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 yWindow="1500" windowWidth="15135" windowHeight="7170" tabRatio="879" activeTab="1"/>
  </bookViews>
  <sheets>
    <sheet name="HOME" sheetId="19" r:id="rId1"/>
    <sheet name="NOTEBOOKS" sheetId="1" r:id="rId2"/>
    <sheet name="DESKTOPS &amp; Workstations" sheetId="18" r:id="rId3"/>
    <sheet name="MONITORS" sheetId="3" r:id="rId4"/>
    <sheet name="SERVERS" sheetId="22" r:id="rId5"/>
    <sheet name="PRINTERS" sheetId="13" r:id="rId6"/>
    <sheet name="APPLE PRODUCTS" sheetId="20" r:id="rId7"/>
    <sheet name="SCANNERS" sheetId="14" r:id="rId8"/>
    <sheet name="CABINETS" sheetId="6" r:id="rId9"/>
    <sheet name="Charging Cabinet" sheetId="28" r:id="rId10"/>
    <sheet name="FIREWALL &amp; UTM" sheetId="7" r:id="rId11"/>
    <sheet name="POS" sheetId="24" r:id="rId12"/>
    <sheet name="NETWORKING" sheetId="8" r:id="rId13"/>
    <sheet name="Sotware License" sheetId="10" r:id="rId14"/>
    <sheet name="UPS" sheetId="11" r:id="rId15"/>
    <sheet name="PROJECTORS" sheetId="15" r:id="rId16"/>
    <sheet name="PROJECTION SCREENS" sheetId="16" r:id="rId17"/>
    <sheet name="HP TONER" sheetId="25" r:id="rId18"/>
    <sheet name="HP INK" sheetId="26" r:id="rId19"/>
    <sheet name="INVO Toner" sheetId="27" r:id="rId20"/>
    <sheet name="Digital Board" sheetId="29" r:id="rId21"/>
    <sheet name="3Doodler" sheetId="30" r:id="rId22"/>
    <sheet name="3D Printer" sheetId="31" r:id="rId23"/>
  </sheets>
  <definedNames>
    <definedName name="A" localSheetId="2">'DESKTOPS &amp; Workstations'!#REF!</definedName>
    <definedName name="A">NOTEBOOKS!$F$65498</definedName>
    <definedName name="_xlnm.Print_Area" localSheetId="6">'APPLE PRODUCTS'!$A$1:$I$35</definedName>
    <definedName name="_xlnm.Print_Area" localSheetId="8">CABINETS!$A$1:$L$61</definedName>
    <definedName name="_xlnm.Print_Area" localSheetId="2">'DESKTOPS &amp; Workstations'!$A$1:$I$21</definedName>
    <definedName name="_xlnm.Print_Area" localSheetId="10">'FIREWALL &amp; UTM'!$A$1:$F$9</definedName>
    <definedName name="_xlnm.Print_Area" localSheetId="0">HOME!$B$7:$N$24</definedName>
    <definedName name="_xlnm.Print_Area" localSheetId="3">MONITORS!$A$1:$E$22</definedName>
    <definedName name="_xlnm.Print_Area" localSheetId="12">NETWORKING!$A$1:$C$112</definedName>
    <definedName name="_xlnm.Print_Area" localSheetId="1">NOTEBOOKS!$A$1:$I$31</definedName>
    <definedName name="_xlnm.Print_Area" localSheetId="11">POS!$A$1:$C$34</definedName>
    <definedName name="_xlnm.Print_Area" localSheetId="5">PRINTERS!$A$1:$E$53</definedName>
    <definedName name="_xlnm.Print_Area" localSheetId="15">PROJECTORS!$A$1:$C$21</definedName>
    <definedName name="_xlnm.Print_Area" localSheetId="7">SCANNERS!$A$1:$D$8</definedName>
    <definedName name="_xlnm.Print_Area" localSheetId="4">SERVERS!$A$1:$E$39</definedName>
    <definedName name="_xlnm.Print_Area" localSheetId="13">'Sotware License'!$A$1:$C$23</definedName>
    <definedName name="_xlnm.Print_Area" localSheetId="14">UPS!$A$1:$D$66</definedName>
  </definedNames>
  <calcPr calcId="144525"/>
</workbook>
</file>

<file path=xl/calcChain.xml><?xml version="1.0" encoding="utf-8"?>
<calcChain xmlns="http://schemas.openxmlformats.org/spreadsheetml/2006/main">
  <c r="A46" i="10" l="1"/>
  <c r="A45" i="10"/>
  <c r="A44" i="10"/>
  <c r="A43" i="10"/>
  <c r="A42" i="10"/>
  <c r="A41" i="10"/>
  <c r="A40" i="10"/>
  <c r="A39" i="10"/>
  <c r="A38" i="10"/>
  <c r="A37" i="10"/>
  <c r="A36" i="10"/>
  <c r="A35" i="10"/>
  <c r="A34" i="10"/>
  <c r="A33" i="10"/>
  <c r="A32" i="10"/>
  <c r="A31" i="10"/>
  <c r="A30" i="10"/>
  <c r="A29" i="10"/>
  <c r="A28" i="10"/>
</calcChain>
</file>

<file path=xl/sharedStrings.xml><?xml version="1.0" encoding="utf-8"?>
<sst xmlns="http://schemas.openxmlformats.org/spreadsheetml/2006/main" count="2655" uniqueCount="1949">
  <si>
    <t>Magnetic &amp; Smart Card Reader for ALL POSBANK</t>
  </si>
  <si>
    <t>ANYS HOP Customer Display, LED Type, 20 Columns &amp; 2 lines</t>
  </si>
  <si>
    <t>Drawer with Printer Interface black Or Ivory</t>
  </si>
  <si>
    <t>IMPREX Customer Display, VFD Type, 20 Columns &amp; 2 lines</t>
  </si>
  <si>
    <t>IMPREX 2nd touch LCD Display 12:</t>
  </si>
  <si>
    <t>POS PRINTERS</t>
  </si>
  <si>
    <t>MICROSOFT</t>
  </si>
  <si>
    <t>LINE INTERACTIVE UPS</t>
  </si>
  <si>
    <t>INLI85</t>
  </si>
  <si>
    <t>INLI100</t>
  </si>
  <si>
    <t>INLI150</t>
  </si>
  <si>
    <t>INLI200</t>
  </si>
  <si>
    <t>INLI300</t>
  </si>
  <si>
    <t>INVO Line Interactive UPS 850VA LED Inbuilt Batteries</t>
  </si>
  <si>
    <t>INVO Line Interactive UPS 1000VA LED Inbuilt Batteries</t>
  </si>
  <si>
    <t>INVO Line InteractiveUPS 1500VA LED Inbuilt Batteries</t>
  </si>
  <si>
    <t>INVO Line Interactive UPS 2000VA LCD Inbuilt Batteries</t>
  </si>
  <si>
    <t>INVO Line Interactive UPS 3000VA LCD Inbuilt Batteries</t>
  </si>
  <si>
    <t>Batteries</t>
  </si>
  <si>
    <t>1x12V /7AH</t>
  </si>
  <si>
    <t>1x12V /8AH</t>
  </si>
  <si>
    <t>2x12V /8AH</t>
  </si>
  <si>
    <t>3x12V /8AH</t>
  </si>
  <si>
    <t>4x12V /8AH</t>
  </si>
  <si>
    <t>INTERNAL BATTERIES</t>
  </si>
  <si>
    <t>EXTERNAL BATTERIES</t>
  </si>
  <si>
    <t>INLI100E</t>
  </si>
  <si>
    <t>INLI200E</t>
  </si>
  <si>
    <t>INVO Line Interactive UPS 1000VA External Batteries</t>
  </si>
  <si>
    <t>INVO Line Interactive UPS 2000VA External Batteries</t>
  </si>
  <si>
    <t>2 External Batteries 12V UP to 80 AH</t>
  </si>
  <si>
    <t>4 External Batteries 12V UP to 150 AH</t>
  </si>
  <si>
    <t>ONLINE HIGH FREQUENCY UPS</t>
  </si>
  <si>
    <t>INH100</t>
  </si>
  <si>
    <t>INH300</t>
  </si>
  <si>
    <t>INH600</t>
  </si>
  <si>
    <t>INH1000</t>
  </si>
  <si>
    <t>INVO Online High Frequency UPS 6 KVA, Internal Battteries, SNMP Card</t>
  </si>
  <si>
    <t>INVO Online High Frequency UPS 10 KVA, Internal Batteries, SNMP Card</t>
  </si>
  <si>
    <t>2x12V /7AH</t>
  </si>
  <si>
    <t>6x12V /7AH</t>
  </si>
  <si>
    <t>INH100E</t>
  </si>
  <si>
    <t>INH300E</t>
  </si>
  <si>
    <t>INVO Online High Frequency UPS 1 KVA, External Batteries</t>
  </si>
  <si>
    <t>INVO Online High Frequency UPS 3 KVA, External Batteries</t>
  </si>
  <si>
    <t>6 External Batteries 12V UP to 100 AH</t>
  </si>
  <si>
    <t>4 External Batteries 12V UP to 100 AH</t>
  </si>
  <si>
    <t>ONLINE UPS DSP TECHNOLOGY</t>
  </si>
  <si>
    <t>INLD60</t>
  </si>
  <si>
    <t>INLD100</t>
  </si>
  <si>
    <t>INLD1503</t>
  </si>
  <si>
    <t>INLD2003</t>
  </si>
  <si>
    <t>INVO Online DSP UPS 6 KVA, External Batteries, SNMP Card</t>
  </si>
  <si>
    <t>INVO Online DSP UPS 10 KVA , External Batteries, SNMP Card</t>
  </si>
  <si>
    <t>INVO Online DSP UPS 15 KVA, External Batteries</t>
  </si>
  <si>
    <t>INVO Online DSP UPS 20 KVA, External Batteries</t>
  </si>
  <si>
    <t>16 External Batteries 12V UP to 150AH</t>
  </si>
  <si>
    <t>16 External Batteries 12V UP to 150 AH</t>
  </si>
  <si>
    <t>ONLINE UPS- DOUBLE DSP TECHNOLOGY</t>
  </si>
  <si>
    <t>16 External Batteries 12V UP to 100 AH</t>
  </si>
  <si>
    <t>Model</t>
  </si>
  <si>
    <t>ITPS80C</t>
  </si>
  <si>
    <t>ITPS96C</t>
  </si>
  <si>
    <t>ITPS112C</t>
  </si>
  <si>
    <t>ITPS135C</t>
  </si>
  <si>
    <t>Tripod Projection Screen 80 " , 145 CM x 145 CM</t>
  </si>
  <si>
    <t>Tripod Projection Screen 96 " , 172 CM x 172 CM</t>
  </si>
  <si>
    <t>Tripod Projection Screen 112", 200 CM x 200 CM</t>
  </si>
  <si>
    <t>Tripod Projection Screen 150", 240 CM x 240CM</t>
  </si>
  <si>
    <t>IFSPS96C</t>
  </si>
  <si>
    <t>IFSPS100W</t>
  </si>
  <si>
    <t>Floor Stand Projection Screen 96 ", 172 CM x 172 CM</t>
  </si>
  <si>
    <t>Floor Stand Projection Screen 100", 200 CM x 150 CM</t>
  </si>
  <si>
    <t>TRIPOD</t>
  </si>
  <si>
    <t>FLOOR STAND</t>
  </si>
  <si>
    <t>DELUXE TENTION MOTORIZED</t>
  </si>
  <si>
    <t>IEPSD77W</t>
  </si>
  <si>
    <t>IEPSD90W</t>
  </si>
  <si>
    <t>IEPSD108W</t>
  </si>
  <si>
    <t>Deluxe Tention Motorized Projection Screen 77 ", 172 CM x 97 CM</t>
  </si>
  <si>
    <t>Deluxe Tention Motorized Projection Screen 90 ", 200 CM x 112 CM</t>
  </si>
  <si>
    <t>Deluxe Tention Motorized Projection Screen 108",240 CM x 135 CM</t>
  </si>
  <si>
    <t>AUTO - LOCK MANUAL</t>
  </si>
  <si>
    <t>IWPS80C</t>
  </si>
  <si>
    <t>IWPS96C</t>
  </si>
  <si>
    <t>IWPS112C</t>
  </si>
  <si>
    <t>IWPS135C</t>
  </si>
  <si>
    <t>Auto - Lock Manual Projection Screen 80 ", 145 CM x 145 CM</t>
  </si>
  <si>
    <t>Auto - Lock Manual Projection Screen 96 ", 172 CM x 172 CM</t>
  </si>
  <si>
    <t>Auto - Lock Manual Projection Screen 112", 200 CM x 200 CM</t>
  </si>
  <si>
    <t>Auto - Lock Manual Projection Screen 135", 240 CM x 240 CM</t>
  </si>
  <si>
    <t>ELECTRICAL</t>
  </si>
  <si>
    <t>IEPS80C</t>
  </si>
  <si>
    <t>IEPS96C</t>
  </si>
  <si>
    <t>IEPS112C</t>
  </si>
  <si>
    <t>IEPS167C</t>
  </si>
  <si>
    <t>IEPS200C</t>
  </si>
  <si>
    <t>IEPS200W</t>
  </si>
  <si>
    <t>Electrical Projection Screen + RC 80 ", 145 CM x 145 CM</t>
  </si>
  <si>
    <t>Electrical Projection Screen + RC 96 ", 172 CM x 172 CM</t>
  </si>
  <si>
    <t>Electrical Projection Screen + RC 112", 200 CM x 200 CM</t>
  </si>
  <si>
    <t>Electrical Projection Screen + RC 167", 300 CM x 300 CM</t>
  </si>
  <si>
    <t>Electrical Projection Screen + RC 200", 360 CM x 360 CM</t>
  </si>
  <si>
    <t>Electrical Projection Screen + RC 300", 400 CM x 300 CM</t>
  </si>
  <si>
    <t>Supplies</t>
  </si>
  <si>
    <t>A3 INKJET</t>
  </si>
  <si>
    <t>C9299A</t>
  </si>
  <si>
    <t>A4 ALL IN ONE INKJET</t>
  </si>
  <si>
    <t>A4 MONO LASER</t>
  </si>
  <si>
    <t>CE285A</t>
  </si>
  <si>
    <t>CE505A</t>
  </si>
  <si>
    <t>A4 COLOR LASER</t>
  </si>
  <si>
    <t>A3 COLOR LASER</t>
  </si>
  <si>
    <t>A4 MFP MONO LASER</t>
  </si>
  <si>
    <t>A4 MFP COLOR LASER</t>
  </si>
  <si>
    <t>DESIGNJET PLOTTERS</t>
  </si>
  <si>
    <t>Archinving Scanner, Res 600dpi Optical, 20ppm, 40 IPM, 50 Sheet ADF, Duplex, Scan plastic ID card, USB</t>
  </si>
  <si>
    <t>SPECS</t>
  </si>
  <si>
    <t>Price HT</t>
  </si>
  <si>
    <t>4GB</t>
  </si>
  <si>
    <t>500GB</t>
  </si>
  <si>
    <t>15.6"</t>
  </si>
  <si>
    <t>3 years</t>
  </si>
  <si>
    <t>HP</t>
  </si>
  <si>
    <t>Processor</t>
  </si>
  <si>
    <t>RAM</t>
  </si>
  <si>
    <t>HDD</t>
  </si>
  <si>
    <t>OS</t>
  </si>
  <si>
    <t>Warranty</t>
  </si>
  <si>
    <t>-</t>
  </si>
  <si>
    <t>1 year</t>
  </si>
  <si>
    <t>Tower</t>
  </si>
  <si>
    <t>1TB</t>
  </si>
  <si>
    <t>DVD-RW</t>
  </si>
  <si>
    <t>CALL</t>
  </si>
  <si>
    <t>MODEL</t>
  </si>
  <si>
    <t>SIZE</t>
  </si>
  <si>
    <t>1366x768</t>
  </si>
  <si>
    <t>1920x1080</t>
  </si>
  <si>
    <t>RESOLUTION</t>
  </si>
  <si>
    <t>1680x1050</t>
  </si>
  <si>
    <t>3 Years</t>
  </si>
  <si>
    <t>Description</t>
  </si>
  <si>
    <t>IMAC</t>
  </si>
  <si>
    <t>SERVERS</t>
  </si>
  <si>
    <t>TOWER SERVER</t>
  </si>
  <si>
    <t>Processor type</t>
  </si>
  <si>
    <t>Memory</t>
  </si>
  <si>
    <t>Memory type</t>
  </si>
  <si>
    <t>Power</t>
  </si>
  <si>
    <t>Redundant P.S</t>
  </si>
  <si>
    <t>MAX STORA GE</t>
  </si>
  <si>
    <t>Internal drives</t>
  </si>
  <si>
    <t>Optical drives</t>
  </si>
  <si>
    <t>Raid Controller</t>
  </si>
  <si>
    <t>NIC LAN</t>
  </si>
  <si>
    <t>PRICE HT</t>
  </si>
  <si>
    <t>MAX STORAGE</t>
  </si>
  <si>
    <t>Maximum memory</t>
  </si>
  <si>
    <t>1 Processor</t>
  </si>
  <si>
    <t>Built in Raid(0,1,0+1)</t>
  </si>
  <si>
    <t>1P, up to 2P</t>
  </si>
  <si>
    <t>HPL PS (Optional)</t>
  </si>
  <si>
    <t>3 year parts, 3 year labor, 3-year on-site support</t>
  </si>
  <si>
    <t>RACK SERVER</t>
  </si>
  <si>
    <t>4x Gbit LAN</t>
  </si>
  <si>
    <t>8x HDDs</t>
  </si>
  <si>
    <t>INA6125</t>
  </si>
  <si>
    <t>INA7125</t>
  </si>
  <si>
    <t>INA6142</t>
  </si>
  <si>
    <t>INA7142</t>
  </si>
  <si>
    <t>INA6148</t>
  </si>
  <si>
    <t>INA7148</t>
  </si>
  <si>
    <t>INB6822</t>
  </si>
  <si>
    <t>INB6927</t>
  </si>
  <si>
    <t>INB6932</t>
  </si>
  <si>
    <t>INB6937</t>
  </si>
  <si>
    <t>INB6837</t>
  </si>
  <si>
    <t>INB8937</t>
  </si>
  <si>
    <t>INB6942</t>
  </si>
  <si>
    <t>INB6842</t>
  </si>
  <si>
    <t>INB8942</t>
  </si>
  <si>
    <t>INB6647</t>
  </si>
  <si>
    <t>INB8947</t>
  </si>
  <si>
    <t>INB8847</t>
  </si>
  <si>
    <t>Standing</t>
  </si>
  <si>
    <t>CAPACITY (U)</t>
  </si>
  <si>
    <t>WIDTH(mm)</t>
  </si>
  <si>
    <t>Depth(mm)</t>
  </si>
  <si>
    <t>Height(mm)</t>
  </si>
  <si>
    <t>Door</t>
  </si>
  <si>
    <t>Arc vented front/rear doors</t>
  </si>
  <si>
    <t>Fixed Shelf</t>
  </si>
  <si>
    <t>Sliding Shelf</t>
  </si>
  <si>
    <t>Cooling Fan</t>
  </si>
  <si>
    <t>Castor</t>
  </si>
  <si>
    <t>Power Socket</t>
  </si>
  <si>
    <t>Call</t>
  </si>
  <si>
    <t>INMA6406</t>
  </si>
  <si>
    <t>INMA6609</t>
  </si>
  <si>
    <t>INMA6612</t>
  </si>
  <si>
    <t>INMA6615</t>
  </si>
  <si>
    <t>INMAW6506</t>
  </si>
  <si>
    <t>INMAW6509</t>
  </si>
  <si>
    <t>INMAW6512</t>
  </si>
  <si>
    <t>INMAW6515</t>
  </si>
  <si>
    <t>CABINET ACCESSORIES</t>
  </si>
  <si>
    <t>Model Number</t>
  </si>
  <si>
    <t>GA-10</t>
  </si>
  <si>
    <t>GA-9</t>
  </si>
  <si>
    <t>GA-4-960</t>
  </si>
  <si>
    <t>GA-1-960</t>
  </si>
  <si>
    <t>UNS-21-8</t>
  </si>
  <si>
    <t>GA-14</t>
  </si>
  <si>
    <t>GA-26</t>
  </si>
  <si>
    <t>1 U Plastic Cable Manager</t>
  </si>
  <si>
    <t>1 U Mental Cable Manager</t>
  </si>
  <si>
    <t>Fixed Shelf For 960 mm Depth</t>
  </si>
  <si>
    <t>Sliding Shelf For 960 mm Depth</t>
  </si>
  <si>
    <t>Castors With Brakes</t>
  </si>
  <si>
    <t>CYBEROAM</t>
  </si>
  <si>
    <t>Up to 25 Users, 3 x 10/100 Ethernet Ports, Configurable Internal/DMZ/WAN Ports, Console Ports (RJ45/DB9)</t>
  </si>
  <si>
    <t>UP to 35 Users, 4 x 10/100/1000 Ethernet Ports, Configurable Internal/DMZ/WAN Ports, Console Ports (RJ45/DB9)</t>
  </si>
  <si>
    <t>Up to 50 Users, 4 x 10/100/1000 Ethernet Ports, Configurable Internal/DMZ/WAN Ports, Console Ports (RJ45/DB9)</t>
  </si>
  <si>
    <t>Up to 75 Users, 6 x 10/100/1000 Ethernet Ports, Configurable Internal/DMZ/WAN Ports, Console Ports (RJ45/DB9)</t>
  </si>
  <si>
    <t>Up to 120 users, 6 x 10/100/1000 Ethernet Ports, Configurable Internal/DMZ/WAN Ports, Console Ports (RJ45/DB9)</t>
  </si>
  <si>
    <t>System performance, Firewall Throughput (UDP) (150Mbps), Firewall Throughput (TCP) (90Mbps), Concurrent sessions 30000</t>
  </si>
  <si>
    <t>System performance, Firewall Throughput (UDP) (450Mbps), Firewall Throughput (TCP) (225Mbps), Concurrent sessions 130000</t>
  </si>
  <si>
    <t>System performance, Firewall Throughput (UDP) (750Mbps), Firewall Throughput (TCP) (500Mbps), Concurrent sessions 175000</t>
  </si>
  <si>
    <t>System performance, Firewall Throughput (UDP) (1000Mbps), Firewall Throughput (TCP) (750Mbps), Concurrent sessions 220000</t>
  </si>
  <si>
    <t>System performance, Firewall Throughput (UDP) (1250Mbps), Firewall Throughput (TCP) (1000Mbps), Concurrent sessions 400000</t>
  </si>
  <si>
    <t>Description of Items</t>
  </si>
  <si>
    <t>Part Number</t>
  </si>
  <si>
    <t>DISPLAY</t>
  </si>
  <si>
    <t>PROCESSOR</t>
  </si>
  <si>
    <t>OTHER SPECS</t>
  </si>
  <si>
    <t>WARRANTY</t>
  </si>
  <si>
    <t>CASE</t>
  </si>
  <si>
    <t>HP MONITORS</t>
  </si>
  <si>
    <t>VIEWSONIC MONITORS</t>
  </si>
  <si>
    <t>1280x1024</t>
  </si>
  <si>
    <t>POS</t>
  </si>
  <si>
    <t>UPS</t>
  </si>
  <si>
    <t>MONITORS</t>
  </si>
  <si>
    <t>DESKTOPS</t>
  </si>
  <si>
    <t>NOTEBOOKS</t>
  </si>
  <si>
    <t>APPLE PRODUCTS</t>
  </si>
  <si>
    <t xml:space="preserve">
</t>
  </si>
  <si>
    <t xml:space="preserve">iMac 21.5" </t>
  </si>
  <si>
    <t>NO</t>
  </si>
  <si>
    <t>DESCRIPTION</t>
  </si>
  <si>
    <t>MODEL #</t>
  </si>
  <si>
    <t>POS SYSTEM</t>
  </si>
  <si>
    <t>A4 INKJET</t>
  </si>
  <si>
    <t>A3 ALL IN ONE INKJET</t>
  </si>
  <si>
    <t>APPLE</t>
  </si>
  <si>
    <t>CABINETS</t>
  </si>
  <si>
    <t>FIREWALL &amp; UTM</t>
  </si>
  <si>
    <t>NETWORKING</t>
  </si>
  <si>
    <t>PRINTERS</t>
  </si>
  <si>
    <t>SCANNERS</t>
  </si>
  <si>
    <t>PROJECTORS</t>
  </si>
  <si>
    <t>PROJECTION SCREENS</t>
  </si>
  <si>
    <t>OS X LION</t>
  </si>
  <si>
    <t>ACCESSORIES</t>
  </si>
  <si>
    <t>MB110</t>
  </si>
  <si>
    <t>MC184</t>
  </si>
  <si>
    <t>MC380</t>
  </si>
  <si>
    <t>Apple USB Keyboard With Numeric Keypad</t>
  </si>
  <si>
    <t>Apple Wireless Keyboard</t>
  </si>
  <si>
    <t>Apple Magic Track pad</t>
  </si>
  <si>
    <t xml:space="preserve">PRINTERS </t>
  </si>
  <si>
    <t>3 year Parts, 3 year Labor, 3-year on-site support</t>
  </si>
  <si>
    <t>16 GB Fully Buffered</t>
  </si>
  <si>
    <t>NO OS</t>
  </si>
  <si>
    <t>932 Black , 933 Color</t>
  </si>
  <si>
    <t>CQ891A</t>
  </si>
  <si>
    <t>CQ893A</t>
  </si>
  <si>
    <t>711 Black/ 711 Color</t>
  </si>
  <si>
    <t>HP 18.5" LED</t>
  </si>
  <si>
    <t>18.5" Wide LED  Monitor</t>
  </si>
  <si>
    <t xml:space="preserve"> HP20" LED </t>
  </si>
  <si>
    <t>20" Wide LED Monitor</t>
  </si>
  <si>
    <t xml:space="preserve"> HP23" LED </t>
  </si>
  <si>
    <t xml:space="preserve">23" Wide LED Monitor </t>
  </si>
  <si>
    <t>Warranty 1 year</t>
  </si>
  <si>
    <r>
      <t>Mac Book Air</t>
    </r>
    <r>
      <rPr>
        <b/>
        <sz val="12"/>
        <color rgb="FFFF0000"/>
        <rFont val="Calibri"/>
        <family val="2"/>
        <scheme val="minor"/>
      </rPr>
      <t xml:space="preserve"> </t>
    </r>
  </si>
  <si>
    <r>
      <t>MAC BOOK PRO</t>
    </r>
    <r>
      <rPr>
        <b/>
        <sz val="12"/>
        <color rgb="FFFF0000"/>
        <rFont val="Calibri"/>
        <family val="2"/>
        <scheme val="minor"/>
      </rPr>
      <t xml:space="preserve"> </t>
    </r>
  </si>
  <si>
    <t>1TB Hard Disk</t>
  </si>
  <si>
    <t xml:space="preserve"> 8Gb RAM</t>
  </si>
  <si>
    <t>HP Barcode Reader USB, Auto Sensor</t>
  </si>
  <si>
    <t>175$</t>
  </si>
  <si>
    <t>HP Cash Drawer</t>
  </si>
  <si>
    <t>165$</t>
  </si>
  <si>
    <t>HP Thermal  Receipt Printer</t>
  </si>
  <si>
    <t>295$</t>
  </si>
  <si>
    <t>HP MINI MSR READER</t>
  </si>
  <si>
    <t>External Customer Dsplay</t>
  </si>
  <si>
    <t>125$</t>
  </si>
  <si>
    <t>POSBANK A10 Thermal Printer Serial, USB</t>
  </si>
  <si>
    <t>PART NUMBER</t>
  </si>
  <si>
    <t>PRODUCT</t>
  </si>
  <si>
    <t>SELLING PRICES</t>
  </si>
  <si>
    <t xml:space="preserve">                                             WINDOWS </t>
  </si>
  <si>
    <t xml:space="preserve">                                                                        WINDOWS SERVER &amp; CAL</t>
  </si>
  <si>
    <t xml:space="preserve">Lenovo </t>
  </si>
  <si>
    <t>384 GB</t>
  </si>
  <si>
    <t>384GB</t>
  </si>
  <si>
    <t>3 x 600 GB SAS Hot Plug 2.5" Hard Drive</t>
  </si>
  <si>
    <t>Managed L3 Rack mounted</t>
  </si>
  <si>
    <t>Managed L2, Rack mounted all ports 10/100/1000</t>
  </si>
  <si>
    <t>Linksys</t>
  </si>
  <si>
    <t xml:space="preserve"> Access Points</t>
  </si>
  <si>
    <t>E900</t>
  </si>
  <si>
    <t>Wireless-N300 Router
•Wireless-N (2.4 GHz)
•Fast Ethernet 4-port switch
•High speed up to 300 Mbps</t>
  </si>
  <si>
    <t xml:space="preserve"> Switches</t>
  </si>
  <si>
    <t>SRW2024-K9-EU</t>
  </si>
  <si>
    <t>SRW2024P-K9-EU</t>
  </si>
  <si>
    <t>SG300 28 Ports  10/100/1000 POE Managed Switch</t>
  </si>
  <si>
    <t>8GB</t>
  </si>
  <si>
    <t>L2734A</t>
  </si>
  <si>
    <t>L2733A</t>
  </si>
  <si>
    <t>CR 15ING</t>
  </si>
  <si>
    <t>CR 25ING</t>
  </si>
  <si>
    <t>CR 35ING</t>
  </si>
  <si>
    <t>CR 50ING</t>
  </si>
  <si>
    <t>HP ProLiant ML310 G8</t>
  </si>
  <si>
    <t>32 GB</t>
  </si>
  <si>
    <t>_</t>
  </si>
  <si>
    <t>4 x HDDs LFF</t>
  </si>
  <si>
    <t>2 x 1 TB SATA 3.5" Hard Drive</t>
  </si>
  <si>
    <t>Product Name</t>
  </si>
  <si>
    <t>Product Description</t>
  </si>
  <si>
    <t>Commercial</t>
  </si>
  <si>
    <t>Educational</t>
  </si>
  <si>
    <t>OJ 7110 WF</t>
  </si>
  <si>
    <t>Speed 33ppm A4, Res Res 1200x600dpi Black, 4800x1200dpi Color, Network, Wireless,   E-Print, Airprint, Prints up to A3+, USB2.0, Duty cycle 12,000pages</t>
  </si>
  <si>
    <t>18.5" LCD Thinkvision Monitor</t>
  </si>
  <si>
    <t>16GB</t>
  </si>
  <si>
    <t xml:space="preserve">                                                 OFFICE </t>
  </si>
  <si>
    <t>1 Year</t>
  </si>
  <si>
    <t>INVO Line InteractiveUPS 1500VA LED Inbuilt Batteries +LCD Display</t>
  </si>
  <si>
    <t>INLI150I</t>
  </si>
  <si>
    <t>INLI300E</t>
  </si>
  <si>
    <t>INVO Line Interactive UPS 3000VA External Batteries</t>
  </si>
  <si>
    <t>INH200</t>
  </si>
  <si>
    <t>INVO Online High Frequency UPS 1 KVA, Internal Batteries+LCD Display</t>
  </si>
  <si>
    <t>4x12V/7AH</t>
  </si>
  <si>
    <t>INVO Online High Frequency UPS 3 KVA, Internal Batteries+LCD Display</t>
  </si>
  <si>
    <t>INVO Online High Frequency UPS 2KVA, Internal Batteries+LCD Display</t>
  </si>
  <si>
    <t>INH600 P</t>
  </si>
  <si>
    <t>INVO Online High Frequency UPS 6 KVA, Internal Battteries, SNMP Card +Parallel</t>
  </si>
  <si>
    <t>INH200E</t>
  </si>
  <si>
    <t>INVO Online High Frequency UPS 2KVA, External Batteries</t>
  </si>
  <si>
    <t>INH600E</t>
  </si>
  <si>
    <t>INVO Online High Frequency UPS 6 KVA, External Batteries,SNMP Card</t>
  </si>
  <si>
    <t>INVO Online High Frequency UPS 10 KVA, External Batteries,SNMP Card</t>
  </si>
  <si>
    <t>INH1000E</t>
  </si>
  <si>
    <t>call</t>
  </si>
  <si>
    <t xml:space="preserve">Sales Support:   04 - 723 523
Service Support: 04 - 723 523
</t>
  </si>
  <si>
    <t>Sales Support:   04 - 723 523
Service Support: 04 - 723 523</t>
  </si>
  <si>
    <t>Sales Support:  04 - 723 523
Service Support: 04 - 723 523</t>
  </si>
  <si>
    <t>Sales Support:   01 - 04 - 723 523
Service Support: 04 - 723 523</t>
  </si>
  <si>
    <t>2 x 2 TB SATA 3.5" Hard Drive</t>
  </si>
  <si>
    <t>MC414</t>
  </si>
  <si>
    <t xml:space="preserve">AirPort Express Base Station                        </t>
  </si>
  <si>
    <t>ME918</t>
  </si>
  <si>
    <t xml:space="preserve">Airport Extreme 802.11AC       </t>
  </si>
  <si>
    <t>ME177</t>
  </si>
  <si>
    <t>Airport Time Capsule 802.11AC 2TB      (New)</t>
  </si>
  <si>
    <t>ME182</t>
  </si>
  <si>
    <t>Airport Time Capsule 802.11AC 3TB       (New)</t>
  </si>
  <si>
    <t>Scanjet 200</t>
  </si>
  <si>
    <t>Res up to 2400dpi, 48bit, Flatbed, USB2.0</t>
  </si>
  <si>
    <t>Scanjet 300</t>
  </si>
  <si>
    <t>Res up to 4800dpi, 48bit, Flatbed, USB powered, USB2.0</t>
  </si>
  <si>
    <t>L2737A</t>
  </si>
  <si>
    <t>Scanjet 3000s2</t>
  </si>
  <si>
    <t>HP RP7 Retail System Model 7800, FreeDOS 2.0, Intel Celeron G540 2.5G 2M HD CPU, 4GB DDR3-1600 SODIMM (1x4GB) RAM, 320GB 7200 RPM SATA 2.5 HDD, HP RP7 15 inch Resistive AFD,  HP 3/3/3 AiO Warranty, HP RP7 with Stand Packaging HP RP7 Country Kit</t>
  </si>
  <si>
    <t>1year</t>
  </si>
  <si>
    <t>1600x900</t>
  </si>
  <si>
    <t>932 Black, 932 Color</t>
  </si>
  <si>
    <t>1Year</t>
  </si>
  <si>
    <t>CF283A</t>
  </si>
  <si>
    <t>T120 (24'') ePrinter</t>
  </si>
  <si>
    <r>
      <t xml:space="preserve">4 separate inks, Res 1200x1200dpi, </t>
    </r>
    <r>
      <rPr>
        <b/>
        <sz val="8"/>
        <rFont val="Verdana"/>
        <family val="2"/>
      </rPr>
      <t xml:space="preserve">Media handling: sheet feed, roll feed, input tray, automatic cutter, 256MB memory,  Network, Wi-FI, E-print, </t>
    </r>
    <r>
      <rPr>
        <sz val="8"/>
        <rFont val="Verdana"/>
        <family val="2"/>
      </rPr>
      <t>USB2.0</t>
    </r>
  </si>
  <si>
    <t xml:space="preserve">T520 (36") ePrinter </t>
  </si>
  <si>
    <r>
      <t xml:space="preserve">4 separate inks, Res 2400x1200dpi, </t>
    </r>
    <r>
      <rPr>
        <b/>
        <sz val="8"/>
        <rFont val="Verdana"/>
        <family val="2"/>
      </rPr>
      <t xml:space="preserve">Media handling: sheet feed, roll feed, input tray, automatic cutter, 1GB memory,  Network, Wi-FI, E-print, </t>
    </r>
    <r>
      <rPr>
        <sz val="8"/>
        <rFont val="Verdana"/>
        <family val="2"/>
      </rPr>
      <t>USB2.0</t>
    </r>
  </si>
  <si>
    <t>CB863A</t>
  </si>
  <si>
    <r>
      <t xml:space="preserve">Speed 32ppm Black/ 31ppm color, Res Black 600 x 1200dpi/ Color 4800 x 1200dpi, </t>
    </r>
    <r>
      <rPr>
        <b/>
        <sz val="8"/>
        <color indexed="8"/>
        <rFont val="Verdana"/>
        <family val="2"/>
      </rPr>
      <t xml:space="preserve">128MB Memory, </t>
    </r>
    <r>
      <rPr>
        <sz val="8"/>
        <color indexed="8"/>
        <rFont val="Verdana"/>
        <family val="2"/>
      </rPr>
      <t>USB2.0,</t>
    </r>
    <r>
      <rPr>
        <b/>
        <sz val="8"/>
        <color indexed="8"/>
        <rFont val="Verdana"/>
        <family val="2"/>
      </rPr>
      <t xml:space="preserve"> Network, Wireless,  E-Print, Airprint, </t>
    </r>
    <r>
      <rPr>
        <sz val="8"/>
        <color indexed="8"/>
        <rFont val="Verdana"/>
        <family val="2"/>
      </rPr>
      <t xml:space="preserve">Duty Cycle 12,000pages </t>
    </r>
  </si>
  <si>
    <t>932 Black
933 Color</t>
  </si>
  <si>
    <r>
      <rPr>
        <b/>
        <u/>
        <sz val="11"/>
        <rFont val="Arial"/>
        <family val="2"/>
      </rPr>
      <t>P.S.</t>
    </r>
    <r>
      <rPr>
        <sz val="11"/>
        <rFont val="Arial"/>
        <family val="2"/>
      </rPr>
      <t>: Office 365 &amp; Azure prices are available upon request and depending on the number of users and services</t>
    </r>
  </si>
  <si>
    <t>512GB SSD</t>
  </si>
  <si>
    <t>G1X85A</t>
  </si>
  <si>
    <t>OJ 7612 E-</t>
  </si>
  <si>
    <r>
      <t xml:space="preserve">4in1 Print, Scan, Copy, Fax, Speed 33ppm Black / 29ppm Color, Res 600x1200dpi Black/ 4800x1200dpi Color, Scan Res 1200dpi, </t>
    </r>
    <r>
      <rPr>
        <b/>
        <sz val="8"/>
        <color indexed="8"/>
        <rFont val="Verdana"/>
        <family val="2"/>
      </rPr>
      <t>A3 scanning Flatbed,</t>
    </r>
    <r>
      <rPr>
        <sz val="8"/>
        <color indexed="8"/>
        <rFont val="Verdana"/>
        <family val="2"/>
      </rPr>
      <t xml:space="preserve"> ADF: 8.5 x 14 in Maximum, </t>
    </r>
    <r>
      <rPr>
        <b/>
        <sz val="8"/>
        <color indexed="8"/>
        <rFont val="Verdana"/>
        <family val="2"/>
      </rPr>
      <t xml:space="preserve">2.65" (6.75 cm) LCD with TouchSmart Frame, Wireless, Network, </t>
    </r>
    <r>
      <rPr>
        <sz val="8"/>
        <color indexed="8"/>
        <rFont val="Verdana"/>
        <family val="2"/>
      </rPr>
      <t>USB2.0,</t>
    </r>
    <r>
      <rPr>
        <b/>
        <sz val="8"/>
        <color indexed="8"/>
        <rFont val="Verdana"/>
        <family val="2"/>
      </rPr>
      <t xml:space="preserve"> E-Print, Airprint, 256MB Memory, Duplex, ADF, </t>
    </r>
    <r>
      <rPr>
        <sz val="8"/>
        <color indexed="8"/>
        <rFont val="Verdana"/>
        <family val="2"/>
      </rPr>
      <t>Duty Cycle 12,000 pages</t>
    </r>
  </si>
  <si>
    <t>CE461A</t>
  </si>
  <si>
    <t>LJ P2035</t>
  </si>
  <si>
    <r>
      <t xml:space="preserve">Speed 30ppm, Res 600x600dpi, 266MHz processor, 16MB Memory, Duty Cycle 25,000 pages, USB2.0 &amp; </t>
    </r>
    <r>
      <rPr>
        <b/>
        <sz val="8"/>
        <color indexed="8"/>
        <rFont val="Verdana"/>
        <family val="2"/>
      </rPr>
      <t>Parallel</t>
    </r>
  </si>
  <si>
    <t>Intel GMA HD</t>
  </si>
  <si>
    <t>OJ 6230</t>
  </si>
  <si>
    <t>PC4-2133P-DDR4 2133 MHz Fully Buffered Registered RDIMM</t>
  </si>
  <si>
    <t>HP Smart Array P440/4G, 12Gb 2-ports Int SAS Controller RAID 0/1/1+0/5/5+0)</t>
  </si>
  <si>
    <t>HP ProLiant DL380 G9(2U)</t>
  </si>
  <si>
    <t>HP RP7</t>
  </si>
  <si>
    <t>ANYSHOP-PRO</t>
  </si>
  <si>
    <r>
      <t xml:space="preserve">AnyShop All in One POS Sys Intel® D2550 Fanless(Dual Core 1.86Ghz) 2GB SODIMM RAM(DDR3) HDD 320GB LED LCD (300nit) 5Wire Resistive Touch </t>
    </r>
    <r>
      <rPr>
        <b/>
        <sz val="11"/>
        <rFont val="Calibri"/>
        <family val="2"/>
      </rPr>
      <t xml:space="preserve">Black &amp; White </t>
    </r>
  </si>
  <si>
    <t>POSBANk MIniO</t>
  </si>
  <si>
    <t>MiniO All in One POS MINIO ATOM 1.6G, 1GB, 320GB , 8" touch screen , LPT, 4 X RS232 , 1 X VGA</t>
  </si>
  <si>
    <t>HP Barcode</t>
  </si>
  <si>
    <t>HP Printer</t>
  </si>
  <si>
    <t>HP MSR</t>
  </si>
  <si>
    <t>HP Custromer Display</t>
  </si>
  <si>
    <t>Thermal</t>
  </si>
  <si>
    <t>POSBANK A7  Thermal Printer Serial, USB</t>
  </si>
  <si>
    <t>POSBANK A10 Thermal Printer Network</t>
  </si>
  <si>
    <t>3 x 300 GB SAS Hot Plug 2.5" Hard Drive</t>
  </si>
  <si>
    <t xml:space="preserve">Unmanaged L2       </t>
  </si>
  <si>
    <t>JG708A</t>
  </si>
  <si>
    <t>HP 1410-24G-R Switch 24P 10/100/1000 (Rack mounted)</t>
  </si>
  <si>
    <t>Managed L2 Rack mounted</t>
  </si>
  <si>
    <t>J9782A</t>
  </si>
  <si>
    <t>J9781A</t>
  </si>
  <si>
    <t>J9779A</t>
  </si>
  <si>
    <t>J9778A</t>
  </si>
  <si>
    <t>J9623A</t>
  </si>
  <si>
    <t>J9626A</t>
  </si>
  <si>
    <t>J9625A</t>
  </si>
  <si>
    <t>J9627A</t>
  </si>
  <si>
    <t>J9776A</t>
  </si>
  <si>
    <t>HP 2530-24G Switch 24P 10/100/1000 + 4 SFP Slots</t>
  </si>
  <si>
    <t>J9775A</t>
  </si>
  <si>
    <t>HP 2530-48G Switch 48P 10/100/1000 + 4 SFP Slots</t>
  </si>
  <si>
    <t>J9773A</t>
  </si>
  <si>
    <t>HP 2530-24G-PoE+ Switch 24P 10/100/1000 + 4 SFP Slots</t>
  </si>
  <si>
    <t>J9772A</t>
  </si>
  <si>
    <t>HP 2530-48G-PoE+ Switch 48P 10/100/1000 + 4 SFP Slots</t>
  </si>
  <si>
    <t>Acess Point</t>
  </si>
  <si>
    <t>Cisco  Switches</t>
  </si>
  <si>
    <t xml:space="preserve">     ADSL&amp; Cable Router</t>
  </si>
  <si>
    <t>Linksys Smart Wi-Fi Modem Router AC 1200
•Simultaneous dual-band up to N300 Mbps (2.4 GHz) + AC867 Mbps (5 GHz)
•Four 10/100/1000 Gigabit Ethernet Ports &amp; 1 USB 3.0 port
•IEEE 802.11a/b/g/n/ac</t>
  </si>
  <si>
    <t>WAP300N</t>
  </si>
  <si>
    <t>Acces Point Routers</t>
  </si>
  <si>
    <t>Range Extender</t>
  </si>
  <si>
    <t xml:space="preserve">Linksys Smart Switches (Desktop) 8-port 10/100/1000 POE+ (72W) </t>
  </si>
  <si>
    <t xml:space="preserve">Linksys Managed Switches (Rack mounted) 24-port 10/100/1000 </t>
  </si>
  <si>
    <t>Linksys PoE+ Injector (1 port 10/100/1000)</t>
  </si>
  <si>
    <t>Linksys AC1200+ Dual Band Smart Wi-Fi Gigabit Router                                                                                 •  Up to 2.8 times faster than Wireless-N technology                                                                                    • Linksys Smart Wi-Fi
• Two (2) spatial stream dual-band router                                                                                                      • IEEE 802.11a/b/g/n 
• Four 10/100/1000 Gigabit Ethernet Ports
• USB 3.0 Port                                                                                                                                                • Draft 802.11ac Gigabit Internet and Ethernet ports                                                                                      • DLNA v1.5 compliant                                                                                                                                 • IPv6 CPE compliant                                                                                                                                   • Virtual USB (VUSB) support</t>
  </si>
  <si>
    <r>
      <t>PJD5255
3D</t>
    </r>
    <r>
      <rPr>
        <b/>
        <i/>
        <sz val="12"/>
        <color theme="0"/>
        <rFont val="Calibri"/>
        <family val="2"/>
        <scheme val="minor"/>
      </rPr>
      <t xml:space="preserve"> ready</t>
    </r>
  </si>
  <si>
    <r>
      <t>PJD6352
3D</t>
    </r>
    <r>
      <rPr>
        <b/>
        <i/>
        <sz val="12"/>
        <color theme="0"/>
        <rFont val="Calibri"/>
        <family val="2"/>
        <scheme val="minor"/>
      </rPr>
      <t xml:space="preserve"> ready</t>
    </r>
  </si>
  <si>
    <r>
      <t xml:space="preserve">PJD8353s
3D </t>
    </r>
    <r>
      <rPr>
        <b/>
        <i/>
        <sz val="12"/>
        <color theme="0"/>
        <rFont val="Calibri"/>
        <family val="2"/>
        <scheme val="minor"/>
      </rPr>
      <t>ready
ULTRA
SHORT THROW</t>
    </r>
  </si>
  <si>
    <r>
      <t xml:space="preserve">
PLED-W800
</t>
    </r>
    <r>
      <rPr>
        <b/>
        <sz val="11"/>
        <color rgb="FFC00000"/>
        <rFont val="Times New Roman"/>
        <family val="1"/>
      </rPr>
      <t/>
    </r>
  </si>
  <si>
    <t>Win 10</t>
  </si>
  <si>
    <t>win 10</t>
  </si>
  <si>
    <t>Lenovo</t>
  </si>
  <si>
    <t>2GB Nvidia VGA</t>
  </si>
  <si>
    <t>HP Smart Array P440/2G, 12Gb 2-ports Int SAS Controller RAID 0/1/1+0/5/5+0)</t>
  </si>
  <si>
    <t>2x500Watt Hot Plug Power Supply</t>
  </si>
  <si>
    <t>32 GB Fully Buffered</t>
  </si>
  <si>
    <t>2x800Watt Hot Plug Power Supply</t>
  </si>
  <si>
    <t>3 x600 GB SAS Hot Plug 2.5" Hard Drive</t>
  </si>
  <si>
    <t>L2747A</t>
  </si>
  <si>
    <t>Scanjet Pro 2500F1</t>
  </si>
  <si>
    <t xml:space="preserve">Archiving scanner, Flatbed, Res 1200x1200dpi Optical, 20ppm, Duplex, 50 Sheets ADF,  64MB Memory, USB2.0, Daily duty cycle 1500pages </t>
  </si>
  <si>
    <t xml:space="preserve">Call For Discount </t>
  </si>
  <si>
    <t>3in1, Print, Scan, Copy, speed 20ppm Black/16ppm color, Res 1200x1200dpi Black/ 4800x1200dpi color, Scan Res 1200dpi, USB2.0, duty cycle 1000pages</t>
  </si>
  <si>
    <r>
      <t xml:space="preserve">3in1, Print, Scan, Copy, speed 20ppm Black/16ppm color, Res 1200x1200dpi Black/ 4800x1200dpi color, Scan Res 1200dpi, </t>
    </r>
    <r>
      <rPr>
        <b/>
        <sz val="8"/>
        <color indexed="8"/>
        <rFont val="Verdana"/>
        <family val="2"/>
      </rPr>
      <t>Wireless,</t>
    </r>
    <r>
      <rPr>
        <sz val="8"/>
        <color indexed="8"/>
        <rFont val="Verdana"/>
        <family val="2"/>
      </rPr>
      <t xml:space="preserve"> </t>
    </r>
    <r>
      <rPr>
        <b/>
        <sz val="8"/>
        <color indexed="8"/>
        <rFont val="Verdana"/>
        <family val="2"/>
      </rPr>
      <t>E-Print, Airprint,</t>
    </r>
    <r>
      <rPr>
        <sz val="8"/>
        <color indexed="8"/>
        <rFont val="Verdana"/>
        <family val="2"/>
      </rPr>
      <t xml:space="preserve"> USB2.0, duty cycle 1000pages</t>
    </r>
  </si>
  <si>
    <t>652 Black,652 Colour</t>
  </si>
  <si>
    <t>CF226A</t>
  </si>
  <si>
    <t>CF281A</t>
  </si>
  <si>
    <t>F6W13A</t>
  </si>
  <si>
    <t>LJ MFP M426dw</t>
  </si>
  <si>
    <r>
      <t xml:space="preserve">3in1, print, scan, copy, Speed 38ppm, Res 1200dpi, 1.2GHz processor, 256MB Memory, ADF, </t>
    </r>
    <r>
      <rPr>
        <b/>
        <sz val="8"/>
        <color indexed="8"/>
        <rFont val="Verdana"/>
        <family val="2"/>
      </rPr>
      <t xml:space="preserve">Duplex, E-Print, Airprint, Network, </t>
    </r>
    <r>
      <rPr>
        <sz val="8"/>
        <color indexed="8"/>
        <rFont val="Verdana"/>
        <family val="2"/>
      </rPr>
      <t>USB2.0, Duty Cycle 80,000 pages</t>
    </r>
  </si>
  <si>
    <t>ViewSonic SVGA Projectors</t>
  </si>
  <si>
    <t>ViewSonic XGA Projectors</t>
  </si>
  <si>
    <t>ViewSonic Wide Projectors</t>
  </si>
  <si>
    <r>
      <t>DLP, 3300 lumens brightness</t>
    </r>
    <r>
      <rPr>
        <sz val="10"/>
        <rFont val="Calibri"/>
        <family val="2"/>
        <scheme val="minor"/>
      </rPr>
      <t xml:space="preserve">, </t>
    </r>
    <r>
      <rPr>
        <b/>
        <sz val="10"/>
        <rFont val="Calibri"/>
        <family val="2"/>
        <scheme val="minor"/>
      </rPr>
      <t>800x600 native resolution</t>
    </r>
    <r>
      <rPr>
        <sz val="10"/>
        <rFont val="Calibri"/>
        <family val="2"/>
        <scheme val="minor"/>
      </rPr>
      <t xml:space="preserve">, 1600x1200 compressed res,
</t>
    </r>
    <r>
      <rPr>
        <b/>
        <sz val="10"/>
        <rFont val="Calibri"/>
        <family val="2"/>
        <scheme val="minor"/>
      </rPr>
      <t>Vivid colors with SuperColor Technology,</t>
    </r>
    <r>
      <rPr>
        <sz val="10"/>
        <rFont val="Calibri"/>
        <family val="2"/>
        <scheme val="minor"/>
      </rPr>
      <t xml:space="preserve"> </t>
    </r>
    <r>
      <rPr>
        <b/>
        <sz val="10"/>
        <rFont val="Calibri"/>
        <family val="2"/>
        <scheme val="minor"/>
      </rPr>
      <t xml:space="preserve">Contrast Ratio 20000:1 (with DynamicEco), 
</t>
    </r>
    <r>
      <rPr>
        <sz val="10"/>
        <rFont val="Calibri"/>
        <family val="2"/>
        <scheme val="minor"/>
      </rPr>
      <t>Vertical digital keystone correction,
Input signal:</t>
    </r>
    <r>
      <rPr>
        <b/>
        <sz val="10"/>
        <rFont val="Calibri"/>
        <family val="2"/>
        <scheme val="minor"/>
      </rPr>
      <t xml:space="preserve"> 2xVGA, 2xVideo, VGA out, 1x HDMI </t>
    </r>
    <r>
      <rPr>
        <sz val="10"/>
        <rFont val="Calibri"/>
        <family val="2"/>
        <scheme val="minor"/>
      </rPr>
      <t>(3D-ready)</t>
    </r>
    <r>
      <rPr>
        <b/>
        <sz val="10"/>
        <rFont val="Calibri"/>
        <family val="2"/>
        <scheme val="minor"/>
      </rPr>
      <t xml:space="preserve">, 
Enhanced triple-mode audio experience with SonicExpert Technology (2W Cube speaker),
</t>
    </r>
    <r>
      <rPr>
        <sz val="10"/>
        <rFont val="Calibri"/>
        <family val="2"/>
        <scheme val="minor"/>
      </rPr>
      <t xml:space="preserve">Lamp 190W - 10000h/6000h/5000h (DynamicEco/Eco/Normal Mode),
</t>
    </r>
    <r>
      <rPr>
        <b/>
        <sz val="10"/>
        <rFont val="Calibri"/>
        <family val="2"/>
        <scheme val="minor"/>
      </rPr>
      <t xml:space="preserve">RC mouse, Auto Power On/Off, Smart Restart &amp; Quick Power Off
Premium curved design </t>
    </r>
    <r>
      <rPr>
        <sz val="10"/>
        <rFont val="Calibri"/>
        <family val="2"/>
        <scheme val="minor"/>
      </rPr>
      <t xml:space="preserve">(rear cable cover </t>
    </r>
    <r>
      <rPr>
        <i/>
        <sz val="10"/>
        <rFont val="Calibri"/>
        <family val="2"/>
        <scheme val="minor"/>
      </rPr>
      <t>optional</t>
    </r>
    <r>
      <rPr>
        <sz val="10"/>
        <rFont val="Calibri"/>
        <family val="2"/>
        <scheme val="minor"/>
      </rPr>
      <t>)</t>
    </r>
    <r>
      <rPr>
        <b/>
        <sz val="10"/>
        <rFont val="Calibri"/>
        <family val="2"/>
        <scheme val="minor"/>
      </rPr>
      <t>,</t>
    </r>
    <r>
      <rPr>
        <sz val="10"/>
        <rFont val="Calibri"/>
        <family val="2"/>
        <scheme val="minor"/>
      </rPr>
      <t xml:space="preserve"> 2.1 kg,</t>
    </r>
    <r>
      <rPr>
        <i/>
        <sz val="10"/>
        <rFont val="Calibri"/>
        <family val="2"/>
        <scheme val="minor"/>
      </rPr>
      <t xml:space="preserve"> carrying case not included</t>
    </r>
  </si>
  <si>
    <r>
      <t>DLP, 3300 lumens brightness</t>
    </r>
    <r>
      <rPr>
        <sz val="10"/>
        <rFont val="Calibri"/>
        <family val="2"/>
        <scheme val="minor"/>
      </rPr>
      <t xml:space="preserve">, </t>
    </r>
    <r>
      <rPr>
        <b/>
        <sz val="10"/>
        <rFont val="Calibri"/>
        <family val="2"/>
        <scheme val="minor"/>
      </rPr>
      <t>1024x768 native resolution</t>
    </r>
    <r>
      <rPr>
        <sz val="10"/>
        <rFont val="Calibri"/>
        <family val="2"/>
        <scheme val="minor"/>
      </rPr>
      <t xml:space="preserve">, 1600x1200 compressed res,
</t>
    </r>
    <r>
      <rPr>
        <b/>
        <sz val="10"/>
        <rFont val="Calibri"/>
        <family val="2"/>
        <scheme val="minor"/>
      </rPr>
      <t>Vivid colors with SuperColor Technology,</t>
    </r>
    <r>
      <rPr>
        <sz val="10"/>
        <rFont val="Calibri"/>
        <family val="2"/>
        <scheme val="minor"/>
      </rPr>
      <t xml:space="preserve"> </t>
    </r>
    <r>
      <rPr>
        <b/>
        <sz val="10"/>
        <rFont val="Calibri"/>
        <family val="2"/>
        <scheme val="minor"/>
      </rPr>
      <t xml:space="preserve">Contrast Ratio 20000:1 (with DynamicEco), 
</t>
    </r>
    <r>
      <rPr>
        <sz val="10"/>
        <rFont val="Calibri"/>
        <family val="2"/>
        <scheme val="minor"/>
      </rPr>
      <t>Vertical digital keystone correction,
Input signal:</t>
    </r>
    <r>
      <rPr>
        <b/>
        <sz val="10"/>
        <rFont val="Calibri"/>
        <family val="2"/>
        <scheme val="minor"/>
      </rPr>
      <t xml:space="preserve"> 2xVGA, 2xVideo, VGA out, 1x HDMI </t>
    </r>
    <r>
      <rPr>
        <sz val="10"/>
        <rFont val="Calibri"/>
        <family val="2"/>
        <scheme val="minor"/>
      </rPr>
      <t>(3D-ready)</t>
    </r>
    <r>
      <rPr>
        <b/>
        <sz val="10"/>
        <rFont val="Calibri"/>
        <family val="2"/>
        <scheme val="minor"/>
      </rPr>
      <t xml:space="preserve">, 
Enhanced triple-mode audio experience with SonicExpert Technology (2W Cube speaker),
</t>
    </r>
    <r>
      <rPr>
        <sz val="10"/>
        <rFont val="Calibri"/>
        <family val="2"/>
        <scheme val="minor"/>
      </rPr>
      <t xml:space="preserve">Lamp 190W - 10000h/6000h/5000h (DynamicEco/Eco/Normal Mode),
</t>
    </r>
    <r>
      <rPr>
        <b/>
        <sz val="10"/>
        <rFont val="Calibri"/>
        <family val="2"/>
        <scheme val="minor"/>
      </rPr>
      <t xml:space="preserve">RC mouse, Auto Power On/Off, Smart Restart &amp; Quick Power Off
Premium curved design </t>
    </r>
    <r>
      <rPr>
        <sz val="10"/>
        <rFont val="Calibri"/>
        <family val="2"/>
        <scheme val="minor"/>
      </rPr>
      <t xml:space="preserve">(rear cable cover </t>
    </r>
    <r>
      <rPr>
        <i/>
        <sz val="10"/>
        <rFont val="Calibri"/>
        <family val="2"/>
        <scheme val="minor"/>
      </rPr>
      <t>optional</t>
    </r>
    <r>
      <rPr>
        <sz val="10"/>
        <rFont val="Calibri"/>
        <family val="2"/>
        <scheme val="minor"/>
      </rPr>
      <t>)</t>
    </r>
    <r>
      <rPr>
        <b/>
        <sz val="10"/>
        <rFont val="Calibri"/>
        <family val="2"/>
        <scheme val="minor"/>
      </rPr>
      <t>,</t>
    </r>
    <r>
      <rPr>
        <sz val="10"/>
        <rFont val="Calibri"/>
        <family val="2"/>
        <scheme val="minor"/>
      </rPr>
      <t xml:space="preserve"> 2.1 kg,</t>
    </r>
    <r>
      <rPr>
        <i/>
        <sz val="10"/>
        <rFont val="Calibri"/>
        <family val="2"/>
        <scheme val="minor"/>
      </rPr>
      <t xml:space="preserve"> carrying case not included</t>
    </r>
  </si>
  <si>
    <r>
      <t>DLP, 3000 lumens brightness</t>
    </r>
    <r>
      <rPr>
        <sz val="10"/>
        <rFont val="Calibri"/>
        <family val="2"/>
        <scheme val="minor"/>
      </rPr>
      <t xml:space="preserve">, </t>
    </r>
    <r>
      <rPr>
        <b/>
        <sz val="10"/>
        <rFont val="Calibri"/>
        <family val="2"/>
        <scheme val="minor"/>
      </rPr>
      <t>1024x768 native resolution</t>
    </r>
    <r>
      <rPr>
        <sz val="10"/>
        <rFont val="Calibri"/>
        <family val="2"/>
        <scheme val="minor"/>
      </rPr>
      <t xml:space="preserve">, 1600x1200 compressed res,
</t>
    </r>
    <r>
      <rPr>
        <b/>
        <sz val="10"/>
        <rFont val="Calibri"/>
        <family val="2"/>
        <scheme val="minor"/>
      </rPr>
      <t>Vivid colors with SuperColor Technology,</t>
    </r>
    <r>
      <rPr>
        <sz val="10"/>
        <rFont val="Calibri"/>
        <family val="2"/>
        <scheme val="minor"/>
      </rPr>
      <t xml:space="preserve"> </t>
    </r>
    <r>
      <rPr>
        <b/>
        <sz val="10"/>
        <rFont val="Calibri"/>
        <family val="2"/>
        <scheme val="minor"/>
      </rPr>
      <t xml:space="preserve">Contrast Ratio 20000:1 (with DynamicEco), 
</t>
    </r>
    <r>
      <rPr>
        <sz val="10"/>
        <rFont val="Calibri"/>
        <family val="2"/>
        <scheme val="minor"/>
      </rPr>
      <t xml:space="preserve">Vertical digital keystone correction, </t>
    </r>
    <r>
      <rPr>
        <b/>
        <sz val="10"/>
        <rFont val="Calibri"/>
        <family val="2"/>
        <scheme val="minor"/>
      </rPr>
      <t>0.61:1 throw ratio,</t>
    </r>
    <r>
      <rPr>
        <sz val="10"/>
        <rFont val="Calibri"/>
        <family val="2"/>
        <scheme val="minor"/>
      </rPr>
      <t xml:space="preserve">
Input signal:</t>
    </r>
    <r>
      <rPr>
        <b/>
        <sz val="10"/>
        <rFont val="Calibri"/>
        <family val="2"/>
        <scheme val="minor"/>
      </rPr>
      <t xml:space="preserve"> 2xVGA, 2xVideo, VGA out, 1x HDMI</t>
    </r>
    <r>
      <rPr>
        <sz val="10"/>
        <rFont val="Calibri"/>
        <family val="2"/>
        <scheme val="minor"/>
      </rPr>
      <t xml:space="preserve"> (3D-ready)</t>
    </r>
    <r>
      <rPr>
        <b/>
        <sz val="10"/>
        <rFont val="Calibri"/>
        <family val="2"/>
        <scheme val="minor"/>
      </rPr>
      <t xml:space="preserve">, 
Enhanced triple-mode audio experience with SonicExpert Technology (2W Cube speaker),
</t>
    </r>
    <r>
      <rPr>
        <sz val="10"/>
        <rFont val="Calibri"/>
        <family val="2"/>
        <scheme val="minor"/>
      </rPr>
      <t xml:space="preserve">Lamp 190W - 10000h/6000h/5000h (DynamicEco/Eco/Normal Mode),
</t>
    </r>
    <r>
      <rPr>
        <b/>
        <sz val="10"/>
        <rFont val="Calibri"/>
        <family val="2"/>
        <scheme val="minor"/>
      </rPr>
      <t xml:space="preserve">RC mouse, Auto Power On/Off, Smart Restart &amp; Quick Power Off
Premium curved design </t>
    </r>
    <r>
      <rPr>
        <sz val="10"/>
        <rFont val="Calibri"/>
        <family val="2"/>
        <scheme val="minor"/>
      </rPr>
      <t xml:space="preserve">(rear cable cover </t>
    </r>
    <r>
      <rPr>
        <i/>
        <sz val="10"/>
        <rFont val="Calibri"/>
        <family val="2"/>
        <scheme val="minor"/>
      </rPr>
      <t>optional</t>
    </r>
    <r>
      <rPr>
        <sz val="10"/>
        <rFont val="Calibri"/>
        <family val="2"/>
        <scheme val="minor"/>
      </rPr>
      <t>)</t>
    </r>
    <r>
      <rPr>
        <b/>
        <sz val="10"/>
        <rFont val="Calibri"/>
        <family val="2"/>
        <scheme val="minor"/>
      </rPr>
      <t>,</t>
    </r>
    <r>
      <rPr>
        <sz val="10"/>
        <rFont val="Calibri"/>
        <family val="2"/>
        <scheme val="minor"/>
      </rPr>
      <t xml:space="preserve"> 2.1 kg,</t>
    </r>
    <r>
      <rPr>
        <i/>
        <sz val="10"/>
        <rFont val="Calibri"/>
        <family val="2"/>
        <scheme val="minor"/>
      </rPr>
      <t xml:space="preserve"> carrying case not included</t>
    </r>
  </si>
  <si>
    <r>
      <t>DLP, 3500 lumens brightness</t>
    </r>
    <r>
      <rPr>
        <sz val="10"/>
        <rFont val="Calibri"/>
        <family val="2"/>
        <scheme val="minor"/>
      </rPr>
      <t xml:space="preserve">, </t>
    </r>
    <r>
      <rPr>
        <b/>
        <sz val="10"/>
        <rFont val="Calibri"/>
        <family val="2"/>
        <scheme val="minor"/>
      </rPr>
      <t>1024x768 native resolution</t>
    </r>
    <r>
      <rPr>
        <sz val="10"/>
        <rFont val="Calibri"/>
        <family val="2"/>
        <scheme val="minor"/>
      </rPr>
      <t xml:space="preserve">, 1600x1200 compressed res,
</t>
    </r>
    <r>
      <rPr>
        <b/>
        <sz val="10"/>
        <rFont val="Calibri"/>
        <family val="2"/>
        <scheme val="minor"/>
      </rPr>
      <t xml:space="preserve">Vivid colors with SuperColor Technology, Contrast Ratio 15000:1 (with DynamicEco), 
</t>
    </r>
    <r>
      <rPr>
        <b/>
        <u/>
        <sz val="10"/>
        <rFont val="Calibri"/>
        <family val="2"/>
        <scheme val="minor"/>
      </rPr>
      <t xml:space="preserve">Horizontal &amp; Vertical </t>
    </r>
    <r>
      <rPr>
        <b/>
        <sz val="10"/>
        <rFont val="Calibri"/>
        <family val="2"/>
        <scheme val="minor"/>
      </rPr>
      <t>digital keystone correction, Corner distortion adjustment,</t>
    </r>
    <r>
      <rPr>
        <sz val="10"/>
        <rFont val="Calibri"/>
        <family val="2"/>
        <scheme val="minor"/>
      </rPr>
      <t xml:space="preserve">
Input signal:</t>
    </r>
    <r>
      <rPr>
        <b/>
        <sz val="10"/>
        <rFont val="Calibri"/>
        <family val="2"/>
        <scheme val="minor"/>
      </rPr>
      <t xml:space="preserve"> 2xVGA, </t>
    </r>
    <r>
      <rPr>
        <b/>
        <u/>
        <sz val="10"/>
        <rFont val="Calibri"/>
        <family val="2"/>
        <scheme val="minor"/>
      </rPr>
      <t>3xVideo,</t>
    </r>
    <r>
      <rPr>
        <b/>
        <sz val="10"/>
        <rFont val="Calibri"/>
        <family val="2"/>
        <scheme val="minor"/>
      </rPr>
      <t xml:space="preserve"> VGA out, 2x HDMI</t>
    </r>
    <r>
      <rPr>
        <sz val="10"/>
        <rFont val="Calibri"/>
        <family val="2"/>
        <scheme val="minor"/>
      </rPr>
      <t xml:space="preserve"> (3D-ready, PortALL MHL/HDMI)</t>
    </r>
    <r>
      <rPr>
        <b/>
        <sz val="10"/>
        <rFont val="Calibri"/>
        <family val="2"/>
        <scheme val="minor"/>
      </rPr>
      <t xml:space="preserve">, 
Advanced network control through RJ-45 (Supports Crestron RoomView Express), 
Stunning triple-mode audio experience with SonicExpert Technology (10W Cube speaker),
</t>
    </r>
    <r>
      <rPr>
        <sz val="10"/>
        <rFont val="Calibri"/>
        <family val="2"/>
        <scheme val="minor"/>
      </rPr>
      <t xml:space="preserve">Lamp 240W - 10000h/6000h/5000h (DynamicEco/Eco/Normal Mode),
</t>
    </r>
    <r>
      <rPr>
        <b/>
        <sz val="10"/>
        <rFont val="Calibri"/>
        <family val="2"/>
        <scheme val="minor"/>
      </rPr>
      <t>RC mouse with laser pointer, Auto Power On/Off, Smart Restart &amp; Quick Power Off</t>
    </r>
    <r>
      <rPr>
        <sz val="10"/>
        <rFont val="Calibri"/>
        <family val="2"/>
        <scheme val="minor"/>
      </rPr>
      <t xml:space="preserve">
</t>
    </r>
    <r>
      <rPr>
        <b/>
        <sz val="10"/>
        <rFont val="Calibri"/>
        <family val="2"/>
        <scheme val="minor"/>
      </rPr>
      <t>Premium curved design with rear cable cover,</t>
    </r>
    <r>
      <rPr>
        <sz val="10"/>
        <rFont val="Calibri"/>
        <family val="2"/>
        <scheme val="minor"/>
      </rPr>
      <t xml:space="preserve"> 2.3 kg,</t>
    </r>
    <r>
      <rPr>
        <i/>
        <sz val="10"/>
        <rFont val="Calibri"/>
        <family val="2"/>
        <scheme val="minor"/>
      </rPr>
      <t xml:space="preserve"> carrying case not included</t>
    </r>
  </si>
  <si>
    <r>
      <t>DLP, 3000 lumens brightness</t>
    </r>
    <r>
      <rPr>
        <sz val="10"/>
        <rFont val="Calibri"/>
        <family val="2"/>
        <scheme val="minor"/>
      </rPr>
      <t xml:space="preserve">, </t>
    </r>
    <r>
      <rPr>
        <b/>
        <sz val="10"/>
        <rFont val="Calibri"/>
        <family val="2"/>
        <scheme val="minor"/>
      </rPr>
      <t>1024x768 native resolution</t>
    </r>
    <r>
      <rPr>
        <sz val="10"/>
        <rFont val="Calibri"/>
        <family val="2"/>
        <scheme val="minor"/>
      </rPr>
      <t xml:space="preserve">, 1600x1200 compressed res,
</t>
    </r>
    <r>
      <rPr>
        <b/>
        <sz val="10"/>
        <rFont val="Calibri"/>
        <family val="2"/>
        <scheme val="minor"/>
      </rPr>
      <t>BrilliantColor Technology,</t>
    </r>
    <r>
      <rPr>
        <sz val="10"/>
        <rFont val="Calibri"/>
        <family val="2"/>
        <scheme val="minor"/>
      </rPr>
      <t xml:space="preserve"> </t>
    </r>
    <r>
      <rPr>
        <b/>
        <sz val="10"/>
        <rFont val="Calibri"/>
        <family val="2"/>
        <scheme val="minor"/>
      </rPr>
      <t>120Hz 3D-Ready,</t>
    </r>
    <r>
      <rPr>
        <sz val="10"/>
        <rFont val="Calibri"/>
        <family val="2"/>
        <scheme val="minor"/>
      </rPr>
      <t xml:space="preserve"> </t>
    </r>
    <r>
      <rPr>
        <b/>
        <sz val="10"/>
        <rFont val="Calibri"/>
        <family val="2"/>
        <scheme val="minor"/>
      </rPr>
      <t xml:space="preserve">Contrast Ratio 15000:1 (with DynamicEco), </t>
    </r>
    <r>
      <rPr>
        <sz val="10"/>
        <rFont val="Calibri"/>
        <family val="2"/>
        <scheme val="minor"/>
      </rPr>
      <t xml:space="preserve">
Vert.digital keystone correction,</t>
    </r>
    <r>
      <rPr>
        <b/>
        <sz val="10"/>
        <rFont val="Calibri"/>
        <family val="2"/>
        <scheme val="minor"/>
      </rPr>
      <t xml:space="preserve"> 0.43:1 throw ratio,</t>
    </r>
    <r>
      <rPr>
        <sz val="10"/>
        <rFont val="Calibri"/>
        <family val="2"/>
        <scheme val="minor"/>
      </rPr>
      <t xml:space="preserve">
Input signal:</t>
    </r>
    <r>
      <rPr>
        <b/>
        <sz val="10"/>
        <rFont val="Calibri"/>
        <family val="2"/>
        <scheme val="minor"/>
      </rPr>
      <t xml:space="preserve"> 2xVGA, 1x HDMI, 3xVideo</t>
    </r>
    <r>
      <rPr>
        <sz val="10"/>
        <rFont val="Calibri"/>
        <family val="2"/>
        <scheme val="minor"/>
      </rPr>
      <t xml:space="preserve">, </t>
    </r>
    <r>
      <rPr>
        <b/>
        <sz val="10"/>
        <rFont val="Calibri"/>
        <family val="2"/>
        <scheme val="minor"/>
      </rPr>
      <t xml:space="preserve">VGA out, </t>
    </r>
    <r>
      <rPr>
        <sz val="10"/>
        <rFont val="Calibri"/>
        <family val="2"/>
        <scheme val="minor"/>
      </rPr>
      <t xml:space="preserve">
</t>
    </r>
    <r>
      <rPr>
        <b/>
        <sz val="10"/>
        <rFont val="Calibri"/>
        <family val="2"/>
        <scheme val="minor"/>
      </rPr>
      <t xml:space="preserve">Advanced network control through RJ-45 (Crestron &amp; AMX certified),
Superior 2x8-watt stereo speakers, </t>
    </r>
    <r>
      <rPr>
        <sz val="10"/>
        <rFont val="Calibri"/>
        <family val="2"/>
        <scheme val="minor"/>
      </rPr>
      <t xml:space="preserve">Lamp 240W - 3500 hour rating (5000h in Ecomode), 
</t>
    </r>
    <r>
      <rPr>
        <b/>
        <sz val="10"/>
        <rFont val="Calibri"/>
        <family val="2"/>
        <scheme val="minor"/>
      </rPr>
      <t>Remote control mouse with laser pointer,</t>
    </r>
    <r>
      <rPr>
        <sz val="10"/>
        <rFont val="Calibri"/>
        <family val="2"/>
        <scheme val="minor"/>
      </rPr>
      <t xml:space="preserve"> 7.3 kg</t>
    </r>
    <r>
      <rPr>
        <i/>
        <sz val="10"/>
        <rFont val="Calibri"/>
        <family val="2"/>
        <scheme val="minor"/>
      </rPr>
      <t xml:space="preserve">
Optional Interactive package NOT included</t>
    </r>
  </si>
  <si>
    <r>
      <t>LED, 800 lumens brightness</t>
    </r>
    <r>
      <rPr>
        <sz val="10"/>
        <rFont val="Calibri"/>
        <family val="2"/>
        <scheme val="minor"/>
      </rPr>
      <t xml:space="preserve">, </t>
    </r>
    <r>
      <rPr>
        <b/>
        <sz val="10"/>
        <rFont val="Calibri"/>
        <family val="2"/>
        <scheme val="minor"/>
      </rPr>
      <t>1280x800 native resolution</t>
    </r>
    <r>
      <rPr>
        <sz val="10"/>
        <rFont val="Calibri"/>
        <family val="2"/>
        <scheme val="minor"/>
      </rPr>
      <t xml:space="preserve">, 1680x1050 compressed res,
</t>
    </r>
    <r>
      <rPr>
        <b/>
        <sz val="10"/>
        <rFont val="Calibri"/>
        <family val="2"/>
        <scheme val="minor"/>
      </rPr>
      <t>Contrast Ratio 120,000:1 (with DCR</t>
    </r>
    <r>
      <rPr>
        <sz val="10"/>
        <rFont val="Calibri"/>
        <family val="2"/>
        <scheme val="minor"/>
      </rPr>
      <t xml:space="preserve">), Automatic vertical digital keystone correction, 
</t>
    </r>
    <r>
      <rPr>
        <b/>
        <sz val="11"/>
        <rFont val="Calibri"/>
        <family val="2"/>
        <scheme val="minor"/>
      </rPr>
      <t>Built-in Viewer (supports PowerPoint, Word, Excel, PDF, video, photo),</t>
    </r>
    <r>
      <rPr>
        <sz val="10"/>
        <rFont val="Calibri"/>
        <family val="2"/>
        <scheme val="minor"/>
      </rPr>
      <t xml:space="preserve">
</t>
    </r>
    <r>
      <rPr>
        <b/>
        <sz val="11"/>
        <rFont val="Calibri"/>
        <family val="2"/>
        <scheme val="minor"/>
      </rPr>
      <t>PC-Less Presentation with USB, SD and Internal Memory,</t>
    </r>
    <r>
      <rPr>
        <b/>
        <sz val="10"/>
        <rFont val="Calibri"/>
        <family val="2"/>
        <scheme val="minor"/>
      </rPr>
      <t xml:space="preserve">
SuperColor Technology, SonicMode for Enhanced Audio Performance,</t>
    </r>
    <r>
      <rPr>
        <b/>
        <sz val="11"/>
        <rFont val="Calibri"/>
        <family val="2"/>
        <scheme val="minor"/>
      </rPr>
      <t xml:space="preserve">
</t>
    </r>
    <r>
      <rPr>
        <b/>
        <sz val="10"/>
        <rFont val="Calibri"/>
        <family val="2"/>
        <scheme val="minor"/>
      </rPr>
      <t xml:space="preserve">Input signal: 1xVGA, 1x HDMI </t>
    </r>
    <r>
      <rPr>
        <sz val="10"/>
        <rFont val="Calibri"/>
        <family val="2"/>
        <scheme val="minor"/>
      </rPr>
      <t>(MHL-enabled)</t>
    </r>
    <r>
      <rPr>
        <b/>
        <sz val="10"/>
        <rFont val="Calibri"/>
        <family val="2"/>
        <scheme val="minor"/>
      </rPr>
      <t xml:space="preserve">, 1xVideo, USB direct display from PC, </t>
    </r>
    <r>
      <rPr>
        <b/>
        <sz val="11"/>
        <rFont val="Calibri"/>
        <family val="2"/>
        <scheme val="minor"/>
      </rPr>
      <t xml:space="preserve">
</t>
    </r>
    <r>
      <rPr>
        <sz val="10"/>
        <rFont val="Calibri"/>
        <family val="2"/>
        <scheme val="minor"/>
      </rPr>
      <t xml:space="preserve">Lamp Life: 30000 hours, remote control and carrying case included
</t>
    </r>
    <r>
      <rPr>
        <b/>
        <sz val="10"/>
        <rFont val="Calibri"/>
        <family val="2"/>
        <scheme val="minor"/>
      </rPr>
      <t>Ultra-Portable, compact lightweight design: 175x138x51 mm – 0.8 kg</t>
    </r>
  </si>
  <si>
    <r>
      <t>DLP, 3300 lumens brightness</t>
    </r>
    <r>
      <rPr>
        <sz val="10"/>
        <rFont val="Calibri"/>
        <family val="2"/>
        <scheme val="minor"/>
      </rPr>
      <t xml:space="preserve">, </t>
    </r>
    <r>
      <rPr>
        <b/>
        <sz val="10"/>
        <rFont val="Calibri"/>
        <family val="2"/>
        <scheme val="minor"/>
      </rPr>
      <t>1280x800 native resolution</t>
    </r>
    <r>
      <rPr>
        <sz val="10"/>
        <rFont val="Calibri"/>
        <family val="2"/>
        <scheme val="minor"/>
      </rPr>
      <t xml:space="preserve">, 1600x1200 compressed res,
</t>
    </r>
    <r>
      <rPr>
        <b/>
        <sz val="10"/>
        <rFont val="Calibri"/>
        <family val="2"/>
        <scheme val="minor"/>
      </rPr>
      <t>Vivid colors with SuperColor Technology,</t>
    </r>
    <r>
      <rPr>
        <sz val="10"/>
        <rFont val="Calibri"/>
        <family val="2"/>
        <scheme val="minor"/>
      </rPr>
      <t xml:space="preserve"> </t>
    </r>
    <r>
      <rPr>
        <b/>
        <sz val="10"/>
        <rFont val="Calibri"/>
        <family val="2"/>
        <scheme val="minor"/>
      </rPr>
      <t xml:space="preserve">Contrast Ratio 20000:1 (with DynamicEco), 
</t>
    </r>
    <r>
      <rPr>
        <sz val="10"/>
        <rFont val="Calibri"/>
        <family val="2"/>
        <scheme val="minor"/>
      </rPr>
      <t>Vertical digital keystone correction,
Input signal:</t>
    </r>
    <r>
      <rPr>
        <b/>
        <sz val="10"/>
        <rFont val="Calibri"/>
        <family val="2"/>
        <scheme val="minor"/>
      </rPr>
      <t xml:space="preserve"> 2xVGA, 2xVideo, VGA out, 1x HDMI </t>
    </r>
    <r>
      <rPr>
        <sz val="10"/>
        <rFont val="Calibri"/>
        <family val="2"/>
        <scheme val="minor"/>
      </rPr>
      <t>(3D-ready)</t>
    </r>
    <r>
      <rPr>
        <b/>
        <sz val="10"/>
        <rFont val="Calibri"/>
        <family val="2"/>
        <scheme val="minor"/>
      </rPr>
      <t xml:space="preserve">, 
Enhanced triple-mode audio experience with SonicExpert Technology (2W Cube speaker),
</t>
    </r>
    <r>
      <rPr>
        <sz val="10"/>
        <rFont val="Calibri"/>
        <family val="2"/>
        <scheme val="minor"/>
      </rPr>
      <t xml:space="preserve">Lamp 190W - 10000h/6000h/5000h (DynamicEco/Eco/Normal Mode),
</t>
    </r>
    <r>
      <rPr>
        <b/>
        <sz val="10"/>
        <rFont val="Calibri"/>
        <family val="2"/>
        <scheme val="minor"/>
      </rPr>
      <t xml:space="preserve">RC mouse, Auto Power On/Off, Smart Restart &amp; Quick Power Off
Premium curved design </t>
    </r>
    <r>
      <rPr>
        <sz val="10"/>
        <rFont val="Calibri"/>
        <family val="2"/>
        <scheme val="minor"/>
      </rPr>
      <t xml:space="preserve">(rear cable cover </t>
    </r>
    <r>
      <rPr>
        <i/>
        <sz val="10"/>
        <rFont val="Calibri"/>
        <family val="2"/>
        <scheme val="minor"/>
      </rPr>
      <t>optional</t>
    </r>
    <r>
      <rPr>
        <sz val="10"/>
        <rFont val="Calibri"/>
        <family val="2"/>
        <scheme val="minor"/>
      </rPr>
      <t>)</t>
    </r>
    <r>
      <rPr>
        <b/>
        <sz val="10"/>
        <rFont val="Calibri"/>
        <family val="2"/>
        <scheme val="minor"/>
      </rPr>
      <t>,</t>
    </r>
    <r>
      <rPr>
        <sz val="10"/>
        <rFont val="Calibri"/>
        <family val="2"/>
        <scheme val="minor"/>
      </rPr>
      <t xml:space="preserve"> 2.1 kg,</t>
    </r>
    <r>
      <rPr>
        <i/>
        <sz val="10"/>
        <rFont val="Calibri"/>
        <family val="2"/>
        <scheme val="minor"/>
      </rPr>
      <t xml:space="preserve"> carrying case not included</t>
    </r>
  </si>
  <si>
    <r>
      <t>PJD5155
3D</t>
    </r>
    <r>
      <rPr>
        <b/>
        <i/>
        <sz val="12"/>
        <color theme="0"/>
        <rFont val="Calibri"/>
        <family val="2"/>
        <scheme val="minor"/>
      </rPr>
      <t xml:space="preserve"> ready</t>
    </r>
  </si>
  <si>
    <r>
      <t xml:space="preserve">PJD5353Ls
3D </t>
    </r>
    <r>
      <rPr>
        <b/>
        <i/>
        <sz val="12"/>
        <color theme="0"/>
        <rFont val="Calibri"/>
        <family val="2"/>
        <scheme val="minor"/>
      </rPr>
      <t>ready</t>
    </r>
  </si>
  <si>
    <r>
      <t>PJD5555w
3D</t>
    </r>
    <r>
      <rPr>
        <b/>
        <i/>
        <sz val="12"/>
        <color theme="0"/>
        <rFont val="Calibri"/>
        <family val="2"/>
        <scheme val="minor"/>
      </rPr>
      <t xml:space="preserve"> ready</t>
    </r>
  </si>
  <si>
    <t>Internal Batteries- Outdoor USE</t>
  </si>
  <si>
    <t>INLI100OD</t>
  </si>
  <si>
    <t>INLI200 OD</t>
  </si>
  <si>
    <t>2X 12V/40AH</t>
  </si>
  <si>
    <t>4x12V /40AH</t>
  </si>
  <si>
    <t xml:space="preserve">INVO Line Interactive UPS 1000 VA , For Outdoor Use , Waterproof Inbuilt Batteries </t>
  </si>
  <si>
    <t xml:space="preserve">INVO Line Interactive UPS 2000 VA , For Outdoor Use , Waterproof Inbuilt Batteries </t>
  </si>
  <si>
    <t>ONLINE HIGH FREQUENCY UPS/RACK MOUNT/Tower</t>
  </si>
  <si>
    <t>INH300R/T</t>
  </si>
  <si>
    <t>INVO Online UPS High Frequency 3000 VA, Rack/Tower , LCD Display Inbuilt Battery 6 x 12V/9Ah</t>
  </si>
  <si>
    <t>INH600R/T</t>
  </si>
  <si>
    <t>INVO Online UPS High Frequency 6000 VA, Rack/Tower ,  LCD Display Inbuilt Battery 16 x 12V/7 Ah</t>
  </si>
  <si>
    <t>INH1000R/T</t>
  </si>
  <si>
    <t>INVO Online UPS High Frequency 10000 VA, Rack/Tower, LCD Display Inbuilt Battery 16 x 12V/9 Ah</t>
  </si>
  <si>
    <t>6 x 12V/9Ah</t>
  </si>
  <si>
    <t>16 x 12V/7 Ah</t>
  </si>
  <si>
    <t>16 x 12V/9 Ah</t>
  </si>
  <si>
    <t>INLD1003</t>
  </si>
  <si>
    <t>INVO Online UPS Low Frequency DSP 10000VA, Three Phase IN Single Phase Out LCD Display</t>
  </si>
  <si>
    <t>INHD3</t>
  </si>
  <si>
    <t>INVO Online UPS High Frequency 30 KVA, With Two High Speed DSP s.</t>
  </si>
  <si>
    <t>INHD4</t>
  </si>
  <si>
    <t>INVO Online UPS High Frequency 40 KVA, With Two High Speed DSP s.</t>
  </si>
  <si>
    <t>INHD6</t>
  </si>
  <si>
    <t>INVO Online UPS High Frequency 60 KVA, With Two High Speed DSP s.</t>
  </si>
  <si>
    <t>INHD8</t>
  </si>
  <si>
    <t>INVO Online UPS High Frequency 80 KVA, With Two High Speed DSP s.</t>
  </si>
  <si>
    <t>INHD10</t>
  </si>
  <si>
    <t>INVO Online UPS High Frequency 100 KVA, With Two High Speed DSP s.</t>
  </si>
  <si>
    <t>INHD12</t>
  </si>
  <si>
    <t>INVO Online UPS High Frequency 120 KVA, With Two High Speed DSP s.</t>
  </si>
  <si>
    <t>INHD16</t>
  </si>
  <si>
    <t>INVO Online UPS High Frequency 160 KVA, With Two High Speed DSP s.</t>
  </si>
  <si>
    <t>INHD20</t>
  </si>
  <si>
    <t>INVO Online UPS High Frequency 200 KVA, With Two High Speed DSP s.</t>
  </si>
  <si>
    <t>On Order</t>
  </si>
  <si>
    <t>INIC100</t>
  </si>
  <si>
    <t>INVO Inverter With Smart Charger 1000 W, LED Display, One External Battery Up to 200 Ah</t>
  </si>
  <si>
    <t>INIC160</t>
  </si>
  <si>
    <t>INVO Inverter With Smart Charger 1600 W, LED Display, One External Battery Up to 200 Ah</t>
  </si>
  <si>
    <t>Home UPS Inverter INIC Serie</t>
  </si>
  <si>
    <t>KW9-00139</t>
  </si>
  <si>
    <t>Win Home 10 64Bit Eng 1Pk DVD</t>
  </si>
  <si>
    <t>KW9-00185</t>
  </si>
  <si>
    <t>Win Home 10 Win32 Eng 1PK DVD</t>
  </si>
  <si>
    <t>FQC-08929</t>
  </si>
  <si>
    <t>Windows Pro 10 64 Bit English</t>
  </si>
  <si>
    <t>P73-06165U</t>
  </si>
  <si>
    <t xml:space="preserve">Windows Server Standard 2012 R2 </t>
  </si>
  <si>
    <t>T5D-02280</t>
  </si>
  <si>
    <t>QQ2-00041</t>
  </si>
  <si>
    <t>Office 365 Personal 32/64 Eng (1 device)</t>
  </si>
  <si>
    <t>GZA-00575</t>
  </si>
  <si>
    <t>Off Mac He Student 2016 MediaL</t>
  </si>
  <si>
    <t>W6F-00576</t>
  </si>
  <si>
    <t>Off Mac He Bus 2016 Medialess</t>
  </si>
  <si>
    <t>GZA-00277</t>
  </si>
  <si>
    <t>Office MAC Home Student 2011</t>
  </si>
  <si>
    <t>W6F-00213</t>
  </si>
  <si>
    <t>Office MAC Home Business 2011</t>
  </si>
  <si>
    <t xml:space="preserve">Office Home &amp; Business 2016 </t>
  </si>
  <si>
    <t>IWPS167C</t>
  </si>
  <si>
    <t>Auto - Lock Manual Projection Screen 167", 300 CM x 300 CM</t>
  </si>
  <si>
    <t>16x12V /9AH</t>
  </si>
  <si>
    <t>INB6922</t>
  </si>
  <si>
    <t>INB6622</t>
  </si>
  <si>
    <t>INB6827</t>
  </si>
  <si>
    <t>INB6627</t>
  </si>
  <si>
    <t>INB6832</t>
  </si>
  <si>
    <t>INB6632</t>
  </si>
  <si>
    <t>INB6637</t>
  </si>
  <si>
    <t>INB8837</t>
  </si>
  <si>
    <t>INB6642</t>
  </si>
  <si>
    <t>INB8842</t>
  </si>
  <si>
    <t>INB6947</t>
  </si>
  <si>
    <t>INB6847</t>
  </si>
  <si>
    <t>22U</t>
  </si>
  <si>
    <t>27U</t>
  </si>
  <si>
    <t>32U</t>
  </si>
  <si>
    <t>37U</t>
  </si>
  <si>
    <t>42U</t>
  </si>
  <si>
    <t>47U</t>
  </si>
  <si>
    <t>Glass Front Door</t>
  </si>
  <si>
    <t>INMA6606</t>
  </si>
  <si>
    <t>INMA6409</t>
  </si>
  <si>
    <t>INMA6412</t>
  </si>
  <si>
    <t>INMA6415</t>
  </si>
  <si>
    <t>FI-7260</t>
  </si>
  <si>
    <t xml:space="preserve">CCD sensors x 3,ADF with Flatbed 
Simplex / Duplex, Colour / Greyscale / Monochrome 
Dropout colour (R, G, B), Deskew cropping Multi-image, Auto colour, Blank page skip, i-DTC, Advanced-DTC, Simplified-DTC, Error diffusion, Dither, Moire removal, Image emphasis, Colour cleanup, Dropout colour (None, Specified, Colour saturation), sRGB, Punch hole removal, Tab cropping, Upper lower separation 
A4:Simplex 60ppm,Duplex 120ipm 
Interface:USB 3.0 
Capacity:80 pages 
Duty Cycle:4000 sheets/day 
ADF Background Colour:White (default) / Black selectable 
Warranty:1 year Advance Exchange within 1-2 days; Hotline and Online support </t>
  </si>
  <si>
    <r>
      <t>PJD6552Lw
3D</t>
    </r>
    <r>
      <rPr>
        <b/>
        <i/>
        <sz val="12"/>
        <color theme="0"/>
        <rFont val="Calibri"/>
        <family val="2"/>
        <scheme val="minor"/>
      </rPr>
      <t xml:space="preserve"> ready
</t>
    </r>
    <r>
      <rPr>
        <b/>
        <sz val="12"/>
        <color theme="0"/>
        <rFont val="Calibri"/>
        <family val="2"/>
        <scheme val="minor"/>
      </rPr>
      <t xml:space="preserve">
</t>
    </r>
  </si>
  <si>
    <r>
      <t>DLP, 3500 lumens brightness</t>
    </r>
    <r>
      <rPr>
        <sz val="10"/>
        <color theme="1"/>
        <rFont val="Calibri"/>
        <family val="2"/>
        <scheme val="minor"/>
      </rPr>
      <t xml:space="preserve">, </t>
    </r>
    <r>
      <rPr>
        <b/>
        <sz val="10"/>
        <color theme="1"/>
        <rFont val="Calibri"/>
        <family val="2"/>
        <scheme val="minor"/>
      </rPr>
      <t>1280x800 native resolution</t>
    </r>
    <r>
      <rPr>
        <sz val="10"/>
        <color theme="1"/>
        <rFont val="Calibri"/>
        <family val="2"/>
        <scheme val="minor"/>
      </rPr>
      <t xml:space="preserve">, 1920x1080 compressed res,
</t>
    </r>
    <r>
      <rPr>
        <b/>
        <sz val="10"/>
        <color theme="1"/>
        <rFont val="Calibri"/>
        <family val="2"/>
        <scheme val="minor"/>
      </rPr>
      <t xml:space="preserve">Vivid colors with SuperColor Technology, Contrast Ratio 22000:1 (with DynamicEco), 
</t>
    </r>
    <r>
      <rPr>
        <b/>
        <u/>
        <sz val="10"/>
        <color theme="1"/>
        <rFont val="Calibri"/>
        <family val="2"/>
        <scheme val="minor"/>
      </rPr>
      <t xml:space="preserve">Horizontal &amp; Vertical </t>
    </r>
    <r>
      <rPr>
        <b/>
        <sz val="10"/>
        <color theme="1"/>
        <rFont val="Calibri"/>
        <family val="2"/>
        <scheme val="minor"/>
      </rPr>
      <t>digital keystone correction, Corner distortion adjustment,</t>
    </r>
    <r>
      <rPr>
        <sz val="10"/>
        <color theme="1"/>
        <rFont val="Calibri"/>
        <family val="2"/>
        <scheme val="minor"/>
      </rPr>
      <t xml:space="preserve">
Input signal:</t>
    </r>
    <r>
      <rPr>
        <b/>
        <sz val="10"/>
        <color theme="1"/>
        <rFont val="Calibri"/>
        <family val="2"/>
        <scheme val="minor"/>
      </rPr>
      <t xml:space="preserve"> 2xVGA, 3xVideo, VGA out, 2x HDMI</t>
    </r>
    <r>
      <rPr>
        <sz val="10"/>
        <color theme="1"/>
        <rFont val="Calibri"/>
        <family val="2"/>
        <scheme val="minor"/>
      </rPr>
      <t xml:space="preserve"> (3D-ready, PortALL MHL/HDMI)</t>
    </r>
    <r>
      <rPr>
        <b/>
        <sz val="10"/>
        <color theme="1"/>
        <rFont val="Calibri"/>
        <family val="2"/>
        <scheme val="minor"/>
      </rPr>
      <t xml:space="preserve">, 
Advanced network control through RJ-45 (Supports Crestron RoomView Express), 
Stunning triple-mode audio experience with SonicExpert Technology (10W Cube speaker),
</t>
    </r>
    <r>
      <rPr>
        <sz val="10"/>
        <color theme="1"/>
        <rFont val="Calibri"/>
        <family val="2"/>
        <scheme val="minor"/>
      </rPr>
      <t xml:space="preserve">Lamp 210W - 10000h/4000h (Eco/Normal Mode),
</t>
    </r>
    <r>
      <rPr>
        <b/>
        <sz val="10"/>
        <color theme="1"/>
        <rFont val="Calibri"/>
        <family val="2"/>
        <scheme val="minor"/>
      </rPr>
      <t>RC mouse with laser pointer, Auto Power On/Off, Smart Restart &amp; Quick Power Off</t>
    </r>
    <r>
      <rPr>
        <sz val="10"/>
        <color theme="1"/>
        <rFont val="Calibri"/>
        <family val="2"/>
        <scheme val="minor"/>
      </rPr>
      <t xml:space="preserve">
</t>
    </r>
    <r>
      <rPr>
        <b/>
        <sz val="10"/>
        <color theme="1"/>
        <rFont val="Calibri"/>
        <family val="2"/>
        <scheme val="minor"/>
      </rPr>
      <t>Premium curved design with rear cable cover,</t>
    </r>
    <r>
      <rPr>
        <sz val="10"/>
        <color theme="1"/>
        <rFont val="Calibri"/>
        <family val="2"/>
        <scheme val="minor"/>
      </rPr>
      <t xml:space="preserve"> 2.3 kg,</t>
    </r>
    <r>
      <rPr>
        <i/>
        <sz val="10"/>
        <color theme="1"/>
        <rFont val="Calibri"/>
        <family val="2"/>
        <scheme val="minor"/>
      </rPr>
      <t xml:space="preserve"> carrying case not included</t>
    </r>
  </si>
  <si>
    <t>JH016A</t>
  </si>
  <si>
    <t>HPE 1420-16G Switch 16P 10/100/1000 (Desktop and Rack mounted)</t>
  </si>
  <si>
    <t>JH017A</t>
  </si>
  <si>
    <t>HPE 1420-24G Switch 24P 10/100/1000 + 2 SFP Slots (Rack mounted)</t>
  </si>
  <si>
    <t>• 3x external, dual-band, detachable antennas</t>
  </si>
  <si>
    <t>• 1.4 GHz dual-core</t>
  </si>
  <si>
    <t>LINKSYS, WIFI &amp; Audio RANGE EXTENDER, RE6300, DB AC750</t>
  </si>
  <si>
    <t>SF100D-05-EU</t>
  </si>
  <si>
    <t>SF100D-05 5-P 10/100 Desk SW</t>
  </si>
  <si>
    <t>SG100-16-EU</t>
  </si>
  <si>
    <t>SG100 16P 10/100/1000 SR2016T</t>
  </si>
  <si>
    <t>SRW2008P-K9-EU</t>
  </si>
  <si>
    <t>SG 300-10P 10-port Gigabit PoE Managed Switch</t>
  </si>
  <si>
    <t>SRW2016-K9-EU</t>
  </si>
  <si>
    <t>SG 300-20 Giga Managed Switch</t>
  </si>
  <si>
    <t>SG300-28 port gig managed Switch</t>
  </si>
  <si>
    <t>MGBSX1</t>
  </si>
  <si>
    <t>Giga  SX mini-GBIC SFP</t>
  </si>
  <si>
    <t>SG110-24-EU</t>
  </si>
  <si>
    <t>SG 110-24 24-Port Gigabit Switch</t>
  </si>
  <si>
    <t>SG110D-08-EU</t>
  </si>
  <si>
    <t>SG 110D-08 8-Port Gigabit Switch</t>
  </si>
  <si>
    <t>SLM224G-G5</t>
  </si>
  <si>
    <t>Cisco 24-port 10/100+2-Gigab</t>
  </si>
  <si>
    <t>SRW224G4P-K9-EU</t>
  </si>
  <si>
    <t>SF300-24FE PoE managed w gig</t>
  </si>
  <si>
    <t>SLM2024PT-EU</t>
  </si>
  <si>
    <t>SG 200-26P 26-port Gigabit PoE Smart Switch</t>
  </si>
  <si>
    <t>SR224T-EU</t>
  </si>
  <si>
    <t>SF 100-24 24 Port 10/100</t>
  </si>
  <si>
    <t>WS-C2960x-24TS-L</t>
  </si>
  <si>
    <t>Catalyst 2960-X 24 GigE, 4x1 SFP</t>
  </si>
  <si>
    <t>WS-C2960S-48TS-LL</t>
  </si>
  <si>
    <t>Catalyst 2960-S 48 GigE, 2x1 SFP</t>
  </si>
  <si>
    <t>WS-C2960x-24TS-LL</t>
  </si>
  <si>
    <t>Catalyst 2960-X 24 GigE, 2x1 SFP</t>
  </si>
  <si>
    <t xml:space="preserve">WS-C2960S-48TS-L </t>
  </si>
  <si>
    <t>Catalyst 2960-S 48 GigE, 4x1 SFP</t>
  </si>
  <si>
    <t>WS-C2960x-24PS-L</t>
  </si>
  <si>
    <t>Cat2960S 24 Gig POE 370W, 4SFP</t>
  </si>
  <si>
    <t>WAP121-E-K9-G5</t>
  </si>
  <si>
    <t>Single Radio 802.11n Access Pt</t>
  </si>
  <si>
    <t>C881-K9</t>
  </si>
  <si>
    <t>Cisco880 Series ISR</t>
  </si>
  <si>
    <t>1350$</t>
  </si>
  <si>
    <t>ANYSHOPPRIME-B</t>
  </si>
  <si>
    <t>Anyshop Prime- Black Glossy/White,  quad-core processor, AUO LED LCD, True Flat capacitive touch HDD 320GB, 2GB SODIMM RAM (DDR3)</t>
  </si>
  <si>
    <t>IMPREXPRIME-B</t>
  </si>
  <si>
    <t>Imprex Prime- Black Glossy/White, Printer Intel celeron J1900 (2.0GHz) quad-core processor, AUO LED LCD, True Flat capacitive touch HDD 320GB, 2GB SODIMM RAM (DDR3)</t>
  </si>
  <si>
    <t>Computer Customer Display for Anyshop POS 10"</t>
  </si>
  <si>
    <t>POSBank A10 Matt Black,wired ethernet and wifi</t>
  </si>
  <si>
    <t>HP ProLiant ML10 G9</t>
  </si>
  <si>
    <t>Intel ® Xeon®  E3-1225 V5 (3.30GHz)</t>
  </si>
  <si>
    <t>350 Watt  Power Supply</t>
  </si>
  <si>
    <t>HP 300 Watt  Power Supply</t>
  </si>
  <si>
    <t xml:space="preserve">Intel ® Xeon E3-1220V5 / 3 GHz ( 3.5 GHz ) </t>
  </si>
  <si>
    <t>64 GB</t>
  </si>
  <si>
    <t xml:space="preserve">DDR4 SDRAM-ECC, 2133 MHz </t>
  </si>
  <si>
    <t>HP 350  Watt Power Supply</t>
  </si>
  <si>
    <t>Dynamic Smart Array B140i Raid(0,1,0+1)</t>
  </si>
  <si>
    <t>HP Proliant ML30 V5 G9</t>
  </si>
  <si>
    <t>HP Proliant DL180 G9 (2U)</t>
  </si>
  <si>
    <t>DL360 Gen9 V4 (1U)</t>
  </si>
  <si>
    <t>Intel® Xeon® E5-2620 v3 (6 core, 2.4 GHz, 85W) 15 MB</t>
  </si>
  <si>
    <t xml:space="preserve">HP 32GB (2x16GB) </t>
  </si>
  <si>
    <t>800W Gold AC Power Input Module</t>
  </si>
  <si>
    <t>12 x  LFF HDDs</t>
  </si>
  <si>
    <t>4 x 1TB SATA 3.5" HDDs</t>
  </si>
  <si>
    <t xml:space="preserve">NON </t>
  </si>
  <si>
    <t>HP Smart Array P840/4GB FBWC 12Gb 2-ports Int SAS Controller RAID 0/1/1+0/5/5+0)</t>
  </si>
  <si>
    <t>1Gb 361i Ethernet Adapter 2 Ports</t>
  </si>
  <si>
    <t xml:space="preserve">Intel® Xeon® E5-2620 v4 (8 core, 2.1 GHz, 85W) </t>
  </si>
  <si>
    <t>500W Flex Slot Platinum Hot Plug Power Supply</t>
  </si>
  <si>
    <t>8 x  SSF HDDs</t>
  </si>
  <si>
    <t>NON</t>
  </si>
  <si>
    <t>Smary Array P440/2G Controller RAID 0/1/1+0/5/5+0)</t>
  </si>
  <si>
    <t xml:space="preserve">1Gb 331i Ethernet Adapter 4 Ports per controller </t>
  </si>
  <si>
    <t>Intel® Xeon® E5-2620V3 (6Cores 2.4GHz, 15MB, 85W)</t>
  </si>
  <si>
    <t>Viewsonic VA708a</t>
  </si>
  <si>
    <t>17" Square LED Monitor</t>
  </si>
  <si>
    <t>32GB</t>
  </si>
  <si>
    <t>16GB DDR4</t>
  </si>
  <si>
    <t>Apple New super drive</t>
  </si>
  <si>
    <t>Apple Ipad Pro Pencil</t>
  </si>
  <si>
    <t>Apple TV</t>
  </si>
  <si>
    <t>8Gb RAM</t>
  </si>
  <si>
    <t>128Gb SSD</t>
  </si>
  <si>
    <t xml:space="preserve"> 256Gb SSD</t>
  </si>
  <si>
    <t>Intel Core i3-6100 3.7GHZ</t>
  </si>
  <si>
    <t>DOS</t>
  </si>
  <si>
    <t>Intel HD Graphics 530</t>
  </si>
  <si>
    <t>CF377A</t>
  </si>
  <si>
    <t>Color LJ Pro MFP M477fnw</t>
  </si>
  <si>
    <t>CF410A / CF411A / CF412A / CF413A</t>
  </si>
  <si>
    <t xml:space="preserve">HP Z240 </t>
  </si>
  <si>
    <t>Intel® Xeon® E3-1225 V5  (3.3 GHz, 8 MB cache, 4 cores)</t>
  </si>
  <si>
    <t>Win 10 Pro 64 bit (Downgradeable to win7 pro 64 bit)</t>
  </si>
  <si>
    <t>Quadro K620 Graphics Card</t>
  </si>
  <si>
    <t>Quadro K2200 Graphics Card</t>
  </si>
  <si>
    <t>Quadro K4200 Graphics Card</t>
  </si>
  <si>
    <t>HP Z440</t>
  </si>
  <si>
    <t xml:space="preserve">Intel® Xeon® E5-1620 v3 (3.5 GHz, 10 MB cache, 4 cores)
</t>
  </si>
  <si>
    <t>HPZ840</t>
  </si>
  <si>
    <t xml:space="preserve">Intel® Xeon® E5-2620 v3 (2.4 GHz, 15 MB cache, 6 cores) 
</t>
  </si>
  <si>
    <t>1TB + 480GB SSD</t>
  </si>
  <si>
    <t>SAMSUNG MONITORS</t>
  </si>
  <si>
    <t>LENOVO MONITORS</t>
  </si>
  <si>
    <t>LS19D300</t>
  </si>
  <si>
    <t>LS22D300HY</t>
  </si>
  <si>
    <t>18.5" LED Screen Monitor</t>
  </si>
  <si>
    <t>21.5" Wide LED Monitor</t>
  </si>
  <si>
    <t>LS24D300HS/ZN</t>
  </si>
  <si>
    <t>24" LED Screen Monitor</t>
  </si>
  <si>
    <t>Desktops</t>
  </si>
  <si>
    <t xml:space="preserve">All in One </t>
  </si>
  <si>
    <t>Workstation</t>
  </si>
  <si>
    <t>LENOVO</t>
  </si>
  <si>
    <t>Switch</t>
  </si>
  <si>
    <t xml:space="preserve">Warranty  </t>
  </si>
  <si>
    <t>Intel Core I5 6200U</t>
  </si>
  <si>
    <t xml:space="preserve">                                 Adobe</t>
  </si>
  <si>
    <t>Adobe Acrobat Pro DC Perpetual Com</t>
  </si>
  <si>
    <t>Adobe Acrobat Pro DC perpetual EDU</t>
  </si>
  <si>
    <t>Adobe CCT-all apps CC Com Win/Mac for 12 months</t>
  </si>
  <si>
    <t>Adobe CCT-all apps CC Edu   Win/Mac for 12 months-Device</t>
  </si>
  <si>
    <t>Adobe CCT-all apps CC Edu   Win/Mac for 12 months-Named</t>
  </si>
  <si>
    <t>End User Type</t>
  </si>
  <si>
    <t>Government</t>
  </si>
  <si>
    <t>HP RP2</t>
  </si>
  <si>
    <t>1150$</t>
  </si>
  <si>
    <t>HP RP2 POS 320GB HDD 4.0G 8 PC , Ram 4GB DDR3, LED 14" Wide (Resolution: 1366x768), LAN 10/100/1000,  1 cash drawer port, 3 USB 2.0, 1 USB 3.0, Display port, Built in speakers, security lock slot</t>
  </si>
  <si>
    <t>Antivirus Throughput (20Mbps), IPS Throughput (40Mbps), UTM Throughput (15Mbps), Unlimited Authenticated Users/Nodes, + Total Value Subscription Key for 1 Year</t>
  </si>
  <si>
    <t>Antivirus Throughput (65Mbps), IPS Throughput (70Mbps), UTM Throughput (50Mbps), Unlimited Authenticated Users/Nodes, + Total Value Subscription Key for 1 Year</t>
  </si>
  <si>
    <t>Antivirus Throughput (65Mbps), IPS Throughput (125Mbps), UTM Throughput (90Mbps), Unlimited Authenticated Users/Nodes, + Total Value Subscription Key for 1 Year</t>
  </si>
  <si>
    <t>Antivirus Throughput (150Mbps), IPS Throughput (200Mbps), UTM Throughput (130Mbps), Unlimited Authenticated Users/Nodes, + Total Value Subscription Key for 1 Year</t>
  </si>
  <si>
    <t>Antivirus Throughput (200Mbps), IPS Throughput (300Mbps), UTM Throughput (160Mbps), Unlimited Authenticated Users/Nodes, + Total Value Subscription Key for 1 Year</t>
  </si>
  <si>
    <t>Single Wall Mounted</t>
  </si>
  <si>
    <t>Double Wall Mounted</t>
  </si>
  <si>
    <t>Power socket with power ON and OFF</t>
  </si>
  <si>
    <t xml:space="preserve">                           Microsoft</t>
  </si>
  <si>
    <t xml:space="preserve">NETWORKING </t>
  </si>
  <si>
    <t>CE285AD</t>
  </si>
  <si>
    <t>HP 85A 2-pack Black Original LaserJet Toner Cartridges</t>
  </si>
  <si>
    <t>CE278AD</t>
  </si>
  <si>
    <t>HP 78A 2-pack Black Original LaserJet Toner Cartridges</t>
  </si>
  <si>
    <t>Q2612AD</t>
  </si>
  <si>
    <t>HP 12A 2-pack Black Original LaserJet Toner Cartridges</t>
  </si>
  <si>
    <t xml:space="preserve">HP Original Black toner </t>
  </si>
  <si>
    <t>HP 05A Black Original LaserJet Toner Cartridge</t>
  </si>
  <si>
    <t>CF280A</t>
  </si>
  <si>
    <t>HP 80A Black Original LaserJet Toner Cartridge</t>
  </si>
  <si>
    <t>CE255A</t>
  </si>
  <si>
    <t>HP 55A Black Original LaserJet Toner Cartridge</t>
  </si>
  <si>
    <t>CE278A</t>
  </si>
  <si>
    <t>HP 78A Black Original Toner Cartridge (2100 pages)</t>
  </si>
  <si>
    <t>CB436A</t>
  </si>
  <si>
    <t>HP 36A Black Original LaserJet Toner Cartridge</t>
  </si>
  <si>
    <t>CB435A</t>
  </si>
  <si>
    <t>HP 35A Black Original LaserJet Toner Cartridges</t>
  </si>
  <si>
    <t>Q2612A</t>
  </si>
  <si>
    <t>HP 12A Black Original LaserJet Toner Cartridge</t>
  </si>
  <si>
    <t>C7115A</t>
  </si>
  <si>
    <t>HP 15A Black Original LaserJet Toner Cartridge</t>
  </si>
  <si>
    <t>HP 83A Black Original LaserJet Toner Cartridge</t>
  </si>
  <si>
    <t>HP 26A Black Original LaserJet Toner Cartridge</t>
  </si>
  <si>
    <t>CE390A</t>
  </si>
  <si>
    <t>HP 90A Black Original  LaserJet Toner Cartridge</t>
  </si>
  <si>
    <t>Q7551A</t>
  </si>
  <si>
    <t>HP 51A Black Original LaserJet Toner Cartridge</t>
  </si>
  <si>
    <t>CC364A</t>
  </si>
  <si>
    <t>HP 64A Black Original LaserJet Toner Cartridge</t>
  </si>
  <si>
    <t>Q2613A</t>
  </si>
  <si>
    <t>HP 13A Black Original LaserJet Toner Cartridge</t>
  </si>
  <si>
    <t>Q5949A</t>
  </si>
  <si>
    <t>HP 49A Black Original LaserJet Toner Cartridge</t>
  </si>
  <si>
    <t>CF214A</t>
  </si>
  <si>
    <t>HP 14A Black Original LaserJet Toner Cartridge</t>
  </si>
  <si>
    <t>HP 81A Black Original LaserJet Toner Cartridge</t>
  </si>
  <si>
    <t>Q7553A</t>
  </si>
  <si>
    <t>HP 53A Black Original LaserJet Toner Cartridge</t>
  </si>
  <si>
    <t>HP 85A Black Original Toner Cartridge (1600 Pages)</t>
  </si>
  <si>
    <t>CE278 L</t>
  </si>
  <si>
    <t>CE285 L</t>
  </si>
  <si>
    <t>CE411 L</t>
  </si>
  <si>
    <t>HP 305L Economy Cyan Original  - 1400 pages</t>
  </si>
  <si>
    <t>CE412 L</t>
  </si>
  <si>
    <t>HP 305L Economy Yellow Original - 1400 pages </t>
  </si>
  <si>
    <t>CE413 L</t>
  </si>
  <si>
    <t>HP 305L Economy Magenta Original - 1400 pages </t>
  </si>
  <si>
    <t>HP 78L Economy Black Original - 1,000 pages</t>
  </si>
  <si>
    <t>HP 85L Economy Black Original - 700 pages</t>
  </si>
  <si>
    <t>HP Original toner - Low Yield</t>
  </si>
  <si>
    <t>HP Original Color toner</t>
  </si>
  <si>
    <t>CF210A</t>
  </si>
  <si>
    <t>HP 131A Black Original LaserJet Toner Cartridge</t>
  </si>
  <si>
    <t>CF211A</t>
  </si>
  <si>
    <t>HP 131A Cyan Original LaserJet Toner Cartridge</t>
  </si>
  <si>
    <t>CF212A</t>
  </si>
  <si>
    <t>HP 131A Yellow Original LaserJet Toner Cartridge</t>
  </si>
  <si>
    <t>CF213A</t>
  </si>
  <si>
    <t>HP 131A Magenta Original LaserJet Toner Cartridge</t>
  </si>
  <si>
    <t>CE740A</t>
  </si>
  <si>
    <t>HP 307A Black Original LaserJet Toner Cartridge</t>
  </si>
  <si>
    <t>CE741A</t>
  </si>
  <si>
    <t>HP 307A CYAN</t>
  </si>
  <si>
    <t>CE742A</t>
  </si>
  <si>
    <t>HP 307A Yellow Original LaserJet Toner Cartridge</t>
  </si>
  <si>
    <t>CE743A</t>
  </si>
  <si>
    <t>HP 307A Magenta Original LaserJet Toner Cartridge</t>
  </si>
  <si>
    <t>CB540A</t>
  </si>
  <si>
    <t>HP 125A Black Original LaserJet Toner Cartridge</t>
  </si>
  <si>
    <t>CB541A</t>
  </si>
  <si>
    <t>HP 125A Cyan Original LaserJet Toner Cartridge</t>
  </si>
  <si>
    <t>CB542A</t>
  </si>
  <si>
    <t>HP 125A Yellow Original LaserJet Toner Cartridge</t>
  </si>
  <si>
    <t>CB543A</t>
  </si>
  <si>
    <t>HP 125A Magenta Original LaserJet Toner Cartridge</t>
  </si>
  <si>
    <t>CE410A</t>
  </si>
  <si>
    <t>CE412A</t>
  </si>
  <si>
    <t>HP 305A Yellow Original Toner Cartridge (2600 pages)</t>
  </si>
  <si>
    <t>CE411A</t>
  </si>
  <si>
    <t>HP 305A Cyan Original LaserJet Toner Cartridge</t>
  </si>
  <si>
    <t>CE413A</t>
  </si>
  <si>
    <t>HP 305A Magenta Original LaserJet Toner Cartridge</t>
  </si>
  <si>
    <t>CE260A</t>
  </si>
  <si>
    <t>HP 647A Black Original LaserJet Toner Cartridge</t>
  </si>
  <si>
    <t>CE261A</t>
  </si>
  <si>
    <t>HP 648A Cyan Original LaserJet Toner Cartridge</t>
  </si>
  <si>
    <t>CE262A</t>
  </si>
  <si>
    <t>HP 648A Yellow Original LaserJet Toner Cartridge</t>
  </si>
  <si>
    <t>CE263A</t>
  </si>
  <si>
    <t>HP 648A Magenta Original LaserJet Toner Cartridge</t>
  </si>
  <si>
    <t>CF350A</t>
  </si>
  <si>
    <t>HP 130A Black Original LaserJet Toner Cartridge</t>
  </si>
  <si>
    <t>CF351A</t>
  </si>
  <si>
    <t>HP 130A Cyan Original LaserJet Toner Cartridge</t>
  </si>
  <si>
    <t>CF352A</t>
  </si>
  <si>
    <t>HP 130A Yellow Original LaserJet Toner Cartridge</t>
  </si>
  <si>
    <t>CF353A</t>
  </si>
  <si>
    <t>HP 130A Magenta Original LaserJet Toner Cartridge</t>
  </si>
  <si>
    <t>CE400A</t>
  </si>
  <si>
    <t>HP 507A Black Original  LaserJet Toner Cartridge</t>
  </si>
  <si>
    <t>CE401A</t>
  </si>
  <si>
    <t>HP 507A CYAN Original  LaserJet Toner Cartridge</t>
  </si>
  <si>
    <t>CE402A</t>
  </si>
  <si>
    <t>HP 507A Yellow Original  LaserJet Toner Cartridge</t>
  </si>
  <si>
    <t>CE403A</t>
  </si>
  <si>
    <t>HP 507A Magenta Original  LaserJet Toner Cartridge</t>
  </si>
  <si>
    <t>CC530A</t>
  </si>
  <si>
    <t>HP 304A Black Original LaserJet Toner Cartridge</t>
  </si>
  <si>
    <t>CC531A</t>
  </si>
  <si>
    <t>HP 304A Cyan Original LaserJet Toner Cartridge</t>
  </si>
  <si>
    <t>CC532A</t>
  </si>
  <si>
    <t>HP 304A Yellow Original LaserJet Toner Cartridge</t>
  </si>
  <si>
    <t>CC533A</t>
  </si>
  <si>
    <t>HP 304A Magenta Original LaserJet Toner Cartridge</t>
  </si>
  <si>
    <t>CF400A</t>
  </si>
  <si>
    <t>HP 201A Black Original  LaserJet Toner Cartridge</t>
  </si>
  <si>
    <t>CF401A</t>
  </si>
  <si>
    <t>HP 201A Cyan Original  LaserJet Toner Cartridge</t>
  </si>
  <si>
    <t>CF402A</t>
  </si>
  <si>
    <t>HP 201A Yellow Original  LaserJet Toner Cartridge</t>
  </si>
  <si>
    <t>CF403A</t>
  </si>
  <si>
    <t>HP 201A Magenta Original  LaserJet Toner Cartridge</t>
  </si>
  <si>
    <t>CE310A</t>
  </si>
  <si>
    <t>HP 126A Black Original LaserJet Toner Cartridge</t>
  </si>
  <si>
    <t>CE311A</t>
  </si>
  <si>
    <t>HP 126A Cyan Original LaserJet Toner Cartridge</t>
  </si>
  <si>
    <t>CE312A</t>
  </si>
  <si>
    <t>HP 126A Yellow Original LaserJet Toner Cartridge</t>
  </si>
  <si>
    <t>CE313A</t>
  </si>
  <si>
    <t>HP 126A Magenta Original LaserJet Toner Cartridge</t>
  </si>
  <si>
    <t>CE250A</t>
  </si>
  <si>
    <t>HP 504A Black Original LaserJet Toner Cartridge</t>
  </si>
  <si>
    <t>CE251A</t>
  </si>
  <si>
    <t>HP 504A Cyan Original LaserJet Toner Cartridge</t>
  </si>
  <si>
    <t>CE252A</t>
  </si>
  <si>
    <t>HP 504A Yellow Original LaserJet Toner Cartridge</t>
  </si>
  <si>
    <t>CE253A</t>
  </si>
  <si>
    <t>HP 504A Magenta Original LaserJet Toner Cartridge</t>
  </si>
  <si>
    <t>C9730A</t>
  </si>
  <si>
    <t>HP 645A Black Original LaserJet Toner Cartridge</t>
  </si>
  <si>
    <t>C9731A</t>
  </si>
  <si>
    <t>HP 645A Cyan Original LaserJet Toner Cartridge</t>
  </si>
  <si>
    <t>C9732A</t>
  </si>
  <si>
    <t>HP 645A Yellow Original LaserJet Toner Cartridge</t>
  </si>
  <si>
    <t>C9733A</t>
  </si>
  <si>
    <t>HP 645A Magenta Original LaserJet Toner Cartridge</t>
  </si>
  <si>
    <t>CE320A</t>
  </si>
  <si>
    <t>HP 128A Black Original LaserJet Toner Cartridge</t>
  </si>
  <si>
    <t>CE321A</t>
  </si>
  <si>
    <t>HP 128A Cyan  Original LaserJet Toner Cartridge</t>
  </si>
  <si>
    <t>CE322A</t>
  </si>
  <si>
    <t>HP 128A Yellow Original LaserJet Toner Cartridge</t>
  </si>
  <si>
    <t>CE323A</t>
  </si>
  <si>
    <t>HP 128A Magenta Original LaserJet Toner Cartridge</t>
  </si>
  <si>
    <t>CF320A</t>
  </si>
  <si>
    <t>CF321A</t>
  </si>
  <si>
    <t>HP 653A Cyan Original LaserJet Toner Cartridge</t>
  </si>
  <si>
    <t>CF322A</t>
  </si>
  <si>
    <t>HP 653A Yellow Original LaserJet Toner Cartridge</t>
  </si>
  <si>
    <t>CF323A</t>
  </si>
  <si>
    <t>HP 653A Magenta Original LaserJet Toner Cartridge</t>
  </si>
  <si>
    <t>CF380A</t>
  </si>
  <si>
    <t>HP 312A Black toner</t>
  </si>
  <si>
    <t>CF381A</t>
  </si>
  <si>
    <t>HP 312A Cyan toner</t>
  </si>
  <si>
    <t>CF382A</t>
  </si>
  <si>
    <t>HP 312A Yellow toner</t>
  </si>
  <si>
    <t>CF383A</t>
  </si>
  <si>
    <t>HP 312A Magenta toner</t>
  </si>
  <si>
    <t>CF410A</t>
  </si>
  <si>
    <t xml:space="preserve">HP 410A Black Toner </t>
  </si>
  <si>
    <t>CF411A</t>
  </si>
  <si>
    <t>HP 411A  Cyan toner</t>
  </si>
  <si>
    <t>CF412A</t>
  </si>
  <si>
    <t>HP 412A  Yellow toner</t>
  </si>
  <si>
    <t>CF413A</t>
  </si>
  <si>
    <t>HP 413A  Magenta toner</t>
  </si>
  <si>
    <t>CF360A</t>
  </si>
  <si>
    <t xml:space="preserve">HP 508A Black Toner </t>
  </si>
  <si>
    <t>CF361A</t>
  </si>
  <si>
    <t>HP 508A  Cyan toner</t>
  </si>
  <si>
    <t>CF362A</t>
  </si>
  <si>
    <t>HP 508A  Yellow toner</t>
  </si>
  <si>
    <t>CF363A</t>
  </si>
  <si>
    <t>HP 508A  Magenta toner</t>
  </si>
  <si>
    <t>Q6000A</t>
  </si>
  <si>
    <t>HP124A BLACK</t>
  </si>
  <si>
    <t>Q6001A</t>
  </si>
  <si>
    <t>HP124A CYAN</t>
  </si>
  <si>
    <t>Q6002A</t>
  </si>
  <si>
    <t>HP124A YELLOW</t>
  </si>
  <si>
    <t>Q6003A</t>
  </si>
  <si>
    <t>HP124A MAGENTA</t>
  </si>
  <si>
    <t>HP Original toner Dual Pack</t>
  </si>
  <si>
    <t>CE310 AD</t>
  </si>
  <si>
    <t>HP 126A Twin Pack Black Original LaserJet Toner Cartridge</t>
  </si>
  <si>
    <t>CC530 AD</t>
  </si>
  <si>
    <t>HP 304A Twin Pack Black Original LaserJet Toner Cartridge</t>
  </si>
  <si>
    <t>CE314A</t>
  </si>
  <si>
    <t>HP 305A Black Original Toner Cartridge (2200 pages)</t>
  </si>
  <si>
    <r>
      <t>HP 126A</t>
    </r>
    <r>
      <rPr>
        <u/>
        <sz val="12"/>
        <color rgb="FFFF0000"/>
        <rFont val="Calibri"/>
        <family val="2"/>
        <scheme val="minor"/>
      </rPr>
      <t xml:space="preserve"> Imaging Drum</t>
    </r>
  </si>
  <si>
    <t>HP 653A Black Original LaserJet Toner Cartridge</t>
  </si>
  <si>
    <t>CH561WA</t>
  </si>
  <si>
    <t>HP 61 BLACK</t>
  </si>
  <si>
    <t>CH562WA</t>
  </si>
  <si>
    <t>HP 61 Tri Colour</t>
  </si>
  <si>
    <t>CC640WA</t>
  </si>
  <si>
    <t>HP 60 Black</t>
  </si>
  <si>
    <t>CC643WA</t>
  </si>
  <si>
    <t>HP 61 Tri Color</t>
  </si>
  <si>
    <t>F6V17AE</t>
  </si>
  <si>
    <t>F6V16AE</t>
  </si>
  <si>
    <t xml:space="preserve">HP123 COLOR  - </t>
  </si>
  <si>
    <t>F6V19AE</t>
  </si>
  <si>
    <t>F6V18AE</t>
  </si>
  <si>
    <t>CD975 A</t>
  </si>
  <si>
    <t>Ink 920 XL Black</t>
  </si>
  <si>
    <t>CD972 A</t>
  </si>
  <si>
    <t>Ink 920 Cyan</t>
  </si>
  <si>
    <t>CD973 A</t>
  </si>
  <si>
    <t>Ink 920 Magenta</t>
  </si>
  <si>
    <t>CD974 A</t>
  </si>
  <si>
    <t>Ink 920 Yellow</t>
  </si>
  <si>
    <t>CN053 AA</t>
  </si>
  <si>
    <t>Ink 932 XL Black</t>
  </si>
  <si>
    <t>CN054 AE</t>
  </si>
  <si>
    <t>Ink 933 XL Cyan</t>
  </si>
  <si>
    <t>CN055 AE</t>
  </si>
  <si>
    <t>Ink 933 XL Magenta</t>
  </si>
  <si>
    <t>CN056 AE</t>
  </si>
  <si>
    <t>Ink 933 XL Yellow</t>
  </si>
  <si>
    <t>Ink 932 Black</t>
  </si>
  <si>
    <t>CB316 HE</t>
  </si>
  <si>
    <t>Ink 178 Black</t>
  </si>
  <si>
    <t>CB317 HE</t>
  </si>
  <si>
    <t>HP 178 Photo Black Ink Cartridge</t>
  </si>
  <si>
    <t>CB318 HE</t>
  </si>
  <si>
    <t>Ink 178 Cyan</t>
  </si>
  <si>
    <t>CB319 HE</t>
  </si>
  <si>
    <t>Ink 178 Magenta</t>
  </si>
  <si>
    <t>CB320 HE</t>
  </si>
  <si>
    <t>Ink 178 Yellow</t>
  </si>
  <si>
    <t>CZ101 A</t>
  </si>
  <si>
    <t>Ink  Advantage 650 Black</t>
  </si>
  <si>
    <t>CZ102 A</t>
  </si>
  <si>
    <t>Ink  Advantage 650 Tri-color</t>
  </si>
  <si>
    <t>CZ109AE</t>
  </si>
  <si>
    <t>HP 655 Black  Ink Advantage Cartridge</t>
  </si>
  <si>
    <t>CZ110AE</t>
  </si>
  <si>
    <t>HP 655 Cyan  Ink Advantage Cartridge</t>
  </si>
  <si>
    <t>CZ111AE</t>
  </si>
  <si>
    <t>HP 655 Magenta Ink Advantage Cartridge</t>
  </si>
  <si>
    <t>CZ112AE</t>
  </si>
  <si>
    <t>HP 655 Yellow Ink Advantage Cartridge</t>
  </si>
  <si>
    <t>CN045AE</t>
  </si>
  <si>
    <t>HP 950XL  Black Ink Cartridge</t>
  </si>
  <si>
    <t>CN046AE</t>
  </si>
  <si>
    <t>HP 951XL High Yield Cyan  Ink Cartridge</t>
  </si>
  <si>
    <t>CN047AE</t>
  </si>
  <si>
    <t>HP 951XL High Yield Magenta  Ink Cartridge</t>
  </si>
  <si>
    <t>CN048AE</t>
  </si>
  <si>
    <t>HP 951XL High Yield Yellow Ink Cartridge</t>
  </si>
  <si>
    <t>C2P19AE</t>
  </si>
  <si>
    <t>HP 934 Black Original Ink Cartridge</t>
  </si>
  <si>
    <t>C2P20AE</t>
  </si>
  <si>
    <t>HP 935 Cyan Original Ink Cartridge</t>
  </si>
  <si>
    <t>C2P21AE</t>
  </si>
  <si>
    <t>HP 935 Magenta Original Ink Cartridge</t>
  </si>
  <si>
    <t>C2P22AE</t>
  </si>
  <si>
    <t>HP 935 Yellow Original Ink Cartridge</t>
  </si>
  <si>
    <t>C2P23AA</t>
  </si>
  <si>
    <t>HP 934XL Black Original Ink Cartridge</t>
  </si>
  <si>
    <t>C2P24AA</t>
  </si>
  <si>
    <t>HP 935XL CYAN Original Ink</t>
  </si>
  <si>
    <t>C2P25AA</t>
  </si>
  <si>
    <t>HP 935XL MAGENTA Original Ink</t>
  </si>
  <si>
    <t>C2P26AA</t>
  </si>
  <si>
    <t>HP 935XL YELLOW Original ink</t>
  </si>
  <si>
    <t>F6V24A</t>
  </si>
  <si>
    <t>HP 652 Color Ink Cartridge Genuine</t>
  </si>
  <si>
    <t>F6V25A</t>
  </si>
  <si>
    <t>HP 652 Black Ink Cartridge Genuine</t>
  </si>
  <si>
    <t>C2P10 AE</t>
  </si>
  <si>
    <t xml:space="preserve">HP 651 Black Ink Cartridge  </t>
  </si>
  <si>
    <t>C2P11AE</t>
  </si>
  <si>
    <t xml:space="preserve">HP 651 Color Ink Cartridge  </t>
  </si>
  <si>
    <t>CH561 HE</t>
  </si>
  <si>
    <t>HP 122 Black Original Ink Cartridge</t>
  </si>
  <si>
    <t>CH562HE</t>
  </si>
  <si>
    <t>HP 122 Tri-color Original Ink Cartridge</t>
  </si>
  <si>
    <t>CR340HE</t>
  </si>
  <si>
    <t>COMBO Pack ch561he / ch562he</t>
  </si>
  <si>
    <t>F6U62 AA</t>
  </si>
  <si>
    <t>Genuine HP 63 Black Ink Cartridge </t>
  </si>
  <si>
    <t>F6U61 AA</t>
  </si>
  <si>
    <t>Genuine HP 63 TRI-COLOR Ink Cartridge </t>
  </si>
  <si>
    <t>C9352A</t>
  </si>
  <si>
    <t>HP 22 TRI-COLOR Ink cartridge</t>
  </si>
  <si>
    <t>C9351A</t>
  </si>
  <si>
    <t>HP 21 Black Ink cartridge</t>
  </si>
  <si>
    <t>CC630AA</t>
  </si>
  <si>
    <t>CC653AE</t>
  </si>
  <si>
    <t>HP 901 Black  Ink Cartridge</t>
  </si>
  <si>
    <t>CC654 AE</t>
  </si>
  <si>
    <t>HP 901XL High Yield Black   Ink Cartridge</t>
  </si>
  <si>
    <t>CC656AE</t>
  </si>
  <si>
    <t>HP 901 Tri-color  Ink Cartridge</t>
  </si>
  <si>
    <t>C8766 HE</t>
  </si>
  <si>
    <t>HP 135 Tri-color Inkjet Print Cartridge </t>
  </si>
  <si>
    <t>CB335HE</t>
  </si>
  <si>
    <t>HP 140 Black Original Ink</t>
  </si>
  <si>
    <t>C9363HE</t>
  </si>
  <si>
    <t>HP 134 COLOR</t>
  </si>
  <si>
    <t>HP 27 Black Original Ink Cartridge </t>
  </si>
  <si>
    <t>C6656AE</t>
  </si>
  <si>
    <t>HP 56 BLACK</t>
  </si>
  <si>
    <t>CC640HE</t>
  </si>
  <si>
    <t>HP 121 Black Original Ink Cartridge</t>
  </si>
  <si>
    <t>CC643HE</t>
  </si>
  <si>
    <t>HP 121 Tri-color Original Ink Cartridge</t>
  </si>
  <si>
    <t>C9364HE</t>
  </si>
  <si>
    <t>HP 129 Black</t>
  </si>
  <si>
    <t>HP123 Black  - 120 pages</t>
  </si>
  <si>
    <t>HP 123XL Black  -  480 pages</t>
  </si>
  <si>
    <t>HP 123XL Tri-color  - 330 pages</t>
  </si>
  <si>
    <t>C4813A</t>
  </si>
  <si>
    <t>C4812A</t>
  </si>
  <si>
    <t>C4811A</t>
  </si>
  <si>
    <t>C4810A</t>
  </si>
  <si>
    <t>HP Original INK</t>
  </si>
  <si>
    <t>HP 11 Yellow Printhead</t>
  </si>
  <si>
    <t>HP 11 Magenta Printhead</t>
  </si>
  <si>
    <t>HP 11 Cyan Printhead</t>
  </si>
  <si>
    <t>HP-11-Black Printhead</t>
  </si>
  <si>
    <t>C4844 AA</t>
  </si>
  <si>
    <t>HP 10 Black Original Ink Cartridge</t>
  </si>
  <si>
    <t>C4836A</t>
  </si>
  <si>
    <t>HP 11 Cyan Original Ink Cartridge</t>
  </si>
  <si>
    <t>C4837A</t>
  </si>
  <si>
    <t>HP 11 Magenta Original Ink Cartridge</t>
  </si>
  <si>
    <t>C4838A</t>
  </si>
  <si>
    <t>HP 11 Yellow Ink Cartridge</t>
  </si>
  <si>
    <t>CZ129A</t>
  </si>
  <si>
    <t>CZ130A</t>
  </si>
  <si>
    <t>CZ131A</t>
  </si>
  <si>
    <t>CZ132A</t>
  </si>
  <si>
    <t>C9388AE</t>
  </si>
  <si>
    <t>HP 88 Yellow Ink Cartridge</t>
  </si>
  <si>
    <t>C9387AE</t>
  </si>
  <si>
    <t>HP 88 Magenta Ink Cartridge</t>
  </si>
  <si>
    <t>C9386AE</t>
  </si>
  <si>
    <t>HP 88 Cyan Ink Cartridge</t>
  </si>
  <si>
    <t>C9385AE</t>
  </si>
  <si>
    <t>HP 88 Black Ink Cartridge</t>
  </si>
  <si>
    <t>C9403A</t>
  </si>
  <si>
    <t>HP 72 130-ml Matte Black DesignJet Ink Cartridge </t>
  </si>
  <si>
    <t>C9373A</t>
  </si>
  <si>
    <t>HP 72 130-ml Yellow DesignJet Ink Cartridge</t>
  </si>
  <si>
    <t>C9372A</t>
  </si>
  <si>
    <t>HP 72 130-ml Magenta DesignJet Ink Cartridge</t>
  </si>
  <si>
    <t>C9370A</t>
  </si>
  <si>
    <t>HP 72 130-ml Photo Black Ink Cartridge</t>
  </si>
  <si>
    <t>C9371A</t>
  </si>
  <si>
    <t>HP 72 130-ml Cyan DesignJet Ink Cartridge</t>
  </si>
  <si>
    <t>C9374A</t>
  </si>
  <si>
    <t>HP 72 130-ml Gray DesignJet Ink Cartridge</t>
  </si>
  <si>
    <t>C4909</t>
  </si>
  <si>
    <t>HP 940XL Yellow Officejet Ink Cartridge </t>
  </si>
  <si>
    <t>C4908</t>
  </si>
  <si>
    <t>HP 940XL Magenta Officejet Ink Cartridge </t>
  </si>
  <si>
    <t>C4907</t>
  </si>
  <si>
    <t>HP 940XL Cyan Officejet Ink Cartridge </t>
  </si>
  <si>
    <t>C4906</t>
  </si>
  <si>
    <t>HP 940XL Black Officejet Ink Cartridge </t>
  </si>
  <si>
    <t>CN625A</t>
  </si>
  <si>
    <t>Ink 970XL Black</t>
  </si>
  <si>
    <t>CN626A</t>
  </si>
  <si>
    <t>ink 971XL Cyan</t>
  </si>
  <si>
    <t>CN627A</t>
  </si>
  <si>
    <t>ink 971XL Magenta</t>
  </si>
  <si>
    <t>CN628A</t>
  </si>
  <si>
    <t>ink 971XL YELLOW</t>
  </si>
  <si>
    <t>CH565A</t>
  </si>
  <si>
    <t>HP 82  Black 69ml</t>
  </si>
  <si>
    <t>HP Original PrintHead &amp; INK for Designjet</t>
  </si>
  <si>
    <t>HP 711 38-ml Black DesignJet Ink Cartridge</t>
  </si>
  <si>
    <t>HP 711 29-ml Cyan DesignJet Ink Cartridge</t>
  </si>
  <si>
    <t>HP 711 29-ml Magenta DesignJet Ink Cartridge</t>
  </si>
  <si>
    <t>HP 711 29-ml Yellow DesignJet Ink Cartridge</t>
  </si>
  <si>
    <r>
      <t xml:space="preserve">HP 21 Black / 22 Tri-color  </t>
    </r>
    <r>
      <rPr>
        <b/>
        <u/>
        <sz val="12"/>
        <color theme="1"/>
        <rFont val="Calibri"/>
        <family val="2"/>
        <scheme val="minor"/>
      </rPr>
      <t>2-pack</t>
    </r>
    <r>
      <rPr>
        <b/>
        <sz val="12"/>
        <color theme="1"/>
        <rFont val="Calibri"/>
        <family val="2"/>
        <scheme val="minor"/>
      </rPr>
      <t xml:space="preserve"> C9351/C9352A</t>
    </r>
  </si>
  <si>
    <t>Call for Prices</t>
  </si>
  <si>
    <t>C8727AE</t>
  </si>
  <si>
    <t>FUJITSU</t>
  </si>
  <si>
    <t>20" Wide LED Backlit Monitor</t>
  </si>
  <si>
    <t>Invo Toner</t>
  </si>
  <si>
    <t>HP INK</t>
  </si>
  <si>
    <t>XAC1200</t>
  </si>
  <si>
    <t>EA6350</t>
  </si>
  <si>
    <t>RE6300</t>
  </si>
  <si>
    <t>INVO-12A</t>
  </si>
  <si>
    <t>INVO REPLACEMENT TONER FOR HP Q2612A/FX-10</t>
  </si>
  <si>
    <t>INVO-85/35A</t>
  </si>
  <si>
    <t>INVO Universal toner for HP CE285A/CB435A</t>
  </si>
  <si>
    <t>INVO-36A</t>
  </si>
  <si>
    <t>INVO REPLACEMENT TONER FOR HP CB436A (36A)</t>
  </si>
  <si>
    <t>INVO-78A</t>
  </si>
  <si>
    <t>INVO REPLACEMENT TONER FOR HP CE278A (78A)</t>
  </si>
  <si>
    <t>INVO-83A</t>
  </si>
  <si>
    <t>INVO REPLACEMENT TONER FOR HP CF283A (83A)</t>
  </si>
  <si>
    <t>INVO-05A</t>
  </si>
  <si>
    <t>INVO REPLACEMENT TONER FOR HP CE505A (05A)</t>
  </si>
  <si>
    <t>INVO-80A</t>
  </si>
  <si>
    <t>INVO REPLACEMENT TONER FOR HP CF280A (80A)</t>
  </si>
  <si>
    <t>INVO-49/53A</t>
  </si>
  <si>
    <t>INVO UNIVERSAL TONER FOR HP Q5949A/7553A</t>
  </si>
  <si>
    <t>INVO-15/13A</t>
  </si>
  <si>
    <t>INVO UNIVERSAL TONER FOR HP C7115A/2613A</t>
  </si>
  <si>
    <t>INVO-90A</t>
  </si>
  <si>
    <t>INVO REPLACEMENT TONER FOR HP CE390A (90A)</t>
  </si>
  <si>
    <t>INVO-55A</t>
  </si>
  <si>
    <t>INVO REPLACEMENT TONER FOR CE255A (55A)</t>
  </si>
  <si>
    <t>INVO-55X</t>
  </si>
  <si>
    <t>INVO High Yield replacement toner for CE255X (55X)</t>
  </si>
  <si>
    <t>INVO-64A</t>
  </si>
  <si>
    <t>INVO REPLACEMENT TONER FOR HP CC364A (64A)</t>
  </si>
  <si>
    <t>INVO-81A</t>
  </si>
  <si>
    <t>INVO REPLACEMENT TONER FOR HP CF281A (81A)</t>
  </si>
  <si>
    <t>INVO-26A</t>
  </si>
  <si>
    <t>INVO REPLACEMENT TONER FOR HP CF226A (26A)</t>
  </si>
  <si>
    <t>C7115X</t>
  </si>
  <si>
    <t>REPLACEMENT HP 15X High Yield Black  Yields up to 3,500 pages</t>
  </si>
  <si>
    <t>C8061A</t>
  </si>
  <si>
    <t>REPLACEMENT HP 61A  ( 4100 4100N 4100DN 4100DTN )</t>
  </si>
  <si>
    <t>INVO-E310A</t>
  </si>
  <si>
    <t>INVO Black replacement toner for HP CE310A (126A)</t>
  </si>
  <si>
    <t>INVO-E311A</t>
  </si>
  <si>
    <t>INVO Cyan replacement toner for HP CE311A (126A)</t>
  </si>
  <si>
    <t>INVO-E312A</t>
  </si>
  <si>
    <t>INVO Yellow replacement toner for HP CE312A (126A)</t>
  </si>
  <si>
    <t>INVO-E313A</t>
  </si>
  <si>
    <t>INVO Magenta replacement toner for HP CE313A (126A)</t>
  </si>
  <si>
    <t>INVO-F350A</t>
  </si>
  <si>
    <t>INVO Black replacement toner for HP CF350A (130A)</t>
  </si>
  <si>
    <t>INVO-F351A</t>
  </si>
  <si>
    <t>INVO Cyan replacement toner for HP CF351A (130A)</t>
  </si>
  <si>
    <t>INVO-F352A</t>
  </si>
  <si>
    <t>INVO Yellow replacement toner HP CF352A (130A)</t>
  </si>
  <si>
    <t>INVO-F353A</t>
  </si>
  <si>
    <t>INVO Magenta replacement toner for HP CF353A (130A)</t>
  </si>
  <si>
    <t>INVO-E320A</t>
  </si>
  <si>
    <t>INVO Black replacement toner for HP CE320A (128A)</t>
  </si>
  <si>
    <t>INVO-E321A</t>
  </si>
  <si>
    <t>INVO Cyan replacement toner for HP CE321A (128A)</t>
  </si>
  <si>
    <t>INVO-E322A</t>
  </si>
  <si>
    <t>INVO Yellow replacement toner for HP CE322A (128A)</t>
  </si>
  <si>
    <t>INVO-E323A</t>
  </si>
  <si>
    <t>INVO Magenta replacement toner for HP CE323A (128A)</t>
  </si>
  <si>
    <t>INVO-540A</t>
  </si>
  <si>
    <t>INVO Black replacement toner forHP CB540A (125A)</t>
  </si>
  <si>
    <t>INVO-541A</t>
  </si>
  <si>
    <t>INVO Cyan replacement toner for HP CB541A (125A)</t>
  </si>
  <si>
    <t>INVO-542A</t>
  </si>
  <si>
    <t>INVO Yellow replacement toner for HP CB542A (125A)</t>
  </si>
  <si>
    <t>INVO-543A</t>
  </si>
  <si>
    <t>INVO Magenta replacement toner for HP CB543A (125A)</t>
  </si>
  <si>
    <t>INVO-F210A</t>
  </si>
  <si>
    <t>INVO Black replacement toner for HP CF210A (131A)</t>
  </si>
  <si>
    <t>INVO-F211A</t>
  </si>
  <si>
    <t>INVO Cyan replacement toner for HP CF211A (131A)</t>
  </si>
  <si>
    <t>INVO-F212A</t>
  </si>
  <si>
    <t>INVO Yellow replacement toner for HP CF212A (131A)</t>
  </si>
  <si>
    <t>INVO-F213A</t>
  </si>
  <si>
    <t>INVO Magenta replacement toner for HP CF213A (131A)</t>
  </si>
  <si>
    <t>INVO Black universal toner for CB540A/CE320A/CF210A (125/128/131A)</t>
  </si>
  <si>
    <t>INVO-541/321/211</t>
  </si>
  <si>
    <t>INVO Cyan universal toner for CB541A/CE321A/CF211A (125/128/131A)</t>
  </si>
  <si>
    <t>INVO-542/322/212</t>
  </si>
  <si>
    <t>INVO Yellow universal toner for CB542A/CE322A/CF212A (125/128/131A)</t>
  </si>
  <si>
    <t>INVO-543/323/213</t>
  </si>
  <si>
    <t>INVO Magenta universal toner for CB543A/CE323A/CF213A (125/128/131A)</t>
  </si>
  <si>
    <t>INVO-CC530A</t>
  </si>
  <si>
    <t>INVO Black replacement toner for HP CC530A (304A)</t>
  </si>
  <si>
    <t>INVO-CC531A</t>
  </si>
  <si>
    <t>INVO Cyan replacement toner for HP CC531A (304A)</t>
  </si>
  <si>
    <t>INVO-CC532A</t>
  </si>
  <si>
    <t>INVO Yellow replacement toner for HP CC532A (304A)</t>
  </si>
  <si>
    <t>INVO-CC533A</t>
  </si>
  <si>
    <t>INVO Magenta replacement toner for HP CC533A (304A)</t>
  </si>
  <si>
    <t>INVO-E410A</t>
  </si>
  <si>
    <t>INVO Black replacement toner for HP CE410A (305A)</t>
  </si>
  <si>
    <t>INVO-E411A</t>
  </si>
  <si>
    <t>INVO Cyan replacement toner for CE411A (305A)</t>
  </si>
  <si>
    <t>INVO-E412A</t>
  </si>
  <si>
    <t>INVO Yellow replacement toner for HP CE412A (305A)</t>
  </si>
  <si>
    <t>INVO-E413A</t>
  </si>
  <si>
    <t>INVO Magenta replacement toner for HP CE413A (305A)</t>
  </si>
  <si>
    <t>INVO-F380A</t>
  </si>
  <si>
    <t>INVO Black replacement toner for HP CF380A (312A)</t>
  </si>
  <si>
    <t>INVO-F381A</t>
  </si>
  <si>
    <t>INVO Cyan replacement toner for HP CF381A (312A)</t>
  </si>
  <si>
    <t>INVO-F382A</t>
  </si>
  <si>
    <t>INVO Yelloe replacement toner for HP CF382A (312A)</t>
  </si>
  <si>
    <t>INVO-F383A</t>
  </si>
  <si>
    <t>INVO Magenta replacement toner for HP CF383A (312A)</t>
  </si>
  <si>
    <t>INVO-E400A</t>
  </si>
  <si>
    <t>INVO Black replacement toner for HP CE400A (507A)</t>
  </si>
  <si>
    <t>INVO-E401A</t>
  </si>
  <si>
    <t>INVO Cyan replacement toner for HP CE401A (507A)</t>
  </si>
  <si>
    <t>INVO-E402A</t>
  </si>
  <si>
    <t>INVO Yellow replacement toner for HP CE402A (507A)</t>
  </si>
  <si>
    <t>INVO-E403A</t>
  </si>
  <si>
    <t>INVO Magenta replacement toner for HP CE403A (507A)</t>
  </si>
  <si>
    <t>INVO-F320A</t>
  </si>
  <si>
    <t>INVO Black replacement toner for HP CF320A (652A)</t>
  </si>
  <si>
    <t>INVO-F321A</t>
  </si>
  <si>
    <t>INVO Cyan replacement toner for HP CF321A (652A)</t>
  </si>
  <si>
    <t>INVO-F322A</t>
  </si>
  <si>
    <t>INVO Yellow replacement toner for HP CF322A (652A)</t>
  </si>
  <si>
    <t>INVO-F323A</t>
  </si>
  <si>
    <t>INVO Magenta replacement toner for HP CF323A (652A)</t>
  </si>
  <si>
    <t>INVO-E250A</t>
  </si>
  <si>
    <t>INVO Black replacement toner for HP CE250A (504A)</t>
  </si>
  <si>
    <t>INVO-E251A</t>
  </si>
  <si>
    <t>INVO Cyan replacement toner for HP CE251A (504A)</t>
  </si>
  <si>
    <t>INVO-E252A</t>
  </si>
  <si>
    <t>INVO Yellow replacement toner for HP CE252A (504A)</t>
  </si>
  <si>
    <t>INVO-E253A</t>
  </si>
  <si>
    <t>INVO Magenta replacement toner for HP CE253A (504A)</t>
  </si>
  <si>
    <t>INVO-E260A</t>
  </si>
  <si>
    <t>INVO Black replacement toner for HP CE260A (648A)</t>
  </si>
  <si>
    <t>INVO-E261A</t>
  </si>
  <si>
    <t>INVO Cyan replacement toner for HP CE261A (648A)</t>
  </si>
  <si>
    <t>INVO-E262A</t>
  </si>
  <si>
    <t>INVO Yellow replacement toner for HP CE262A (648A)</t>
  </si>
  <si>
    <t>INVO-E263A</t>
  </si>
  <si>
    <t>INVO Magenta replacement toner for HP CE263A (648A)</t>
  </si>
  <si>
    <t>INVO-F400A</t>
  </si>
  <si>
    <t>INVO Black replacement toner for HP CF400A (201A)</t>
  </si>
  <si>
    <t>INVO-F401A</t>
  </si>
  <si>
    <t>INVO Cyan replacement toner for HP CF401A (201A)</t>
  </si>
  <si>
    <t>INVO-F402A</t>
  </si>
  <si>
    <t>INVO Yellow replacement toner for HP CF402A (201A)</t>
  </si>
  <si>
    <t>INVO-F403A</t>
  </si>
  <si>
    <t>INVO Magenta replacement toner for HP CF403A (201A)</t>
  </si>
  <si>
    <t>INVO-E740A</t>
  </si>
  <si>
    <t>INVO Black replacement toner for HP CE740A (307A)</t>
  </si>
  <si>
    <t>INVO-E741A</t>
  </si>
  <si>
    <t>INVO Cyan replacement toner for HP CE741A (307A)</t>
  </si>
  <si>
    <t>INVO-E742A</t>
  </si>
  <si>
    <t>INVO Yellow replacement toner for HP CE742A (307A)</t>
  </si>
  <si>
    <t>INVO-E743A</t>
  </si>
  <si>
    <t>INVO Magenta replacement toner for HP CE743A (307A)</t>
  </si>
  <si>
    <t>INVO-F410A</t>
  </si>
  <si>
    <t>INVO Black REPLACEMENT TONER FOR HP CF410A (410A)</t>
  </si>
  <si>
    <t>INVO-F411A</t>
  </si>
  <si>
    <t>INVO Cyan REPLACEMENT TONER FOR HP CF411A (410A)</t>
  </si>
  <si>
    <t>INVO-F412A</t>
  </si>
  <si>
    <t>INVO Yellow REPLACEMENT TONER FOR HP CF412A (410A)</t>
  </si>
  <si>
    <t>INVO-F413A</t>
  </si>
  <si>
    <t>INVO Magenta REPLACEMENT TONER FOR HP CF413A (410A)</t>
  </si>
  <si>
    <t>INVO-E264X</t>
  </si>
  <si>
    <t>INVO Black High Yield replacement toner for HP CE264X (646X)</t>
  </si>
  <si>
    <t>INVO-F031A</t>
  </si>
  <si>
    <t>INVO Cyan replacement toner for HP CF031A (646A)</t>
  </si>
  <si>
    <t>INVO-F032A</t>
  </si>
  <si>
    <t>INVO Yellow replacement toner for HP CF032A (646A)</t>
  </si>
  <si>
    <t>INVO-F033A</t>
  </si>
  <si>
    <t>INVO Magenta replacement toner for HP CF033A (646A)</t>
  </si>
  <si>
    <t>HP Genuine Toner</t>
  </si>
  <si>
    <t>HP Genuine Ink</t>
  </si>
  <si>
    <t>INVO usa Toner</t>
  </si>
  <si>
    <t>HP Charging CABINET</t>
  </si>
  <si>
    <t>QL489AA</t>
  </si>
  <si>
    <t>HP NOTEBOOKS , TABLETS CHARGING CABINET</t>
  </si>
  <si>
    <t>Up to 30 Notebooks, Tablet with a separate locked IT compartment to store power adapters.</t>
  </si>
  <si>
    <r>
      <rPr>
        <b/>
        <sz val="22"/>
        <rFont val="Calibri"/>
        <family val="2"/>
        <scheme val="minor"/>
      </rPr>
      <t>.</t>
    </r>
    <r>
      <rPr>
        <b/>
        <sz val="11"/>
        <rFont val="Calibri"/>
        <family val="2"/>
        <scheme val="minor"/>
      </rPr>
      <t xml:space="preserve"> </t>
    </r>
    <r>
      <rPr>
        <sz val="11"/>
        <rFont val="Calibri"/>
        <family val="2"/>
        <scheme val="minor"/>
      </rPr>
      <t>Retractable Front Doors</t>
    </r>
  </si>
  <si>
    <r>
      <rPr>
        <b/>
        <sz val="22"/>
        <rFont val="Calibri"/>
        <family val="2"/>
        <scheme val="minor"/>
      </rPr>
      <t>.</t>
    </r>
    <r>
      <rPr>
        <b/>
        <sz val="11"/>
        <rFont val="Calibri"/>
        <family val="2"/>
        <scheme val="minor"/>
      </rPr>
      <t xml:space="preserve"> </t>
    </r>
    <r>
      <rPr>
        <sz val="11"/>
        <rFont val="Calibri"/>
        <family val="2"/>
        <scheme val="minor"/>
      </rPr>
      <t>Removable Shelves</t>
    </r>
  </si>
  <si>
    <r>
      <rPr>
        <b/>
        <sz val="22"/>
        <rFont val="Calibri"/>
        <family val="2"/>
        <scheme val="minor"/>
      </rPr>
      <t>.</t>
    </r>
    <r>
      <rPr>
        <b/>
        <sz val="11"/>
        <rFont val="Calibri"/>
        <family val="2"/>
        <scheme val="minor"/>
      </rPr>
      <t xml:space="preserve"> </t>
    </r>
    <r>
      <rPr>
        <sz val="11"/>
        <rFont val="Calibri"/>
        <family val="2"/>
        <scheme val="minor"/>
      </rPr>
      <t>Ample Ventilation</t>
    </r>
  </si>
  <si>
    <r>
      <rPr>
        <b/>
        <sz val="22"/>
        <rFont val="Calibri"/>
        <family val="2"/>
        <scheme val="minor"/>
      </rPr>
      <t>.</t>
    </r>
    <r>
      <rPr>
        <b/>
        <sz val="11"/>
        <rFont val="Calibri"/>
        <family val="2"/>
        <scheme val="minor"/>
      </rPr>
      <t xml:space="preserve"> </t>
    </r>
    <r>
      <rPr>
        <sz val="11"/>
        <rFont val="Calibri"/>
        <family val="2"/>
        <scheme val="minor"/>
      </rPr>
      <t>Cable Management ( Internal - External )</t>
    </r>
  </si>
  <si>
    <r>
      <rPr>
        <b/>
        <sz val="22"/>
        <rFont val="Calibri"/>
        <family val="2"/>
        <scheme val="minor"/>
      </rPr>
      <t>.</t>
    </r>
    <r>
      <rPr>
        <b/>
        <sz val="11"/>
        <rFont val="Calibri"/>
        <family val="2"/>
        <scheme val="minor"/>
      </rPr>
      <t xml:space="preserve"> </t>
    </r>
    <r>
      <rPr>
        <sz val="11"/>
        <rFont val="Calibri"/>
        <family val="2"/>
        <scheme val="minor"/>
      </rPr>
      <t>Security Features</t>
    </r>
  </si>
  <si>
    <r>
      <rPr>
        <b/>
        <sz val="22"/>
        <rFont val="Calibri"/>
        <family val="2"/>
        <scheme val="minor"/>
      </rPr>
      <t>.</t>
    </r>
    <r>
      <rPr>
        <b/>
        <sz val="11"/>
        <rFont val="Calibri"/>
        <family val="2"/>
        <scheme val="minor"/>
      </rPr>
      <t xml:space="preserve"> </t>
    </r>
    <r>
      <rPr>
        <sz val="11"/>
        <rFont val="Calibri"/>
        <family val="2"/>
        <scheme val="minor"/>
      </rPr>
      <t>Smart Charging Technology</t>
    </r>
  </si>
  <si>
    <r>
      <rPr>
        <b/>
        <sz val="22"/>
        <rFont val="Calibri"/>
        <family val="2"/>
        <scheme val="minor"/>
      </rPr>
      <t>.</t>
    </r>
    <r>
      <rPr>
        <b/>
        <sz val="11"/>
        <rFont val="Calibri"/>
        <family val="2"/>
        <scheme val="minor"/>
      </rPr>
      <t xml:space="preserve"> </t>
    </r>
    <r>
      <rPr>
        <sz val="11"/>
        <rFont val="Calibri"/>
        <family val="2"/>
        <scheme val="minor"/>
      </rPr>
      <t>Ideal for Schools, Universities, portable Classrooms</t>
    </r>
  </si>
  <si>
    <t>POSBANK SYSTEM</t>
  </si>
  <si>
    <t>POSBANK ACCESSORIES</t>
  </si>
  <si>
    <t xml:space="preserve">Model </t>
  </si>
  <si>
    <t>CHARGING CABINET</t>
  </si>
  <si>
    <t>Software License</t>
  </si>
  <si>
    <t>HP TONER</t>
  </si>
  <si>
    <t>Viewsonic VA951S</t>
  </si>
  <si>
    <t>19" Square LCD Monitor</t>
  </si>
  <si>
    <t>Viewsonic VA2046m</t>
  </si>
  <si>
    <t>19.5" Wide LED Backlight Monitor</t>
  </si>
  <si>
    <t>21.5" Wide LED Backlight Monitor, multimedia</t>
  </si>
  <si>
    <t xml:space="preserve">Viewsonic VA2241 </t>
  </si>
  <si>
    <t>21.5" Extremely Wide LED Backlight Monitor, multimedia</t>
  </si>
  <si>
    <t>Viewsonic VA2265SMH</t>
  </si>
  <si>
    <t>Viewsonic VG2439m</t>
  </si>
  <si>
    <t>23.6" Extremely Wide LED Monitor, multimedia</t>
  </si>
  <si>
    <t xml:space="preserve">Viewsonic VX2573-shw </t>
  </si>
  <si>
    <t>25" Wide LED Monitor, multimedia</t>
  </si>
  <si>
    <t>Viewsonic VX2858Sml</t>
  </si>
  <si>
    <t>28" Wide LED Monitor</t>
  </si>
  <si>
    <t>DC UPS</t>
  </si>
  <si>
    <t>INDC</t>
  </si>
  <si>
    <t>INVO DC UPS 12W/9W Input:150-265Vac output:12V/9VD</t>
  </si>
  <si>
    <t>Adobe Acrobat Pro DC perpetual GOV</t>
  </si>
  <si>
    <t>Adobe Photoshop CC Com Win/Mac for 12 months</t>
  </si>
  <si>
    <t>Adobe Illustrator CC Com Win/Mac for 12 months</t>
  </si>
  <si>
    <t>Adobe Indesign CC Com Win/Mac for 12 months</t>
  </si>
  <si>
    <t>Adobe Photoshop CC Edu   Win/Mac for 12 months-Device</t>
  </si>
  <si>
    <t>Adobe Photoshop CC Edu   Win/Mac for 12 months-Named</t>
  </si>
  <si>
    <t>Adobe Illustrator CC Edu   Win/Mac for 12 months-Device</t>
  </si>
  <si>
    <t>Adobe Illustrator CC Edu   Win/Mac for 12 months-Named</t>
  </si>
  <si>
    <t>Adobe Indesign CC Edu   Win/Mac for 12 months-Device</t>
  </si>
  <si>
    <t>Adobe Indesign CC Edu   Win/Mac for 12 months-Named</t>
  </si>
  <si>
    <t>Adobe Photoshop CC Gov Win/Mac for 12 months</t>
  </si>
  <si>
    <t>Adobe Illustrator CC  Gov Win/Mac for 12 months</t>
  </si>
  <si>
    <t>Adobe Indesign CC  Gov Win/Mac for 12 months</t>
  </si>
  <si>
    <t>Adobe CCT-all apps CC Gov Win/Mac for 12 months</t>
  </si>
  <si>
    <t>D9L63A</t>
  </si>
  <si>
    <t>OJ PRO 8210 E</t>
  </si>
  <si>
    <t>Speed 35ppm Black/35ppm color, Res 1200x600dpi Black/ 4800x1200dpi color, 128MB Memory, Duplex, Network, Wireless, E-Print, Airprint, Duty Cycle 25,000 pages, USB2.0</t>
  </si>
  <si>
    <t>G3Q34A</t>
  </si>
  <si>
    <t>LJ M102a</t>
  </si>
  <si>
    <t>Speed 22ppm, Res1200x1200dpi, 128MB Memory, Duty cycle 5000 Pages, USB2.0</t>
  </si>
  <si>
    <t>CF217A</t>
  </si>
  <si>
    <t>G3Q35A</t>
  </si>
  <si>
    <t>LJ M102W</t>
  </si>
  <si>
    <t>Speed 22ppm, Res1200x1200dpi, 128MB Memory, Wireless, E-Print, Airprint, Duty cycle 5000 Pages, USB2.0</t>
  </si>
  <si>
    <t>2GB AMD</t>
  </si>
  <si>
    <t>4GB DDR4</t>
  </si>
  <si>
    <t>Lenovo IP 110</t>
  </si>
  <si>
    <t>500 GB</t>
  </si>
  <si>
    <t>FC-3000</t>
  </si>
  <si>
    <t>Multimedia all-in-one PC</t>
  </si>
  <si>
    <t>Built-in I5 PC with 4G RAM and 500 GB HDD, trial Windows 7 OS, central controller, visualizer, keyboard, mouse pad, wireless microphone and standard accessories</t>
  </si>
  <si>
    <t>FC-82DG</t>
  </si>
  <si>
    <t>Optical Interactive whiteboard 82"</t>
  </si>
  <si>
    <t>Optical IWB 1pc, Standard accessories: Extended USB cable * 1 pcs, wall-mounted brackets * 4pcs, pens * 2 pcs, long pointer * 1 pc and software CD * 1 pc, Warranty card * 1 pc, QC card * 1 pc</t>
  </si>
  <si>
    <t>ES2806F</t>
  </si>
  <si>
    <t>Short Throw Projector</t>
  </si>
  <si>
    <t>Vivitek, 3600 lumens, DLP technology, Native Resolution 1024*768</t>
  </si>
  <si>
    <t>FC-PA01</t>
  </si>
  <si>
    <t>Projector Stand</t>
  </si>
  <si>
    <t>For Holding the short throw projector on the wall</t>
  </si>
  <si>
    <t>2950 $</t>
  </si>
  <si>
    <t>Picture</t>
  </si>
  <si>
    <t>DIGITAL BOARD</t>
  </si>
  <si>
    <t>Digital Interactive Board</t>
  </si>
  <si>
    <t>C8765</t>
  </si>
  <si>
    <t>HP 94 Black</t>
  </si>
  <si>
    <t>C6578</t>
  </si>
  <si>
    <t>HP 78 Tri-color</t>
  </si>
  <si>
    <t>C51645</t>
  </si>
  <si>
    <t>HP 45 Black</t>
  </si>
  <si>
    <t>C4913A</t>
  </si>
  <si>
    <t xml:space="preserve">HP 82 Yellow </t>
  </si>
  <si>
    <t>CE264X</t>
  </si>
  <si>
    <t>C8766W</t>
  </si>
  <si>
    <t>HP 95 Black</t>
  </si>
  <si>
    <t>C9364W</t>
  </si>
  <si>
    <t>HP 98 Tri-color</t>
  </si>
  <si>
    <t>C6578D</t>
  </si>
  <si>
    <t>CF031A</t>
  </si>
  <si>
    <t>HP 646X High Yield Black Toner</t>
  </si>
  <si>
    <t>HP 646X High Yield Cyan Toner</t>
  </si>
  <si>
    <t>CF032A</t>
  </si>
  <si>
    <t>HP 646X High Yield Yellow Toner</t>
  </si>
  <si>
    <t>CF033A</t>
  </si>
  <si>
    <t>HP 646X High Yield Magenta Toner</t>
  </si>
  <si>
    <t>CE505X</t>
  </si>
  <si>
    <t>CR 100ING</t>
  </si>
  <si>
    <t>Special Prices on order</t>
  </si>
  <si>
    <t>953 Black</t>
  </si>
  <si>
    <t>L2Y21A</t>
  </si>
  <si>
    <t>T930 (36'')</t>
  </si>
  <si>
    <r>
      <t xml:space="preserve">6 separate inks, Res up to 2400x1200dpi, Media handling: automatic front-loading roll feed, sheet feed, automatic cutter, Media size: A4, A3, A2, A1, A0, </t>
    </r>
    <r>
      <rPr>
        <b/>
        <sz val="8"/>
        <rFont val="Verdana"/>
        <family val="2"/>
      </rPr>
      <t>Network, 64GB Memory, 320GB Hard disk, E-Print</t>
    </r>
  </si>
  <si>
    <t>Supplies 727</t>
  </si>
  <si>
    <t>RE3000W</t>
  </si>
  <si>
    <t xml:space="preserve">LINKSYS, 11N, 2x2, SINGLE BAND RANGE EXTENDER     </t>
  </si>
  <si>
    <t>LGS108</t>
  </si>
  <si>
    <t xml:space="preserve">Linksys Unmanaged Switches (Desktop) 8-port 10/100/1000 </t>
  </si>
  <si>
    <t>LGS326P</t>
  </si>
  <si>
    <t xml:space="preserve">Linksys Smart Switches (Rack mounted) 24-port 10/100/1000 POE+ (192W) </t>
  </si>
  <si>
    <t>LAPAC1200</t>
  </si>
  <si>
    <t>Linksys Dual Band AC 2x2 PoE AP with SmartWiFi</t>
  </si>
  <si>
    <t>2GB NVIDIA</t>
  </si>
  <si>
    <t xml:space="preserve">15.6" LED </t>
  </si>
  <si>
    <r>
      <t xml:space="preserve">HP 05X High Yield Black Toner   </t>
    </r>
    <r>
      <rPr>
        <b/>
        <sz val="12"/>
        <color rgb="FFFF0000"/>
        <rFont val="Calibri"/>
        <family val="2"/>
        <scheme val="minor"/>
      </rPr>
      <t>(6500 Pages)</t>
    </r>
  </si>
  <si>
    <t>L0S70AE</t>
  </si>
  <si>
    <t>L0S58AE</t>
  </si>
  <si>
    <t>F6U16AE</t>
  </si>
  <si>
    <t>F6U17AE</t>
  </si>
  <si>
    <t>F6U18AE</t>
  </si>
  <si>
    <t>PosBank Apexa-G Intel celeron J1900 Quad core, 4GB Ram DDR3, SSD 64GB, 15" LED Capacitive touch, dark grey</t>
  </si>
  <si>
    <t>Apexa-G</t>
  </si>
  <si>
    <t>Intel ® Xeon®  E3-1225 V5 (3.30GHz)</t>
  </si>
  <si>
    <t xml:space="preserve">8 GB Standard Memory </t>
  </si>
  <si>
    <t xml:space="preserve">16 GB Standard Memory </t>
  </si>
  <si>
    <t xml:space="preserve">HPE 8GB  DDR4 SDRAM-ECC, 2133 MHz </t>
  </si>
  <si>
    <t>PC4-2133MHZ</t>
  </si>
  <si>
    <t>DDR4 2133MHz</t>
  </si>
  <si>
    <t>Intel® Ethernet Connection I219-LM</t>
  </si>
  <si>
    <t>3 year parts, 3year labor, 3-year on-site support</t>
  </si>
  <si>
    <t>3 year parts, 3 year labor,3-year on-site support</t>
  </si>
  <si>
    <t>2 x Intel® Xeon® E5-2650 v4 (2.2GHz/12-core/105W))</t>
  </si>
  <si>
    <t>HD Graphics</t>
  </si>
  <si>
    <t>MLA02LL</t>
  </si>
  <si>
    <t>Apple Magic Mouse 2</t>
  </si>
  <si>
    <t xml:space="preserve">8GB RAM  </t>
  </si>
  <si>
    <t>Mac OS</t>
  </si>
  <si>
    <t>8GB RAM</t>
  </si>
  <si>
    <t>256GB SSD</t>
  </si>
  <si>
    <t>16GB RAM</t>
  </si>
  <si>
    <t>CF283XC</t>
  </si>
  <si>
    <t>CF283AD</t>
  </si>
  <si>
    <t>HP 83A 2-pack Black Original LaserJet Toner Cartridges</t>
  </si>
  <si>
    <t>C4092</t>
  </si>
  <si>
    <t>CF230A</t>
  </si>
  <si>
    <t>Q7551XC</t>
  </si>
  <si>
    <t>CE270A</t>
  </si>
  <si>
    <t>CE271A</t>
  </si>
  <si>
    <t>CE272A</t>
  </si>
  <si>
    <t>CE273A</t>
  </si>
  <si>
    <t>CE340A</t>
  </si>
  <si>
    <t>CE341A</t>
  </si>
  <si>
    <t>CE342A</t>
  </si>
  <si>
    <t>CE343A</t>
  </si>
  <si>
    <t>C9382A</t>
  </si>
  <si>
    <t>C9381A</t>
  </si>
  <si>
    <t>C9380A</t>
  </si>
  <si>
    <t>C9383A</t>
  </si>
  <si>
    <t>C9384A</t>
  </si>
  <si>
    <r>
      <t xml:space="preserve">
PJD7326
3D</t>
    </r>
    <r>
      <rPr>
        <b/>
        <i/>
        <sz val="12"/>
        <color theme="0"/>
        <rFont val="Calibri"/>
        <family val="2"/>
        <scheme val="minor"/>
      </rPr>
      <t xml:space="preserve"> ready
</t>
    </r>
  </si>
  <si>
    <r>
      <t>DLP, 4000 lumens brightness</t>
    </r>
    <r>
      <rPr>
        <sz val="10"/>
        <color theme="1"/>
        <rFont val="Times New Roman"/>
        <family val="1"/>
      </rPr>
      <t xml:space="preserve">, </t>
    </r>
    <r>
      <rPr>
        <b/>
        <sz val="10"/>
        <color theme="1"/>
        <rFont val="Times New Roman"/>
        <family val="1"/>
      </rPr>
      <t>1024x768 native resolution</t>
    </r>
    <r>
      <rPr>
        <sz val="10"/>
        <color theme="1"/>
        <rFont val="Times New Roman"/>
        <family val="1"/>
      </rPr>
      <t xml:space="preserve">, 1920x1080 compressed res,
</t>
    </r>
    <r>
      <rPr>
        <b/>
        <sz val="10"/>
        <color theme="1"/>
        <rFont val="Times New Roman"/>
        <family val="1"/>
      </rPr>
      <t xml:space="preserve">Vivid colors with SuperColor Technology, Contrast Ratio 22000:1 (with DynamicEco), 
</t>
    </r>
    <r>
      <rPr>
        <b/>
        <u/>
        <sz val="10"/>
        <color theme="1"/>
        <rFont val="Times New Roman"/>
        <family val="1"/>
      </rPr>
      <t xml:space="preserve">Horizontal &amp; Vertical </t>
    </r>
    <r>
      <rPr>
        <b/>
        <sz val="10"/>
        <color theme="1"/>
        <rFont val="Times New Roman"/>
        <family val="1"/>
      </rPr>
      <t>digital keystone correction, Corner distortion adjustment,</t>
    </r>
    <r>
      <rPr>
        <sz val="10"/>
        <color theme="1"/>
        <rFont val="Times New Roman"/>
        <family val="1"/>
      </rPr>
      <t xml:space="preserve">
Input signal:</t>
    </r>
    <r>
      <rPr>
        <b/>
        <sz val="10"/>
        <color theme="1"/>
        <rFont val="Times New Roman"/>
        <family val="1"/>
      </rPr>
      <t xml:space="preserve"> 2xVGA, 3xVideo</t>
    </r>
    <r>
      <rPr>
        <b/>
        <u/>
        <sz val="10"/>
        <color theme="1"/>
        <rFont val="Times New Roman"/>
        <family val="1"/>
      </rPr>
      <t>,</t>
    </r>
    <r>
      <rPr>
        <b/>
        <sz val="10"/>
        <color theme="1"/>
        <rFont val="Times New Roman"/>
        <family val="1"/>
      </rPr>
      <t xml:space="preserve"> VGA out, 2x HDMI</t>
    </r>
    <r>
      <rPr>
        <sz val="10"/>
        <color theme="1"/>
        <rFont val="Times New Roman"/>
        <family val="1"/>
      </rPr>
      <t xml:space="preserve"> (3D-ready, PortALL MHL/HDMI)</t>
    </r>
    <r>
      <rPr>
        <b/>
        <sz val="10"/>
        <color theme="1"/>
        <rFont val="Times New Roman"/>
        <family val="1"/>
      </rPr>
      <t xml:space="preserve">, 
Advanced network control through RJ-45 (Supports Crestron RoomView Express), 
Stunning triple-mode audio experience with SonicExpert Technology (10W Cube speaker),
</t>
    </r>
    <r>
      <rPr>
        <sz val="10"/>
        <color theme="1"/>
        <rFont val="Times New Roman"/>
        <family val="1"/>
      </rPr>
      <t xml:space="preserve">Lamp 240W - 6500h/3500h (Eco/Normal Mode),
</t>
    </r>
    <r>
      <rPr>
        <b/>
        <sz val="10"/>
        <color theme="1"/>
        <rFont val="Times New Roman"/>
        <family val="1"/>
      </rPr>
      <t>RC mouse with laser pointer, Auto Power On/Off, Smart Restart &amp; Quick Power Off</t>
    </r>
    <r>
      <rPr>
        <sz val="10"/>
        <color theme="1"/>
        <rFont val="Times New Roman"/>
        <family val="1"/>
      </rPr>
      <t xml:space="preserve">
</t>
    </r>
    <r>
      <rPr>
        <b/>
        <sz val="10"/>
        <color theme="1"/>
        <rFont val="Times New Roman"/>
        <family val="1"/>
      </rPr>
      <t>Premium curved design with rear cable cover,</t>
    </r>
    <r>
      <rPr>
        <sz val="10"/>
        <color theme="1"/>
        <rFont val="Times New Roman"/>
        <family val="1"/>
      </rPr>
      <t xml:space="preserve"> 2.8 kg,</t>
    </r>
    <r>
      <rPr>
        <i/>
        <sz val="10"/>
        <color theme="1"/>
        <rFont val="Times New Roman"/>
        <family val="1"/>
      </rPr>
      <t xml:space="preserve"> carrying case not included</t>
    </r>
  </si>
  <si>
    <r>
      <t xml:space="preserve">
PJD7526w
3D</t>
    </r>
    <r>
      <rPr>
        <b/>
        <i/>
        <sz val="12"/>
        <color theme="0"/>
        <rFont val="Calibri"/>
        <family val="2"/>
        <scheme val="minor"/>
      </rPr>
      <t xml:space="preserve"> ready
</t>
    </r>
  </si>
  <si>
    <r>
      <t>DLP, 4000 lumens brightness</t>
    </r>
    <r>
      <rPr>
        <sz val="10"/>
        <color theme="1"/>
        <rFont val="Times New Roman"/>
        <family val="1"/>
      </rPr>
      <t xml:space="preserve">, </t>
    </r>
    <r>
      <rPr>
        <b/>
        <sz val="10"/>
        <color theme="1"/>
        <rFont val="Times New Roman"/>
        <family val="1"/>
      </rPr>
      <t>1280x800 native resolution</t>
    </r>
    <r>
      <rPr>
        <sz val="10"/>
        <color theme="1"/>
        <rFont val="Times New Roman"/>
        <family val="1"/>
      </rPr>
      <t xml:space="preserve">, 1920x1080 compressed res,
</t>
    </r>
    <r>
      <rPr>
        <b/>
        <sz val="10"/>
        <color theme="1"/>
        <rFont val="Times New Roman"/>
        <family val="1"/>
      </rPr>
      <t xml:space="preserve">Vivid colors with SuperColor Technology, Contrast Ratio 22000:1 (with DynamicEco), 
</t>
    </r>
    <r>
      <rPr>
        <b/>
        <u/>
        <sz val="10"/>
        <color theme="1"/>
        <rFont val="Times New Roman"/>
        <family val="1"/>
      </rPr>
      <t xml:space="preserve">Horizontal &amp; Vertical </t>
    </r>
    <r>
      <rPr>
        <b/>
        <sz val="10"/>
        <color theme="1"/>
        <rFont val="Times New Roman"/>
        <family val="1"/>
      </rPr>
      <t>digital keystone correction, Corner distortion adjustment,</t>
    </r>
    <r>
      <rPr>
        <sz val="10"/>
        <color theme="1"/>
        <rFont val="Times New Roman"/>
        <family val="1"/>
      </rPr>
      <t xml:space="preserve">
Input signal:</t>
    </r>
    <r>
      <rPr>
        <b/>
        <sz val="10"/>
        <color theme="1"/>
        <rFont val="Times New Roman"/>
        <family val="1"/>
      </rPr>
      <t xml:space="preserve"> 2xVGA, 3xVideo</t>
    </r>
    <r>
      <rPr>
        <b/>
        <u/>
        <sz val="10"/>
        <color theme="1"/>
        <rFont val="Times New Roman"/>
        <family val="1"/>
      </rPr>
      <t>,</t>
    </r>
    <r>
      <rPr>
        <b/>
        <sz val="10"/>
        <color theme="1"/>
        <rFont val="Times New Roman"/>
        <family val="1"/>
      </rPr>
      <t xml:space="preserve"> VGA out, 2x HDMI</t>
    </r>
    <r>
      <rPr>
        <sz val="10"/>
        <color theme="1"/>
        <rFont val="Times New Roman"/>
        <family val="1"/>
      </rPr>
      <t xml:space="preserve"> (3D-ready, PortALL MHL/HDMI)</t>
    </r>
    <r>
      <rPr>
        <b/>
        <sz val="10"/>
        <color theme="1"/>
        <rFont val="Times New Roman"/>
        <family val="1"/>
      </rPr>
      <t xml:space="preserve">, 
Advanced network control through RJ-45 (Supports Crestron RoomView Express), 
Stunning triple-mode audio experience with SonicExpert Technology (10W Cube speaker),
</t>
    </r>
    <r>
      <rPr>
        <sz val="10"/>
        <color theme="1"/>
        <rFont val="Times New Roman"/>
        <family val="1"/>
      </rPr>
      <t xml:space="preserve">Lamp 240W - 6500h/3500h (Eco/Normal Mode),
</t>
    </r>
    <r>
      <rPr>
        <b/>
        <sz val="10"/>
        <color theme="1"/>
        <rFont val="Times New Roman"/>
        <family val="1"/>
      </rPr>
      <t>RC mouse with laser pointer, Auto Power On/Off, Smart Restart &amp; Quick Power Off</t>
    </r>
    <r>
      <rPr>
        <sz val="10"/>
        <color theme="1"/>
        <rFont val="Times New Roman"/>
        <family val="1"/>
      </rPr>
      <t xml:space="preserve">
</t>
    </r>
    <r>
      <rPr>
        <b/>
        <sz val="10"/>
        <color theme="1"/>
        <rFont val="Times New Roman"/>
        <family val="1"/>
      </rPr>
      <t>Premium curved design with rear cable cover,</t>
    </r>
    <r>
      <rPr>
        <sz val="10"/>
        <color theme="1"/>
        <rFont val="Times New Roman"/>
        <family val="1"/>
      </rPr>
      <t xml:space="preserve"> 2.5 kg,</t>
    </r>
    <r>
      <rPr>
        <i/>
        <sz val="10"/>
        <color theme="1"/>
        <rFont val="Times New Roman"/>
        <family val="1"/>
      </rPr>
      <t xml:space="preserve"> carrying case not included</t>
    </r>
  </si>
  <si>
    <t>JH408A</t>
  </si>
  <si>
    <t>HPE 1405 8G v3 8P 10/100/1000 Switch (Desktop)</t>
  </si>
  <si>
    <t>T8W42C</t>
  </si>
  <si>
    <t>D 3775
Ink Advantage</t>
  </si>
  <si>
    <t>G3Q46A</t>
  </si>
  <si>
    <t>LJ Pro M203Dn</t>
  </si>
  <si>
    <t>G3Q47A</t>
  </si>
  <si>
    <t>LJ Pro M203dw</t>
  </si>
  <si>
    <r>
      <t xml:space="preserve">Speed 28ppm, Res 1200x1200dpi, 750MHz processor, </t>
    </r>
    <r>
      <rPr>
        <b/>
        <sz val="11"/>
        <color indexed="8"/>
        <rFont val="Calibri"/>
        <family val="2"/>
        <scheme val="minor"/>
      </rPr>
      <t xml:space="preserve">E-Print, Airprint, Network, </t>
    </r>
    <r>
      <rPr>
        <sz val="11"/>
        <color indexed="8"/>
        <rFont val="Calibri"/>
        <family val="2"/>
        <scheme val="minor"/>
      </rPr>
      <t>USB2.0</t>
    </r>
    <r>
      <rPr>
        <b/>
        <sz val="11"/>
        <color indexed="8"/>
        <rFont val="Calibri"/>
        <family val="2"/>
        <scheme val="minor"/>
      </rPr>
      <t>,</t>
    </r>
    <r>
      <rPr>
        <sz val="11"/>
        <color indexed="8"/>
        <rFont val="Calibri"/>
        <family val="2"/>
        <scheme val="minor"/>
      </rPr>
      <t xml:space="preserve"> 256MB Memory, Duty Cycle 8,000 pages</t>
    </r>
  </si>
  <si>
    <r>
      <t xml:space="preserve">Speed 28ppm, Res 1200x1200dpi, 750MHz processor, </t>
    </r>
    <r>
      <rPr>
        <b/>
        <sz val="11"/>
        <color indexed="8"/>
        <rFont val="Calibri"/>
        <family val="2"/>
        <scheme val="minor"/>
      </rPr>
      <t>Wireless, Duplex,</t>
    </r>
    <r>
      <rPr>
        <sz val="11"/>
        <color indexed="8"/>
        <rFont val="Calibri"/>
        <family val="2"/>
        <scheme val="minor"/>
      </rPr>
      <t xml:space="preserve"> </t>
    </r>
    <r>
      <rPr>
        <b/>
        <sz val="11"/>
        <color indexed="8"/>
        <rFont val="Calibri"/>
        <family val="2"/>
        <scheme val="minor"/>
      </rPr>
      <t xml:space="preserve">E-Print, Airprint, Network, </t>
    </r>
    <r>
      <rPr>
        <sz val="11"/>
        <color indexed="8"/>
        <rFont val="Calibri"/>
        <family val="2"/>
        <scheme val="minor"/>
      </rPr>
      <t>USB2.0</t>
    </r>
    <r>
      <rPr>
        <b/>
        <sz val="11"/>
        <color indexed="8"/>
        <rFont val="Calibri"/>
        <family val="2"/>
        <scheme val="minor"/>
      </rPr>
      <t>,</t>
    </r>
    <r>
      <rPr>
        <sz val="11"/>
        <color indexed="8"/>
        <rFont val="Calibri"/>
        <family val="2"/>
        <scheme val="minor"/>
      </rPr>
      <t xml:space="preserve"> 256MB Memory, Duty Cycle 8,000 pages</t>
    </r>
  </si>
  <si>
    <t>F6W14A</t>
  </si>
  <si>
    <t>LJ MFP M426fdn</t>
  </si>
  <si>
    <r>
      <t>4in1,  print, scan, copy,</t>
    </r>
    <r>
      <rPr>
        <b/>
        <sz val="8"/>
        <color indexed="8"/>
        <rFont val="Verdana"/>
        <family val="2"/>
      </rPr>
      <t xml:space="preserve"> fax,</t>
    </r>
    <r>
      <rPr>
        <sz val="8"/>
        <color indexed="8"/>
        <rFont val="Verdana"/>
        <family val="2"/>
      </rPr>
      <t xml:space="preserve"> Speed 40ppm, Res 1200dpi, 1.2GHz processor, 256MB Memory, ADF, </t>
    </r>
    <r>
      <rPr>
        <b/>
        <sz val="8"/>
        <color indexed="8"/>
        <rFont val="Verdana"/>
        <family val="2"/>
      </rPr>
      <t xml:space="preserve">Duplex, E-print, Airprint, Network, </t>
    </r>
    <r>
      <rPr>
        <sz val="8"/>
        <color indexed="8"/>
        <rFont val="Verdana"/>
        <family val="2"/>
      </rPr>
      <t>USB2.0, Duty cycle 80,000 pages</t>
    </r>
  </si>
  <si>
    <t>F6W15A</t>
  </si>
  <si>
    <t>LJ MFP M426fdw</t>
  </si>
  <si>
    <r>
      <t xml:space="preserve">4in1,  print, scan, copy, </t>
    </r>
    <r>
      <rPr>
        <b/>
        <sz val="8"/>
        <color indexed="8"/>
        <rFont val="Verdana"/>
        <family val="2"/>
      </rPr>
      <t>fax,</t>
    </r>
    <r>
      <rPr>
        <sz val="8"/>
        <color indexed="8"/>
        <rFont val="Verdana"/>
        <family val="2"/>
      </rPr>
      <t xml:space="preserve"> Speed 40ppm, Res 1200dpi, 1.2GHz processor, 256MB Memory, ADF,</t>
    </r>
    <r>
      <rPr>
        <b/>
        <sz val="8"/>
        <color indexed="8"/>
        <rFont val="Verdana"/>
        <family val="2"/>
      </rPr>
      <t xml:space="preserve"> Wireless,</t>
    </r>
    <r>
      <rPr>
        <sz val="8"/>
        <color indexed="8"/>
        <rFont val="Verdana"/>
        <family val="2"/>
      </rPr>
      <t xml:space="preserve"> </t>
    </r>
    <r>
      <rPr>
        <b/>
        <sz val="8"/>
        <color indexed="8"/>
        <rFont val="Verdana"/>
        <family val="2"/>
      </rPr>
      <t xml:space="preserve">Duplex, E-print, Airprint, Network, </t>
    </r>
    <r>
      <rPr>
        <sz val="8"/>
        <color indexed="8"/>
        <rFont val="Verdana"/>
        <family val="2"/>
      </rPr>
      <t>USB2.0, Duty cycle 80,000 pages</t>
    </r>
  </si>
  <si>
    <t>Intel Core I3 6100U</t>
  </si>
  <si>
    <t>INVO Toner-BROTHER</t>
  </si>
  <si>
    <t>INVO Color Toner-HP</t>
  </si>
  <si>
    <t>INVO Black Toner-HP</t>
  </si>
  <si>
    <t>TN-2060</t>
  </si>
  <si>
    <t>TN-360</t>
  </si>
  <si>
    <t>Replacement toner for BROTHER TN-410/ 420 / 2060</t>
  </si>
  <si>
    <t>Replacement toner for BROTHER 360</t>
  </si>
  <si>
    <t>INVO Toner-SAMSUNG</t>
  </si>
  <si>
    <t>MLTD109S</t>
  </si>
  <si>
    <t>SAMSUNG 109S replacement toner for SCX-4300K, 4310K, 4315K, 1640</t>
  </si>
  <si>
    <t>INVO-101S</t>
  </si>
  <si>
    <t>INVO replacement toner for Samsung ML-2165, SCX-3405, SCX-3405FW, SF-760P</t>
  </si>
  <si>
    <t>INVO-105L</t>
  </si>
  <si>
    <t>INVO High Yield replacement toner for Samsung ML-1910, ML-1915, ML-2525</t>
  </si>
  <si>
    <t>INVO-119S</t>
  </si>
  <si>
    <t xml:space="preserve">INVO replacement toner for Samsung ML-1610 / 1615 / 1620 / ML-2010 / 2015 / 2020 </t>
  </si>
  <si>
    <t>INVO-205L</t>
  </si>
  <si>
    <t>INVO High Yield  replacement toner for Samsung ML-331x / 371x Series, SCX-483x / 563x / 573x Series</t>
  </si>
  <si>
    <t>MLT-111L</t>
  </si>
  <si>
    <t> REPLACEMENT TONER CARTRIDGE SAMSUNG SL-M2020W SL-M2070W</t>
  </si>
  <si>
    <t xml:space="preserve">MLT-D104S </t>
  </si>
  <si>
    <t>SAMSUNG REPLACEMENTTONER ML-1665K, ML-1673, ML-1674, ML-1673 / DCS, ML-1864K</t>
  </si>
  <si>
    <t>SCX-4216D3</t>
  </si>
  <si>
    <t>REPLACEMENT SAMSUNG TONER BLACK ( 3000 PAGES )</t>
  </si>
  <si>
    <t>4GB NVIDIA</t>
  </si>
  <si>
    <t>3D Printing</t>
  </si>
  <si>
    <t>3Doodler Start--491031</t>
  </si>
  <si>
    <t>3Doodler Start--491032</t>
  </si>
  <si>
    <t>3doodler--491026</t>
  </si>
  <si>
    <t>3Doodler</t>
  </si>
  <si>
    <r>
      <rPr>
        <b/>
        <sz val="12"/>
        <rFont val="Calibri"/>
        <family val="2"/>
      </rPr>
      <t>3Doodler - Start - EDU Bundle - (FULL SET-12 Pens)</t>
    </r>
    <r>
      <rPr>
        <sz val="11"/>
        <rFont val="Calibri"/>
        <family val="2"/>
      </rPr>
      <t xml:space="preserve">
The 3Doodler Start extrudes plastic that hardens instantly, allowing you to draw in the air. A versatile addition to any classroom, maker space or learning environment
Enable students to learn and explore the principles of art and design, science, math, engineering, spatial awareness, and tactile skills in a fun and engaging way.
BOX INCLUDES: 12 3Doodler Start 3D Pens, 1,200 Eco Plastic , 12 Start Doodlepads, 24 Doodle Blocks, 2 Activity Guides, 2 Project Books</t>
    </r>
  </si>
  <si>
    <t>3doodler--491007</t>
  </si>
  <si>
    <r>
      <rPr>
        <b/>
        <sz val="12"/>
        <rFont val="Calibri"/>
        <family val="2"/>
      </rPr>
      <t>3Doodler Pen create Gold + 2 Packs Plastic</t>
    </r>
    <r>
      <rPr>
        <sz val="11"/>
        <rFont val="Calibri"/>
        <family val="2"/>
      </rPr>
      <t xml:space="preserve">
Compact and easy to use, the 3Doodler extrudes heated plastic that cools almost instantly into a solid, stable structure. The possibilities are limited only by your imagination.
</t>
    </r>
  </si>
  <si>
    <r>
      <rPr>
        <b/>
        <sz val="12"/>
        <rFont val="Calibri"/>
        <family val="2"/>
      </rPr>
      <t xml:space="preserve">3Doodler - Start - EDU Bundle - (HALF SET- 6Pens)          </t>
    </r>
    <r>
      <rPr>
        <sz val="11"/>
        <rFont val="Calibri"/>
        <family val="2"/>
      </rPr>
      <t>BOX INCLUDES:  6 3Doodler Start 3D Pens, 600 Eco Plastic , 6 Start Doodlepads, 12 Doodle Blocks, 1 Activity Guides, 1 Project Books. The 3Doodler Start is a super-safe version of the popular 3Doodler 3D Printing Pen. The new bioplastic melts at half the temperature of the original, which means neither the pen nor your creations are hot to the touch.</t>
    </r>
  </si>
  <si>
    <r>
      <rPr>
        <b/>
        <sz val="12"/>
        <rFont val="Calibri"/>
        <family val="2"/>
      </rPr>
      <t>3Doodler - Create EDU - UK (FULL SET)</t>
    </r>
    <r>
      <rPr>
        <sz val="11"/>
        <rFont val="Calibri"/>
        <family val="2"/>
      </rPr>
      <t xml:space="preserve">
3Doodler is a creative tool that enables students to learn and explore principles of art &amp; design, science, math, engineering, and other subjects in fun and engaging ways
BOX INCLUDES: 12 3Doodler Create 3D Pens, 1,200 Plastic Strands, 3Doodler Accessories, Project Books, Welcome Kit with USB!Plug in your 3Doodler 3D Printing Pen and give it about a minute to warm up. Then insert a strand of plastic into the back. There are two arrows and thus two speeds. Press the speed of your choice, and watch the plastic flow out of the 3Doodler 3D Printing Pen. And then you just draw and connect and fill in and make magic happen.
</t>
    </r>
  </si>
  <si>
    <t>DA Vinci Mini W</t>
  </si>
  <si>
    <t>DA Vinci  Jr. 1.0w</t>
  </si>
  <si>
    <t>DA Vinci  Jr. 1.0</t>
  </si>
  <si>
    <t>DA Vinci Jr. 1.0 3-in-1</t>
  </si>
  <si>
    <t>DA Vinci 1.0 Pro</t>
  </si>
  <si>
    <t>DA Vinci 1.0 Pro 3-in-1</t>
  </si>
  <si>
    <t>Maximum Build Volume 
( W*D*H )</t>
  </si>
  <si>
    <t>15*15*15 Cm</t>
  </si>
  <si>
    <t>20*20*20 Cm</t>
  </si>
  <si>
    <t xml:space="preserve">Resolution </t>
  </si>
  <si>
    <t>100 - 400 Microns</t>
  </si>
  <si>
    <t xml:space="preserve">Filament 
Material </t>
  </si>
  <si>
    <t>PLA Only 1.75mm Filaments</t>
  </si>
  <si>
    <t>ABS / PLA 1.75mm Filaments</t>
  </si>
  <si>
    <t xml:space="preserve">Home Wi-Fi </t>
  </si>
  <si>
    <t>File Type</t>
  </si>
  <si>
    <t>.3w / .stl / .nkg / .3mf</t>
  </si>
  <si>
    <t>.3w / .stl / .nkg / .3mf / .gcode</t>
  </si>
  <si>
    <t xml:space="preserve">3D Scanner </t>
  </si>
  <si>
    <t>0.3mm Extruder
(Optional)</t>
  </si>
  <si>
    <t xml:space="preserve">Print via </t>
  </si>
  <si>
    <t xml:space="preserve">USB 2.0 </t>
  </si>
  <si>
    <t>USB 2.0 &amp; SD Cards up to 32GB</t>
  </si>
  <si>
    <t>Lazer Engraver 
(Optional)</t>
  </si>
  <si>
    <t>Max. Scan Volume: 23.6x23.6x11.8"           Min. Scan Volume: 1.97x1.97x1.97"      Operating Range: 3.93-27.55"       Intel RealSense camera head mode, object mode STL &amp; OBJ file formats supported windows compatible</t>
  </si>
  <si>
    <t>XAC1900</t>
  </si>
  <si>
    <t>Linksys Smart Wi-Fi Modem Router, XAC1900 
• Simultaneous dual-band of 600 Mbps on the 2.4 GHz and 1300 Mbps on the 5 GHz band                                                         
• built-in dual USB ports
• Software-based firewall which is IPv4 and IPv6 compatible</t>
  </si>
  <si>
    <t>WAP750AC</t>
  </si>
  <si>
    <t>WAP300N N300 Dual-Band Wireless Access Point                                                                                                                                                                                                                                                                   • 4-in-1 product to customize your wireless expansion   
• 1 Fast Ethernet 10/100 port
• Selectable Dual Band (2.4 + 5 GHz)</t>
  </si>
  <si>
    <t xml:space="preserve">WAP750AC Wi-Fi Access Point                                                                                                                                                                                                                                                                                                                 •     Access Point or Wireless Extender mode
•   Concurrent Dual-band (2.4 GHz and 5 GHz)
•   802.11ac Wireless Technology
•   Data Rate of up to 300 Mbps for 2.4 GHz and up to 433 Mbps for 5 GHz
•   Two (2) External non-detachable antennas
•   2x2 Spatial Streams (2.4 GHz)
•   One (1) 10/100/1000 Fast Ethernet port (auto MDIX sensing)
•   Browser-based Setup (BBS)
•   Spot Finder Technology (on Range Extender mode only)
•   Wi-Fi Protected Setup™ (WPS)
•   Wireless Security
•   Cross-Band Technology (on Range Extender mode only)
•   Beamforming Technology
•   Boost Wi-Fi range up to 6,500 sq ft
</t>
  </si>
  <si>
    <t>EA6100</t>
  </si>
  <si>
    <t xml:space="preserve">LINKSYS, EA6100, SMART WI-FI ROUTER AC1200                                                                                                                                                                                                                                                                                                     • Wireless-AC technology, with speeds up to 2.8X faster than Wireless-N.
• Dual-band technology                                              
• Four 10/100 Fast Ethernet Ports
• USB 2.0 Port                                                                                                                                                                                                                                                                                                                                          • 2 External Antennas                                                                                                                                               </t>
  </si>
  <si>
    <t>EA8500</t>
  </si>
  <si>
    <t xml:space="preserve">LINKSYS DUAL-BAND GIGABIT SMART WI-FI ROUTER AC2600                                                                                                                                                                                                                                                          • Experience the latest in Wireless-AC with breakthrough MU-MIMO technology. 4.6x faster than traditional Wi-Fi.                                                                                     
• 1.4 GHz dual-core processor                                             
• 4x4 Wireless-AC delivers 4 streams of data
• USB 3.0 Port                                                                                                                                                                                                                                                                                                                                          • 4 adjustable antennas                                                                                                                                            </t>
  </si>
  <si>
    <t>EA9500</t>
  </si>
  <si>
    <t xml:space="preserve">Linksys EA9500 Max-Stream™ AC5400 MU-MIMO Gigabit Router                                                                                                                                                                                                                                                  • TRI-BAND WI-FI TECHNOLOGY                                                                                                                                                                                                                                                                                                      • Wi-Fi speeds up to 5.3 Gbps* 
• Next-Gen AC Wi-Fi, MU-MIMO technology                                            
• 8 Gigabit ports
• 8 external antennas for expanded range                                                                                                                                                                                                                                                                                    • Seamless Roaming                                                                                                                                                                                                                                                                                                                                     • 4x4 AC Four streams of data for stronger, faster performance when gaming and streaming                                                                                                                                                                              • 1.4 GHz DUAL-CORE CENTRAL PROCESSING UNIT (CPU)       </t>
  </si>
  <si>
    <t>RE6700</t>
  </si>
  <si>
    <t xml:space="preserve">Linksys RE6700 AC1200 AMPLIFY Dual-Band Wi-Fi Range Extender </t>
  </si>
  <si>
    <t>LGS116</t>
  </si>
  <si>
    <t xml:space="preserve">Linksys Unmanaged Switches (Desktop) 16-port 10/100/1000 </t>
  </si>
  <si>
    <t>LGS124</t>
  </si>
  <si>
    <t>Linksys Unmanaged Switches (Rack mounted) 24-port 10/100/1000</t>
  </si>
  <si>
    <t>LGS124P</t>
  </si>
  <si>
    <t xml:space="preserve">Linksys Unmanaged Switches (Rack mounted) 24-port 10/100/1000 ,  12 ports POE+ (120W) </t>
  </si>
  <si>
    <t>LGS326</t>
  </si>
  <si>
    <t>Linksys Smart Switches 24-port 10/100/1000 (Rack mounted)</t>
  </si>
  <si>
    <t>LGS308P</t>
  </si>
  <si>
    <t>LGS528</t>
  </si>
  <si>
    <t>LACPI30</t>
  </si>
  <si>
    <t>LAPN300</t>
  </si>
  <si>
    <t>Linksys Single Band N300 2x2 PoE AP with SmartWiFi</t>
  </si>
  <si>
    <t>P73-07113</t>
  </si>
  <si>
    <t>WinSvr Std 2016 64Bit 16Cores</t>
  </si>
  <si>
    <t>R18-05225</t>
  </si>
  <si>
    <t>R18-05244</t>
  </si>
  <si>
    <t>Windows Server CAL 2016 English 1pk DSP OEI 1 Clt User CAL</t>
  </si>
  <si>
    <t>Windows Server CAL 2016 English 1pk DSP OEI 5 Clt User CAL</t>
  </si>
  <si>
    <t>8GB DDR4</t>
  </si>
  <si>
    <t xml:space="preserve">HP 651A Black Original LaserJet Toner Cartridge </t>
  </si>
  <si>
    <t xml:space="preserve">HP 651A Cyan Original LaserJet Toner Cartridge </t>
  </si>
  <si>
    <t>HP 651A Yellow Original LaserJet Toner Cartridge</t>
  </si>
  <si>
    <t xml:space="preserve">HP 651A Magenta Original LaserJet Toner Cartridge </t>
  </si>
  <si>
    <t>HP 650 Black Original LaserJet Toner Cartridge</t>
  </si>
  <si>
    <r>
      <t xml:space="preserve">HP 650 Cyan Original LaserJet Toner Cartridge </t>
    </r>
    <r>
      <rPr>
        <b/>
        <sz val="12"/>
        <color rgb="FFFF0000"/>
        <rFont val="Calibri"/>
        <family val="2"/>
        <scheme val="minor"/>
      </rPr>
      <t xml:space="preserve"> </t>
    </r>
  </si>
  <si>
    <t xml:space="preserve">HP 650 Yellow Original LaserJet Toner Cartridge </t>
  </si>
  <si>
    <r>
      <t>HP 650 Magenta Original LaserJet Toner Cartridge</t>
    </r>
    <r>
      <rPr>
        <b/>
        <sz val="12"/>
        <color rgb="FFFF0000"/>
        <rFont val="Calibri"/>
        <family val="2"/>
        <scheme val="minor"/>
      </rPr>
      <t xml:space="preserve"> </t>
    </r>
  </si>
  <si>
    <t xml:space="preserve">HP 30A Black Toner Cartridge    </t>
  </si>
  <si>
    <t xml:space="preserve">HP 92A Black Toner Cartridge    </t>
  </si>
  <si>
    <r>
      <t>HP 51X High Yield Black Original (Contract)</t>
    </r>
    <r>
      <rPr>
        <sz val="12"/>
        <color rgb="FFFF0000"/>
        <rFont val="Calibri"/>
        <family val="2"/>
        <scheme val="minor"/>
      </rPr>
      <t xml:space="preserve"> </t>
    </r>
  </si>
  <si>
    <t xml:space="preserve">HP 17A Black Toner Cartridge    </t>
  </si>
  <si>
    <t xml:space="preserve">HP 83X High Yield Black Original (Contract) </t>
  </si>
  <si>
    <t xml:space="preserve">HP 953XL  Black Ink Cartridge High Yield  </t>
  </si>
  <si>
    <t xml:space="preserve">HP 953  Black Ink Cartridge   </t>
  </si>
  <si>
    <t xml:space="preserve">HP 953XL High Yield Cyan Ink Cartridge </t>
  </si>
  <si>
    <r>
      <t xml:space="preserve">HP 953XL High Yield Magenta Ink Cartridge  </t>
    </r>
    <r>
      <rPr>
        <b/>
        <sz val="12"/>
        <color rgb="FFFF0000"/>
        <rFont val="Calibri"/>
        <family val="2"/>
        <scheme val="minor"/>
      </rPr>
      <t xml:space="preserve"> </t>
    </r>
  </si>
  <si>
    <r>
      <t xml:space="preserve">HP 953XL High Yield Yellow Ink Cartridge  </t>
    </r>
    <r>
      <rPr>
        <b/>
        <sz val="12"/>
        <color rgb="FFFF0000"/>
        <rFont val="Calibri"/>
        <family val="2"/>
        <scheme val="minor"/>
      </rPr>
      <t xml:space="preserve"> </t>
    </r>
  </si>
  <si>
    <r>
      <t>HP 88 Printhead Black/Yellow</t>
    </r>
    <r>
      <rPr>
        <b/>
        <sz val="12"/>
        <color rgb="FFFF0000"/>
        <rFont val="Calibri"/>
        <family val="2"/>
        <scheme val="minor"/>
      </rPr>
      <t xml:space="preserve"> </t>
    </r>
  </si>
  <si>
    <r>
      <t>HP 88 Printhead Magenta/Cyan</t>
    </r>
    <r>
      <rPr>
        <b/>
        <sz val="12"/>
        <color rgb="FFFF0000"/>
        <rFont val="Calibri"/>
        <family val="2"/>
        <scheme val="minor"/>
      </rPr>
      <t xml:space="preserve"> </t>
    </r>
  </si>
  <si>
    <r>
      <t>HP 72 Grey/Photo black Printhead</t>
    </r>
    <r>
      <rPr>
        <b/>
        <sz val="12"/>
        <color rgb="FFFF0000"/>
        <rFont val="Calibri"/>
        <family val="2"/>
        <scheme val="minor"/>
      </rPr>
      <t xml:space="preserve"> </t>
    </r>
  </si>
  <si>
    <r>
      <t>HP 72 Cyan/Magenta Printhead</t>
    </r>
    <r>
      <rPr>
        <b/>
        <sz val="12"/>
        <color rgb="FFFF0000"/>
        <rFont val="Calibri"/>
        <family val="2"/>
        <scheme val="minor"/>
      </rPr>
      <t xml:space="preserve"> </t>
    </r>
  </si>
  <si>
    <r>
      <t>HP 72 Black/Yellow Printhead</t>
    </r>
    <r>
      <rPr>
        <b/>
        <sz val="12"/>
        <color rgb="FFFF0000"/>
        <rFont val="Calibri"/>
        <family val="2"/>
        <scheme val="minor"/>
      </rPr>
      <t xml:space="preserve"> </t>
    </r>
  </si>
  <si>
    <t>3D Printer</t>
  </si>
  <si>
    <t>Compact &amp; Productive</t>
  </si>
  <si>
    <t>Get connected, Be inspired</t>
  </si>
  <si>
    <t>Simple and Efficient</t>
  </si>
  <si>
    <t>Multifunctional 3D printer</t>
  </si>
  <si>
    <t>Your open source professional 3D printer</t>
  </si>
  <si>
    <t>Scan your Surrounding</t>
  </si>
  <si>
    <t xml:space="preserve">Master Maker </t>
  </si>
  <si>
    <t>TN-450</t>
  </si>
  <si>
    <t>TN-650</t>
  </si>
  <si>
    <t>TN-750</t>
  </si>
  <si>
    <t>Invo-1000</t>
  </si>
  <si>
    <t>Invo replacement toner for brother HL-2220/2230/2270/ MFC-7290/7360/7362/7470/7460/7860/ DCP-7057/7060/7065/7055/ Fax-2840/2890/2990</t>
  </si>
  <si>
    <t>Invo Replacement toner for brother HL-5370/5380/5340/ DCP-8070/7085/ MFC-8880/8370</t>
  </si>
  <si>
    <t>Invo Replacement toner for BROTHER 750</t>
  </si>
  <si>
    <t>Invo Replacement toner for BROTHER 1000-1050</t>
  </si>
  <si>
    <t>G3Q57A</t>
  </si>
  <si>
    <t>LJ Pro MFP M130a</t>
  </si>
  <si>
    <r>
      <t xml:space="preserve">3n1, print, scan, copy, speed 22ppm, Res 1200dpi, </t>
    </r>
    <r>
      <rPr>
        <b/>
        <sz val="8"/>
        <color indexed="8"/>
        <rFont val="Verdana"/>
        <family val="2"/>
      </rPr>
      <t xml:space="preserve">128MB Memory, </t>
    </r>
    <r>
      <rPr>
        <sz val="8"/>
        <color indexed="8"/>
        <rFont val="Verdana"/>
        <family val="2"/>
      </rPr>
      <t>Flatbed, USB2.0, Duty Cycle 10,000pages</t>
    </r>
  </si>
  <si>
    <t>G3Q58A</t>
  </si>
  <si>
    <t>LJ Pro MFP M130nw</t>
  </si>
  <si>
    <r>
      <t xml:space="preserve">3in1, print, scan, copy, Speed 22ppm, Res 1200x1200dpi, </t>
    </r>
    <r>
      <rPr>
        <b/>
        <sz val="8"/>
        <color indexed="8"/>
        <rFont val="Verdana"/>
        <family val="2"/>
      </rPr>
      <t xml:space="preserve">128MB Memory, </t>
    </r>
    <r>
      <rPr>
        <sz val="8"/>
        <color indexed="8"/>
        <rFont val="Verdana"/>
        <family val="2"/>
      </rPr>
      <t xml:space="preserve">Flatbed, USB2.0, </t>
    </r>
    <r>
      <rPr>
        <b/>
        <sz val="8"/>
        <color indexed="8"/>
        <rFont val="Verdana"/>
        <family val="2"/>
      </rPr>
      <t xml:space="preserve">Network, Wireless, E-Print, Airprint, </t>
    </r>
    <r>
      <rPr>
        <sz val="8"/>
        <color indexed="8"/>
        <rFont val="Verdana"/>
        <family val="2"/>
      </rPr>
      <t>Duty Cycle 10,000pages</t>
    </r>
  </si>
  <si>
    <t>G3Q59A</t>
  </si>
  <si>
    <t>LJ Pro MFP M130fn</t>
  </si>
  <si>
    <r>
      <t xml:space="preserve">4in1, print, scan, copy, fax, Speed 22ppm, Res 1200dpi, 600MHz processor, 128MB Memory, Flatbed, ADF, USB 2.0, </t>
    </r>
    <r>
      <rPr>
        <b/>
        <sz val="8"/>
        <color indexed="8"/>
        <rFont val="Verdana"/>
        <family val="2"/>
      </rPr>
      <t xml:space="preserve">Network, </t>
    </r>
    <r>
      <rPr>
        <sz val="8"/>
        <color indexed="8"/>
        <rFont val="Verdana"/>
        <family val="2"/>
      </rPr>
      <t>Duty cycle 10,000pages</t>
    </r>
  </si>
  <si>
    <t>G3Q60A</t>
  </si>
  <si>
    <t>LJ Pro MFP M130fw</t>
  </si>
  <si>
    <r>
      <t xml:space="preserve">4in1, print, scan, copy, fax, Speed 22ppm, Res 1200dpi, 600MHz processor, 128MB Memory, Flatbed, ADF, USB 2.0, </t>
    </r>
    <r>
      <rPr>
        <b/>
        <sz val="8"/>
        <color indexed="8"/>
        <rFont val="Verdana"/>
        <family val="2"/>
      </rPr>
      <t xml:space="preserve">Network, Wireless, </t>
    </r>
    <r>
      <rPr>
        <sz val="8"/>
        <color indexed="8"/>
        <rFont val="Verdana"/>
        <family val="2"/>
      </rPr>
      <t>Duty cycle 10,000pages</t>
    </r>
  </si>
  <si>
    <t>G3Q74A</t>
  </si>
  <si>
    <t>HP LaserJet Pro MFP M227sdn</t>
  </si>
  <si>
    <r>
      <t xml:space="preserve">3in1, print, scan, copy, Speed 28ppm, Res 1200x1200dpi, 600MHz processor, 256MB Memory, ADF, </t>
    </r>
    <r>
      <rPr>
        <b/>
        <sz val="8"/>
        <color indexed="8"/>
        <rFont val="Verdana"/>
        <family val="2"/>
      </rPr>
      <t>Duplex,</t>
    </r>
    <r>
      <rPr>
        <sz val="8"/>
        <color indexed="8"/>
        <rFont val="Verdana"/>
        <family val="2"/>
      </rPr>
      <t xml:space="preserve"> </t>
    </r>
    <r>
      <rPr>
        <b/>
        <sz val="8"/>
        <color indexed="8"/>
        <rFont val="Verdana"/>
        <family val="2"/>
      </rPr>
      <t xml:space="preserve">Network, E-Print, Airprint, </t>
    </r>
    <r>
      <rPr>
        <sz val="8"/>
        <color indexed="8"/>
        <rFont val="Verdana"/>
        <family val="2"/>
      </rPr>
      <t>USB2.0, Duty cycle 30,000pages</t>
    </r>
  </si>
  <si>
    <t>INH1503E</t>
  </si>
  <si>
    <t>INH2003E</t>
  </si>
  <si>
    <t>INH2003/3E</t>
  </si>
  <si>
    <t xml:space="preserve">INVO Online High Frequency UPS 15KVA, External Batteries  Three Phase in/Single Phase out
13.5KW Input: 380V 50Hz Output: 220V 50Hz with extra strong charger with SNMP card
</t>
  </si>
  <si>
    <t>16 x 12V UP to 100 AH</t>
  </si>
  <si>
    <t xml:space="preserve">INVO Online High Frequency UPS 20KVA, External Batteries  Three Phase in/Single Phase out 
18KW Input: 380V 50Hz Output: 220V 50Hz with extra strong charger with SNMP card
</t>
  </si>
  <si>
    <t xml:space="preserve">INVO Online High Frequency UPS 15KVA, External Batteries  Three Phase in/Three phase out  
18KW 3/3 UPS Input/Output: 380V 50Hz  with external battery with SNMP card
</t>
  </si>
  <si>
    <t>INVO-05X</t>
  </si>
  <si>
    <t>INVO High Yield REPLACEMENT TONER FOR HP CE505X</t>
  </si>
  <si>
    <t>Q7516A</t>
  </si>
  <si>
    <t>REPLACEMENT HP 16A Black</t>
  </si>
  <si>
    <t>INVO-92A</t>
  </si>
  <si>
    <t>INVO REPLACEMENT TONER FOR C4092A (92A)</t>
  </si>
  <si>
    <t>INVO-51A</t>
  </si>
  <si>
    <t>INVO REPLACEMENT TONER FOR Q7551A</t>
  </si>
  <si>
    <t>INVO-51X</t>
  </si>
  <si>
    <t>INVO High Yield REPLACEMENT TONER FOR HP Q7551X</t>
  </si>
  <si>
    <t>INVO-93A</t>
  </si>
  <si>
    <t>INVO REPLACEMENT TONER FOR HP CZ192A</t>
  </si>
  <si>
    <t>INVO-87A</t>
  </si>
  <si>
    <t>INVO REPLACEMENT TONER FOR HP CF287A</t>
  </si>
  <si>
    <t>INVO Black replacement toner for HP 645A</t>
  </si>
  <si>
    <t>INVO-C9731A</t>
  </si>
  <si>
    <t>INVO-C9732A</t>
  </si>
  <si>
    <t>INVO-C9733A</t>
  </si>
  <si>
    <t>INVO Cyan replacement toner for HP 645A</t>
  </si>
  <si>
    <t>INVO Yellow replacement toner for HP 645A</t>
  </si>
  <si>
    <t>INVO Magenta replacement toner for HP 645A</t>
  </si>
  <si>
    <t>INVO-C9730A</t>
  </si>
  <si>
    <t>INVO-540/320/210</t>
  </si>
  <si>
    <t>INVO-Q6470</t>
  </si>
  <si>
    <t>INVO-Q6471</t>
  </si>
  <si>
    <t>INVO-Q6472</t>
  </si>
  <si>
    <t>INVO-Q6473</t>
  </si>
  <si>
    <t>INVO Black replacement toner for HP 501A</t>
  </si>
  <si>
    <t>INVO Cyan replacement toner for HP 502A</t>
  </si>
  <si>
    <t>INVO Yellow replacement toner for HP 502A</t>
  </si>
  <si>
    <t>INVO Magenta replacement toner for HP 502A</t>
  </si>
  <si>
    <t>CC530/CE410</t>
  </si>
  <si>
    <t>CC531/CE411</t>
  </si>
  <si>
    <t>CC532/CE412</t>
  </si>
  <si>
    <t>CC533/CE413</t>
  </si>
  <si>
    <t>INVO Black replacement toner for HP 304/305A</t>
  </si>
  <si>
    <t>INVO Cyan replacement toner for HP 304/305A</t>
  </si>
  <si>
    <t>INVO Yellow replacement toner for HP 304/305A</t>
  </si>
  <si>
    <t>INVO Magenta replacement toner for HP 304/305A</t>
  </si>
  <si>
    <t>LGS108P</t>
  </si>
  <si>
    <t>Linksys Unmanaged Switches (Desktop) 8-port 10/100/1000 , 4 ports POE+ (50W)</t>
  </si>
  <si>
    <t>LGS552</t>
  </si>
  <si>
    <t xml:space="preserve">Linksys Managed Switches  (Rack mounted) 48-port (2 SPF 10G) 10/100/1000 </t>
  </si>
  <si>
    <t>LGS528P</t>
  </si>
  <si>
    <t xml:space="preserve">Linksys Managed Switches (Rack mounted) 24-port 10/100/1000 POE+ (192W) </t>
  </si>
  <si>
    <t>LGS552P</t>
  </si>
  <si>
    <t xml:space="preserve">Linksys Managed Switches (Rack mounted) 48-port (2 SPF 10G) 10/100/1000 POE+(375W) </t>
  </si>
  <si>
    <t>LRT224</t>
  </si>
  <si>
    <t>Linksys Wired Dual WAN VPN Router</t>
  </si>
  <si>
    <t>HP 280 G2 SFF</t>
  </si>
  <si>
    <t>HP 400 G4</t>
  </si>
  <si>
    <t>Intel Core I5-7500- 3.4Ghz</t>
  </si>
  <si>
    <t>Intel Core I7-7700- 3.6Ghz</t>
  </si>
  <si>
    <t>Intel HD Graphics 630</t>
  </si>
  <si>
    <t>CB381A</t>
  </si>
  <si>
    <t>CB380A</t>
  </si>
  <si>
    <t>CB382A</t>
  </si>
  <si>
    <t>CB383A</t>
  </si>
  <si>
    <t>CB390A</t>
  </si>
  <si>
    <t>1TB + 128 SSD</t>
  </si>
  <si>
    <t>12GB DDR4</t>
  </si>
  <si>
    <t xml:space="preserve">HP 823A Black Laserjet Toner Cartridge </t>
  </si>
  <si>
    <t xml:space="preserve">HP 824A Cyan Laserjet Toner Cartridge  </t>
  </si>
  <si>
    <r>
      <t xml:space="preserve">HP 824A Yellow Laserjet Toner Cartridge </t>
    </r>
    <r>
      <rPr>
        <b/>
        <sz val="12"/>
        <color rgb="FFFF0000"/>
        <rFont val="Calibri"/>
        <family val="2"/>
        <scheme val="minor"/>
      </rPr>
      <t xml:space="preserve"> </t>
    </r>
  </si>
  <si>
    <t xml:space="preserve">HP 824A Magenta Laserjet Toner Cartridge </t>
  </si>
  <si>
    <t xml:space="preserve">HP 825A Black Laserjet Toner Cartridge </t>
  </si>
  <si>
    <t>ANYSHOPPRIME-I3</t>
  </si>
  <si>
    <r>
      <t>AnyShop All in One POS Sys Intel Corei3 4GB , SODIMM RAM DDR3 HDD 320 GB LED LCD (300nit) , 5 wire ,</t>
    </r>
    <r>
      <rPr>
        <b/>
        <sz val="11"/>
        <rFont val="Calibri"/>
        <family val="2"/>
      </rPr>
      <t>Black &amp; White, Capacitive Touch</t>
    </r>
  </si>
  <si>
    <t>CZ192A</t>
  </si>
  <si>
    <r>
      <t xml:space="preserve">HP 93A Black Original Toner </t>
    </r>
    <r>
      <rPr>
        <b/>
        <sz val="11"/>
        <color rgb="FFC00000"/>
        <rFont val="Calibri"/>
        <family val="2"/>
        <scheme val="minor"/>
      </rPr>
      <t>(New)</t>
    </r>
  </si>
  <si>
    <t>Q5949XC</t>
  </si>
  <si>
    <r>
      <t xml:space="preserve">HP 49XC Black -Contract Toner   </t>
    </r>
    <r>
      <rPr>
        <b/>
        <sz val="12"/>
        <color theme="1"/>
        <rFont val="Calibri"/>
        <family val="2"/>
        <scheme val="minor"/>
      </rPr>
      <t xml:space="preserve">6k Yield </t>
    </r>
    <r>
      <rPr>
        <b/>
        <sz val="12"/>
        <color rgb="FFC00000"/>
        <rFont val="Calibri"/>
        <family val="2"/>
        <scheme val="minor"/>
      </rPr>
      <t>(New)</t>
    </r>
  </si>
  <si>
    <t>CF210X</t>
  </si>
  <si>
    <r>
      <t xml:space="preserve">HP 131A High  yield 2400 </t>
    </r>
    <r>
      <rPr>
        <b/>
        <sz val="12"/>
        <color rgb="FFC00000"/>
        <rFont val="Calibri"/>
        <family val="2"/>
        <scheme val="minor"/>
      </rPr>
      <t>(New)</t>
    </r>
  </si>
  <si>
    <t>CF371AM</t>
  </si>
  <si>
    <r>
      <t>3-Pack color C/Y/M HP 128A</t>
    </r>
    <r>
      <rPr>
        <b/>
        <sz val="12"/>
        <color rgb="FFC00000"/>
        <rFont val="Calibri"/>
        <family val="2"/>
        <scheme val="minor"/>
      </rPr>
      <t xml:space="preserve"> (New)</t>
    </r>
  </si>
  <si>
    <t>CF370AM</t>
  </si>
  <si>
    <r>
      <t>HP 305</t>
    </r>
    <r>
      <rPr>
        <b/>
        <sz val="12"/>
        <color theme="1"/>
        <rFont val="Calibri"/>
        <family val="2"/>
        <scheme val="minor"/>
      </rPr>
      <t xml:space="preserve"> 3-Pack</t>
    </r>
    <r>
      <rPr>
        <sz val="12"/>
        <color theme="1"/>
        <rFont val="Calibri"/>
        <family val="2"/>
        <scheme val="minor"/>
      </rPr>
      <t xml:space="preserve"> </t>
    </r>
    <r>
      <rPr>
        <b/>
        <sz val="12"/>
        <color theme="1"/>
        <rFont val="Calibri"/>
        <family val="2"/>
        <scheme val="minor"/>
      </rPr>
      <t xml:space="preserve">(CMY) </t>
    </r>
    <r>
      <rPr>
        <b/>
        <sz val="12"/>
        <color rgb="FFC00000"/>
        <rFont val="Calibri"/>
        <family val="2"/>
        <scheme val="minor"/>
      </rPr>
      <t>(New)</t>
    </r>
  </si>
  <si>
    <t>CC531L</t>
  </si>
  <si>
    <t>CC532L</t>
  </si>
  <si>
    <t>CC533L</t>
  </si>
  <si>
    <r>
      <t xml:space="preserve">HP 304L Cyan Low capacity 1400 PAGES </t>
    </r>
    <r>
      <rPr>
        <b/>
        <sz val="12"/>
        <color rgb="FFC00000"/>
        <rFont val="Calibri"/>
        <family val="2"/>
        <scheme val="minor"/>
      </rPr>
      <t>(New)</t>
    </r>
  </si>
  <si>
    <r>
      <t xml:space="preserve">HP 304L Magenta Low capacity 1400 PAGES </t>
    </r>
    <r>
      <rPr>
        <b/>
        <sz val="12"/>
        <color rgb="FFC00000"/>
        <rFont val="Calibri"/>
        <family val="2"/>
        <scheme val="minor"/>
      </rPr>
      <t>(New)</t>
    </r>
  </si>
  <si>
    <r>
      <t xml:space="preserve">HP 304L Yellow Low capacity 1400 PAGES </t>
    </r>
    <r>
      <rPr>
        <b/>
        <sz val="12"/>
        <color rgb="FFC00000"/>
        <rFont val="Calibri"/>
        <family val="2"/>
        <scheme val="minor"/>
      </rPr>
      <t>(New)</t>
    </r>
  </si>
  <si>
    <t>RE6500</t>
  </si>
  <si>
    <t xml:space="preserve">LINKSYS 2x2 11AC &amp; Audio RANGE EXTENDER with Four 10/100/1000 Gigabit Ethernet Ports           </t>
  </si>
  <si>
    <t>X6200</t>
  </si>
  <si>
    <t>Linksys X6200 AC750 Wi-Fi VDSL Modem Router
•SIMULTANEOUS DUAL BAND (2.4 + 5 GHz)
•BEAMFORMING TECHNOLOGY
•USB Port                                                                                                                                                                                                                                                                                                                                         •GIGABIT ETHERNET PORTS                                                                                                                                                                                                                                                                                                                     •ADVANCED WIRELESS SECURITY                                                                                                                                                                                                                                                                                                      •PARENTAL CONTROL                                                                                                                                                                                                                                                                                                                    •GUEST ACCESS</t>
  </si>
  <si>
    <t>HP 290 G1 Microtower</t>
  </si>
  <si>
    <t>Intel Core i3-7100 (3.9 GHz, 3 MB cache, 2 cores)</t>
  </si>
  <si>
    <t>RE4100W-EU</t>
  </si>
  <si>
    <t>LINKSYS, WIFI &amp;Audio RANGE EXTENDER DB N600</t>
  </si>
  <si>
    <t>RE7000</t>
  </si>
  <si>
    <t>LINKSYS RE7000 WIFI RANGE EXTENDER, AC1900+</t>
  </si>
  <si>
    <t>Apexa-I5</t>
  </si>
  <si>
    <t>PosBank Apexa Prime ci5-6200,4gb DDR4,NoSSD, 15" Dark Grey</t>
  </si>
  <si>
    <t>APEXAQC-19.5</t>
  </si>
  <si>
    <t>PosBank Apexa-G Intel celeron J1900 Quad core, 4GB Ram DDR3, SSD 64GB, 19.5" LED Capacitive touch, dark grey</t>
  </si>
  <si>
    <t>DCRX86-9.7</t>
  </si>
  <si>
    <t>PosBank Celeron J1900,2GB,ssd 64G,9.7",Printer</t>
  </si>
  <si>
    <t>A9-9420</t>
  </si>
  <si>
    <t>6GB DDR4</t>
  </si>
  <si>
    <t xml:space="preserve">
Pro8510L</t>
  </si>
  <si>
    <r>
      <t>DLP, 5200 lumens brightness</t>
    </r>
    <r>
      <rPr>
        <sz val="10"/>
        <color theme="1"/>
        <rFont val="Times New Roman"/>
        <family val="1"/>
      </rPr>
      <t xml:space="preserve">, </t>
    </r>
    <r>
      <rPr>
        <b/>
        <sz val="10"/>
        <color theme="1"/>
        <rFont val="Times New Roman"/>
        <family val="1"/>
      </rPr>
      <t>1024x768 native resolution</t>
    </r>
    <r>
      <rPr>
        <sz val="10"/>
        <color theme="1"/>
        <rFont val="Times New Roman"/>
        <family val="1"/>
      </rPr>
      <t xml:space="preserve">, 1920x1080 compressed res,
</t>
    </r>
    <r>
      <rPr>
        <b/>
        <sz val="10"/>
        <color theme="1"/>
        <rFont val="Times New Roman"/>
        <family val="1"/>
      </rPr>
      <t xml:space="preserve">Vivid colors with SuperColor Technology, Contrast Ratio 5000:1, Vertical Lens Shift with Centered Lens, Extended throw distance range with 1.6x Optical Zoom,
</t>
    </r>
    <r>
      <rPr>
        <b/>
        <u/>
        <sz val="10"/>
        <color theme="1"/>
        <rFont val="Times New Roman"/>
        <family val="1"/>
      </rPr>
      <t xml:space="preserve">Horizontal &amp; Vertical </t>
    </r>
    <r>
      <rPr>
        <b/>
        <sz val="10"/>
        <color theme="1"/>
        <rFont val="Times New Roman"/>
        <family val="1"/>
      </rPr>
      <t>digital keystone correction, Corner distortion adjustment,</t>
    </r>
    <r>
      <rPr>
        <sz val="10"/>
        <color theme="1"/>
        <rFont val="Times New Roman"/>
        <family val="1"/>
      </rPr>
      <t xml:space="preserve">
Input signal:</t>
    </r>
    <r>
      <rPr>
        <b/>
        <sz val="10"/>
        <color theme="1"/>
        <rFont val="Times New Roman"/>
        <family val="1"/>
      </rPr>
      <t xml:space="preserve"> 2xVGA, 3xVideo</t>
    </r>
    <r>
      <rPr>
        <b/>
        <u/>
        <sz val="10"/>
        <color theme="1"/>
        <rFont val="Times New Roman"/>
        <family val="1"/>
      </rPr>
      <t>,</t>
    </r>
    <r>
      <rPr>
        <b/>
        <sz val="10"/>
        <color theme="1"/>
        <rFont val="Times New Roman"/>
        <family val="1"/>
      </rPr>
      <t xml:space="preserve"> VGA out, 4x HDMI</t>
    </r>
    <r>
      <rPr>
        <sz val="10"/>
        <color theme="1"/>
        <rFont val="Times New Roman"/>
        <family val="1"/>
      </rPr>
      <t xml:space="preserve"> (3D-ready, PortALL MHL/HDMI)</t>
    </r>
    <r>
      <rPr>
        <b/>
        <sz val="10"/>
        <color theme="1"/>
        <rFont val="Times New Roman"/>
        <family val="1"/>
      </rPr>
      <t xml:space="preserve">,
Advanced network control through RJ-45 (Supports Crestron RoomView Express), 
Immersive triple-mode audio experience with SonicExpert Technology (2x 10W Cube speakers), </t>
    </r>
    <r>
      <rPr>
        <sz val="10"/>
        <color theme="1"/>
        <rFont val="Times New Roman"/>
        <family val="1"/>
      </rPr>
      <t xml:space="preserve">Lamp 370W - 2500h/2000h (Eco/Normal Mode),
</t>
    </r>
    <r>
      <rPr>
        <b/>
        <sz val="10"/>
        <color theme="1"/>
        <rFont val="Times New Roman"/>
        <family val="1"/>
      </rPr>
      <t>Programmable RC with laser pointer, 4-in-1 power button, Auto Power On/Off,</t>
    </r>
    <r>
      <rPr>
        <strike/>
        <sz val="10"/>
        <color theme="1"/>
        <rFont val="Times New Roman"/>
        <family val="1"/>
      </rPr>
      <t xml:space="preserve">
</t>
    </r>
    <r>
      <rPr>
        <b/>
        <sz val="10"/>
        <color theme="1"/>
        <rFont val="Times New Roman"/>
        <family val="1"/>
      </rPr>
      <t>Flex-In design, Easy-access top cover, Cable management hood,</t>
    </r>
    <r>
      <rPr>
        <sz val="10"/>
        <color theme="1"/>
        <rFont val="Times New Roman"/>
        <family val="1"/>
      </rPr>
      <t xml:space="preserve"> 6.3 kg
</t>
    </r>
    <r>
      <rPr>
        <i/>
        <sz val="10"/>
        <color theme="1"/>
        <rFont val="Times New Roman"/>
        <family val="1"/>
      </rPr>
      <t xml:space="preserve">Optional </t>
    </r>
    <r>
      <rPr>
        <b/>
        <i/>
        <sz val="10"/>
        <color theme="1"/>
        <rFont val="Times New Roman"/>
        <family val="1"/>
      </rPr>
      <t xml:space="preserve">HDBaseT </t>
    </r>
    <r>
      <rPr>
        <i/>
        <sz val="10"/>
        <color theme="1"/>
        <rFont val="Times New Roman"/>
        <family val="1"/>
      </rPr>
      <t>transmitter and receiver kit (for long distance AV transmission)</t>
    </r>
  </si>
  <si>
    <t>Pro9510L</t>
  </si>
  <si>
    <r>
      <t>DLP, 6200 lumens brightness</t>
    </r>
    <r>
      <rPr>
        <sz val="10"/>
        <color theme="1"/>
        <rFont val="Times New Roman"/>
        <family val="1"/>
      </rPr>
      <t xml:space="preserve">, </t>
    </r>
    <r>
      <rPr>
        <b/>
        <sz val="10"/>
        <color theme="1"/>
        <rFont val="Times New Roman"/>
        <family val="1"/>
      </rPr>
      <t>1024x768 native resolution</t>
    </r>
    <r>
      <rPr>
        <sz val="10"/>
        <color theme="1"/>
        <rFont val="Times New Roman"/>
        <family val="1"/>
      </rPr>
      <t xml:space="preserve">, 1920x1080 compressed res,
</t>
    </r>
    <r>
      <rPr>
        <b/>
        <sz val="10"/>
        <color theme="1"/>
        <rFont val="Times New Roman"/>
        <family val="1"/>
      </rPr>
      <t xml:space="preserve">Vivid colors with SuperColor Technology, Contrast Ratio 8000:1, 
Stackable design to double light output, </t>
    </r>
    <r>
      <rPr>
        <b/>
        <u/>
        <sz val="10"/>
        <color theme="1"/>
        <rFont val="Times New Roman"/>
        <family val="1"/>
      </rPr>
      <t>Horizontal &amp; Vertical</t>
    </r>
    <r>
      <rPr>
        <b/>
        <sz val="10"/>
        <color theme="1"/>
        <rFont val="Times New Roman"/>
        <family val="1"/>
      </rPr>
      <t xml:space="preserve"> Lens Shift with Centered Lens, 
Extended throw distance range with 1.7x Optical Zoom, 360º installation, 
</t>
    </r>
    <r>
      <rPr>
        <b/>
        <u/>
        <sz val="10"/>
        <color theme="1"/>
        <rFont val="Times New Roman"/>
        <family val="1"/>
      </rPr>
      <t>Horizontal &amp; Vertical</t>
    </r>
    <r>
      <rPr>
        <b/>
        <sz val="10"/>
        <color theme="1"/>
        <rFont val="Times New Roman"/>
        <family val="1"/>
      </rPr>
      <t xml:space="preserve"> digital keystone correction, Corner distortion adjustment,</t>
    </r>
    <r>
      <rPr>
        <sz val="10"/>
        <color theme="1"/>
        <rFont val="Times New Roman"/>
        <family val="1"/>
      </rPr>
      <t xml:space="preserve">
Input signal:</t>
    </r>
    <r>
      <rPr>
        <b/>
        <sz val="10"/>
        <color theme="1"/>
        <rFont val="Times New Roman"/>
        <family val="1"/>
      </rPr>
      <t xml:space="preserve"> 2xVGA, 3xVideo</t>
    </r>
    <r>
      <rPr>
        <b/>
        <u/>
        <sz val="10"/>
        <color theme="1"/>
        <rFont val="Times New Roman"/>
        <family val="1"/>
      </rPr>
      <t>,</t>
    </r>
    <r>
      <rPr>
        <b/>
        <sz val="10"/>
        <color theme="1"/>
        <rFont val="Times New Roman"/>
        <family val="1"/>
      </rPr>
      <t xml:space="preserve"> VGA out,  1x 5-BNC(RGBHV), 1x DVI-D, 
2x HDMI</t>
    </r>
    <r>
      <rPr>
        <sz val="10"/>
        <color theme="1"/>
        <rFont val="Times New Roman"/>
        <family val="1"/>
      </rPr>
      <t xml:space="preserve"> (3D-ready, PortALL MHL/HDMI)</t>
    </r>
    <r>
      <rPr>
        <b/>
        <sz val="10"/>
        <color theme="1"/>
        <rFont val="Times New Roman"/>
        <family val="1"/>
      </rPr>
      <t xml:space="preserve">,
Advanced network control through RJ-45 (Supports Crestron RoomView Express), 
Immersive triple-mode audio experience with SonicExpert Technology (2x 7W Cube speakers), </t>
    </r>
    <r>
      <rPr>
        <sz val="10"/>
        <color theme="1"/>
        <rFont val="Times New Roman"/>
        <family val="1"/>
      </rPr>
      <t xml:space="preserve">Lamp 370W - 3500h/1500h (Eco/Normal Mode),
</t>
    </r>
    <r>
      <rPr>
        <b/>
        <sz val="10"/>
        <color theme="1"/>
        <rFont val="Times New Roman"/>
        <family val="1"/>
      </rPr>
      <t>Programmable RC with laser pointer, Auto Power On/Off,</t>
    </r>
    <r>
      <rPr>
        <sz val="10"/>
        <color theme="1"/>
        <rFont val="Times New Roman"/>
        <family val="1"/>
      </rPr>
      <t xml:space="preserve"> 8.3 kg
</t>
    </r>
    <r>
      <rPr>
        <i/>
        <sz val="10"/>
        <rFont val="Times New Roman"/>
        <family val="1"/>
      </rPr>
      <t/>
    </r>
  </si>
  <si>
    <r>
      <t xml:space="preserve">PJD8653ws
3D </t>
    </r>
    <r>
      <rPr>
        <b/>
        <i/>
        <sz val="12"/>
        <color theme="0"/>
        <rFont val="Calibri"/>
        <family val="2"/>
        <scheme val="minor"/>
      </rPr>
      <t xml:space="preserve">ready
</t>
    </r>
  </si>
  <si>
    <r>
      <t>DLP, 3000 lumens brightness</t>
    </r>
    <r>
      <rPr>
        <sz val="10"/>
        <color theme="1"/>
        <rFont val="Times New Roman"/>
        <family val="1"/>
      </rPr>
      <t xml:space="preserve">, </t>
    </r>
    <r>
      <rPr>
        <b/>
        <sz val="10"/>
        <color theme="1"/>
        <rFont val="Times New Roman"/>
        <family val="1"/>
      </rPr>
      <t>1280x800 native resolution</t>
    </r>
    <r>
      <rPr>
        <sz val="10"/>
        <color theme="1"/>
        <rFont val="Times New Roman"/>
        <family val="1"/>
      </rPr>
      <t xml:space="preserve">, 1600x1200 compressed res,
</t>
    </r>
    <r>
      <rPr>
        <b/>
        <sz val="10"/>
        <color theme="1"/>
        <rFont val="Times New Roman"/>
        <family val="1"/>
      </rPr>
      <t>BrilliantColor Technology,</t>
    </r>
    <r>
      <rPr>
        <sz val="10"/>
        <color theme="1"/>
        <rFont val="Times New Roman"/>
        <family val="1"/>
      </rPr>
      <t xml:space="preserve"> </t>
    </r>
    <r>
      <rPr>
        <b/>
        <sz val="10"/>
        <color theme="1"/>
        <rFont val="Times New Roman"/>
        <family val="1"/>
      </rPr>
      <t>120Hz 3D-Ready,</t>
    </r>
    <r>
      <rPr>
        <sz val="10"/>
        <color theme="1"/>
        <rFont val="Times New Roman"/>
        <family val="1"/>
      </rPr>
      <t xml:space="preserve"> </t>
    </r>
    <r>
      <rPr>
        <b/>
        <sz val="10"/>
        <color theme="1"/>
        <rFont val="Times New Roman"/>
        <family val="1"/>
      </rPr>
      <t xml:space="preserve">Contrast Ratio 15000:1 (with DynamicEco), </t>
    </r>
    <r>
      <rPr>
        <sz val="10"/>
        <color theme="1"/>
        <rFont val="Times New Roman"/>
        <family val="1"/>
      </rPr>
      <t xml:space="preserve">
Vert.digital keystone correction,</t>
    </r>
    <r>
      <rPr>
        <b/>
        <sz val="10"/>
        <color theme="1"/>
        <rFont val="Times New Roman"/>
        <family val="1"/>
      </rPr>
      <t xml:space="preserve"> 0.35:1 throw ratio,</t>
    </r>
    <r>
      <rPr>
        <sz val="10"/>
        <color theme="1"/>
        <rFont val="Times New Roman"/>
        <family val="1"/>
      </rPr>
      <t xml:space="preserve">
Input signal:</t>
    </r>
    <r>
      <rPr>
        <b/>
        <sz val="10"/>
        <color theme="1"/>
        <rFont val="Times New Roman"/>
        <family val="1"/>
      </rPr>
      <t xml:space="preserve"> 2xVGA, 1x HDMI, 3xVideo</t>
    </r>
    <r>
      <rPr>
        <sz val="10"/>
        <color theme="1"/>
        <rFont val="Times New Roman"/>
        <family val="1"/>
      </rPr>
      <t xml:space="preserve">, </t>
    </r>
    <r>
      <rPr>
        <b/>
        <sz val="10"/>
        <color theme="1"/>
        <rFont val="Times New Roman"/>
        <family val="1"/>
      </rPr>
      <t xml:space="preserve">VGA out, </t>
    </r>
    <r>
      <rPr>
        <sz val="10"/>
        <color theme="1"/>
        <rFont val="Times New Roman"/>
        <family val="1"/>
      </rPr>
      <t xml:space="preserve">
</t>
    </r>
    <r>
      <rPr>
        <b/>
        <sz val="10"/>
        <color theme="1"/>
        <rFont val="Times New Roman"/>
        <family val="1"/>
      </rPr>
      <t xml:space="preserve">Advanced network control through RJ-45 (Crestron &amp; AMX certified),
Superior 2x8-watt stereo speakers, 
</t>
    </r>
    <r>
      <rPr>
        <sz val="10"/>
        <color theme="1"/>
        <rFont val="Times New Roman"/>
        <family val="1"/>
      </rPr>
      <t xml:space="preserve">Lamp 240W - 7000h/5000h/3500h (DynamicEco/Eco/Normal Mode),
</t>
    </r>
    <r>
      <rPr>
        <b/>
        <sz val="10"/>
        <color theme="1"/>
        <rFont val="Times New Roman"/>
        <family val="1"/>
      </rPr>
      <t>Remote control mouse with laser pointer,</t>
    </r>
    <r>
      <rPr>
        <sz val="10"/>
        <color theme="1"/>
        <rFont val="Times New Roman"/>
        <family val="1"/>
      </rPr>
      <t xml:space="preserve"> 7.3 kg</t>
    </r>
    <r>
      <rPr>
        <i/>
        <sz val="10"/>
        <color theme="1"/>
        <rFont val="Times New Roman"/>
        <family val="1"/>
      </rPr>
      <t xml:space="preserve">
Optional Interactive package NOT included</t>
    </r>
  </si>
  <si>
    <t>JH330A</t>
  </si>
  <si>
    <t>HPE 1420 8G PoE+ (64W) Switch</t>
  </si>
  <si>
    <t>JL380A</t>
  </si>
  <si>
    <t>HPE 1920S 8G Switch</t>
  </si>
  <si>
    <t>JL381A</t>
  </si>
  <si>
    <t>HPE 1920S 24G 2SFP Switch</t>
  </si>
  <si>
    <t>JL382A</t>
  </si>
  <si>
    <t>HPE 1920S 48G 4SFP Switch</t>
  </si>
  <si>
    <t>JL383A</t>
  </si>
  <si>
    <t>HPE 1920S 8G PPoE+ 65W Switch</t>
  </si>
  <si>
    <t>JL384A</t>
  </si>
  <si>
    <t>HPE 1920S 24G 2SFP PPoE+ 185W Switch</t>
  </si>
  <si>
    <t>JL385A</t>
  </si>
  <si>
    <t>HPE 1920S 24G 2SFP PoE+ 370W Switch</t>
  </si>
  <si>
    <t>JL386A</t>
  </si>
  <si>
    <t>HPE 1920S 48G 4SFP PPoE+ 370W Switch</t>
  </si>
  <si>
    <t>JG960A</t>
  </si>
  <si>
    <t>HPE 1950-24G-2SFP+-2XGT Switch 24P 10/100/1000 + 2P 10GBASE-T + 2 SFP+ Slots</t>
  </si>
  <si>
    <t>JG962A</t>
  </si>
  <si>
    <t>HPE 1950-24G-2SFP+-2XGT-PoE+ (370W) Switch 24P 10/100/1000 + 2P 10GBASE-T + 2 SFP+ Slots</t>
  </si>
  <si>
    <t>JG961A</t>
  </si>
  <si>
    <t>HPE 1950-48G-2SFP+-2XGT Switch 48P 10/100/1000 + 2P 10GBASE-T + 2 SFP+ Slots</t>
  </si>
  <si>
    <t>JG963A</t>
  </si>
  <si>
    <t>HPE 1950-48G-2SFP+-2XGT-PoE+ (370W) Switch 48P 10/100/1000 + 2P 10GBASE-T + 2 SFP+ Slots</t>
  </si>
  <si>
    <t>Web Managed 10/100/1000 + 10Gb uplink</t>
  </si>
  <si>
    <t>Web Managed 10/100/1000</t>
  </si>
  <si>
    <t>HPE ARUBA 2530-24 Switch 24P 10/100 + 2P 10/100/1000 + 2 SFP Slots</t>
  </si>
  <si>
    <t>HPE ARUBA 2530-48 Switch 48P 10/100 + 2P 10/100/1000 + 2 SFP Slots</t>
  </si>
  <si>
    <t>HPE ARUBA 2530-24-PoE+ Switch 24P 10/100 + 2P 10/100/1000 + 2 SFP Slots</t>
  </si>
  <si>
    <t>HPE ARUBA 2530-48-PoE+ Switch 48P 10/100 + 2P 10/100/1000 + 2 SFP Slots</t>
  </si>
  <si>
    <t>HPE 2620-24 Switch 24P 10/100 + 2P 10/100/1000 + 2 SFP Slots</t>
  </si>
  <si>
    <t>HPE 2620-48 Switch 48P 10/100 + 2P 10/100/1000 + 2 SFP Slots</t>
  </si>
  <si>
    <t>HPE 2620-24-PoE+ Switch 24P 10/100 + 2P 10/100/1000 + 2 SFP Slots</t>
  </si>
  <si>
    <t>HPE 2620-48-PoE+ Switch 48P 10/100 + 2P 10/100/1000 + 2 SFP Slots</t>
  </si>
  <si>
    <t>JZ074A</t>
  </si>
  <si>
    <t>HPE OC20 802.11ac (RW) Access Point (Clustering Capabilities up to 8 units)</t>
  </si>
  <si>
    <t>EA8300</t>
  </si>
  <si>
    <t xml:space="preserve">Linksys EA8300 Max-Stream AC2200 Tri-Band Wi-Fi Router                                                                                                                                                                                                                                                      • Tri-Band Technology                                                                                 
• MU-MIMO                                            
• Seamless Roaming
• LARGE HOUSEHOLD                                                                                                                                                                                                                                                                                                                                         • QUAD-CORE PROCESSOR                                                                                                                                                                                                                                                                                                                      • ADVANCED BEAMFORMING+                                                                                                                                                                                                                                                                                                                            • GIGABIT ETHERNET PORTS                                                                                                                                                                                                                                                                                                                 • USB 3.0 PORT                                                                                                                                                                                                                                                                                                                                       • Linksys App                                                                                                                                                                                                                                                                                                                                                             • Works with Alexa                                                                                                                                                                                                                                                                                                                                                                               • Parental Controls                                                                                                                                                                                                                                                                                                                                                                 • Guest Access                                                                                           </t>
  </si>
  <si>
    <t>WRT32X</t>
  </si>
  <si>
    <t>Linksys WRT32X AC3200 Dual-Band Wi-Fi Gaming Router with Killer Prioritization Engine                                                                                                                                                                                                                                                • KILLER PRIORITIZATION ENGINE                                                                                                                                                                                                                                                                                                                                            • CUSTOMIZED GAMING FIRMWARE AND USER INTERFACE
• 1.8 GHz DUAL-CORE CENTRAL PROCESSING UNIT (CPU)                                          
• 4 HIGH-PERFORMANCE ANTENNAS
• MU-MIMO                                                                                                                                                                                                                                                                                                                                                                                             • USB 3.0 PORT                                                                                                                                                                                                                                                                                                                                        • SIMULTANEOUS DUAL BAND (2.4 + 5 GHz)                                                                                                                                                                                                                                                                                                                                         • ADVANCED WIRELESS SECURITY                                                                                                                                                                                                                                                                                                                • TRI-STREAM 160 :Doubles bandwidth from 80 MHz to 160 MHz on all spatial streams                                                                                                                                                                                                                                                                                                   • GIGABIT ETHERNET PORTS                                                                                                                                                                                                                                                                                                                                                                                              • ESATA PORT                                                                                                                                                                                                                                                                                                                                        • USB 3.0 PORT                                                                                                                                                                                                                                                                                                                                       • EASY SETUP</t>
  </si>
  <si>
    <t>HP Pavillion 15-bw009ne White</t>
  </si>
  <si>
    <t>HP Pavillion 15-CB005ne Acid Green</t>
  </si>
  <si>
    <t>14" LED FHD</t>
  </si>
  <si>
    <t>15.6" LED  FHD</t>
  </si>
  <si>
    <t>Intel Core I7-7700HQ</t>
  </si>
  <si>
    <t>4GB NVIDIA (1050)</t>
  </si>
  <si>
    <t>HP Omen 15-ce001ne Shadow Black</t>
  </si>
  <si>
    <t>15.6"FHD</t>
  </si>
  <si>
    <t>1TB SSD + SSD 256GB</t>
  </si>
  <si>
    <t>MQD32</t>
  </si>
  <si>
    <t>MQD42</t>
  </si>
  <si>
    <t>Mac Book Air 13" Retina Screen</t>
  </si>
  <si>
    <t>1.86Ghz Dual Core Intel Core i5</t>
  </si>
  <si>
    <t xml:space="preserve"> 1.86Ghz Dual Core Intel Core i5</t>
  </si>
  <si>
    <t xml:space="preserve"> Intel HD Graphics </t>
  </si>
  <si>
    <t>MPXQ2</t>
  </si>
  <si>
    <t>MPXV2</t>
  </si>
  <si>
    <t>MPTR2</t>
  </si>
  <si>
    <t>MPXT2</t>
  </si>
  <si>
    <t>MPXW2</t>
  </si>
  <si>
    <t>MPTT2</t>
  </si>
  <si>
    <t>Intel Core I5 2.3 Ghz</t>
  </si>
  <si>
    <t>Intel HD Graphics</t>
  </si>
  <si>
    <t>Intel Core I5 3.1 Ghz</t>
  </si>
  <si>
    <r>
      <t xml:space="preserve">MBP 13" </t>
    </r>
    <r>
      <rPr>
        <sz val="12"/>
        <color rgb="FFFF0000"/>
        <rFont val="Calibri"/>
        <family val="2"/>
      </rPr>
      <t>Retina Display</t>
    </r>
  </si>
  <si>
    <r>
      <t xml:space="preserve">MBP 15" </t>
    </r>
    <r>
      <rPr>
        <sz val="12"/>
        <color rgb="FFFF0000"/>
        <rFont val="Calibri"/>
        <family val="2"/>
      </rPr>
      <t>Retina Display</t>
    </r>
  </si>
  <si>
    <t>Intel Core I7 2.8 Ghz</t>
  </si>
  <si>
    <t>AMD Pro 555 2GB</t>
  </si>
  <si>
    <t>Intel Core I5 2.3Ghz</t>
  </si>
  <si>
    <t>Intel Core I5 3.1Ghz</t>
  </si>
  <si>
    <t>Intel Core I7 2.9Ghz</t>
  </si>
  <si>
    <t>AMD Pro 560 4GB</t>
  </si>
  <si>
    <t>MMQA2</t>
  </si>
  <si>
    <t>2.3GHz Dual Core I5</t>
  </si>
  <si>
    <t>intel iris plus 640</t>
  </si>
  <si>
    <t>MNDY2</t>
  </si>
  <si>
    <t>iMac 21.5" 4K Retina Display</t>
  </si>
  <si>
    <t>3.0Ghz Quad core I5</t>
  </si>
  <si>
    <t>AMD Radeon pro 555 2GB</t>
  </si>
  <si>
    <t>MNE02</t>
  </si>
  <si>
    <t>3.4Ghz Quad core I5</t>
  </si>
  <si>
    <t>1Tb Fusion HDD</t>
  </si>
  <si>
    <t>AMD Radeon pro 560  4GB</t>
  </si>
  <si>
    <t>MNE92</t>
  </si>
  <si>
    <t>iMac 27" 5K Retina Display</t>
  </si>
  <si>
    <t>AMD Radeon pro 570  4GB</t>
  </si>
  <si>
    <t>MNEA2</t>
  </si>
  <si>
    <t>3.5Ghz Quad core I5</t>
  </si>
  <si>
    <t>AMD Radeon pro 575  4GB</t>
  </si>
  <si>
    <t>MNED2</t>
  </si>
  <si>
    <t>3.8Ghz Quad core I5</t>
  </si>
  <si>
    <t>2Tb Fusion HDD</t>
  </si>
  <si>
    <t>AMD Radeon pro 580 8GB</t>
  </si>
  <si>
    <t>Lenovo Thinkpad E570</t>
  </si>
  <si>
    <t>Intel Core I5-7200U</t>
  </si>
  <si>
    <t xml:space="preserve">Intel HD Graphics </t>
  </si>
  <si>
    <t>Intel Core I7-7500U</t>
  </si>
  <si>
    <t>Nvidia 950M 2GB</t>
  </si>
  <si>
    <t>Lenovo-V520-I3</t>
  </si>
  <si>
    <t>Intel Core I3-7100</t>
  </si>
  <si>
    <t>3 External Batteries 12V UP to 80 AH</t>
  </si>
  <si>
    <t>D 2130
Ink Advantage</t>
  </si>
  <si>
    <t>D 2620
Ink Advantage</t>
  </si>
  <si>
    <t>D 3639
Ink Advantage</t>
  </si>
  <si>
    <t>K7N77C</t>
  </si>
  <si>
    <t>V1N01C</t>
  </si>
  <si>
    <t>F5S43C</t>
  </si>
  <si>
    <t>3in1, Print, Scan, Copy, speed 20ppm Black/16ppm color, Res 1200x1200dpi Black/ 4800x1200dpi color, Scan Res 1200dpi, Integrated memry, Wireless, Airprint, USB2.0, duty cycle 1000pages</t>
  </si>
  <si>
    <t>3in1, Print, Scan, Copy, speed 20ppm Black/16ppm color, Res 1200x1200dpi Black/ 4800x1200dpi color, Scan Res 1200dpi, Integrated Memory, Wireless, E-Print, Airprint, USB2.0, duty cycle 1000pages</t>
  </si>
  <si>
    <t>123 Black, 123 Color</t>
  </si>
  <si>
    <t>LJ Enterprise M607dn</t>
  </si>
  <si>
    <t>K0Q15A</t>
  </si>
  <si>
    <t>Speed 52ppm, Res 1200x1200dpi, 1.2GHz proceesor, 512MB Memory, Duplex, Network, E-print, Airprint, USB2.0, Duty Cycle 250,000 pages</t>
  </si>
  <si>
    <t>CF237A</t>
  </si>
  <si>
    <t>Color LJ Pro M254dw</t>
  </si>
  <si>
    <t>LJ 400 M553N</t>
  </si>
  <si>
    <t>T6B60A</t>
  </si>
  <si>
    <t>Speed 21ppm Black/Color, Res 600x600dpi, 128MB Memory, 800MHz processor, Network, Duplex, Wireless, E-Print, Airprint, 6.85 cm color touchscreen, USB2.0, Duty Cycle 40,000 pages</t>
  </si>
  <si>
    <t>CF540A / CF541A / CF542A / CF543A</t>
  </si>
  <si>
    <t>B5L24A</t>
  </si>
  <si>
    <t>Speed 38ppm Black and Color,  Res 1200x1200dpi, 1.2GHz processor, 1GB Memory, Network, E-print, Airprint, USB2.0, duty Cycle 80,000 pages</t>
  </si>
  <si>
    <t>CF360A / CF361A / CF362A / CF363A</t>
  </si>
  <si>
    <t>CLJ CP5225N</t>
  </si>
  <si>
    <t>CE711A</t>
  </si>
  <si>
    <t>Speed  20ppm Black/ColorA4, A3 10ppm ,Res 600x600dpi, 540MHz processor, 192MB Memory, USB2.0, Duty cycle 75,000pages, Network</t>
  </si>
  <si>
    <t>CE740A, CE741A, CE742A, CE743A</t>
  </si>
  <si>
    <t>Color LJ Pro MFP M281FDN</t>
  </si>
  <si>
    <t xml:space="preserve"> Color LJ Pro MFP M281fdw</t>
  </si>
  <si>
    <t>T6B70A</t>
  </si>
  <si>
    <t>3in1, print, scan, Speed 16ppm Black/Color, Print Res 600pi, scan Res 1200dpi, 800MHz processor, 256MB Memory, Flatbed, Network, E-Print, Airprint, USB2.0, Duty Cycle 30,000 pages</t>
  </si>
  <si>
    <t>CF530A / CF531A / CF532A / CF533A</t>
  </si>
  <si>
    <t>T6B81A</t>
  </si>
  <si>
    <t>4in1, Print, scan, copy, Speed 21ppm Black/Color, Print Res 600dpi, scan Res 1200dpi, 800MHz processor, 256MB Memory, Flatbed, ADF, Network, E-Print, Airprint, USB2.0, Duty Cycle 40,000 pages</t>
  </si>
  <si>
    <t>T6B82A</t>
  </si>
  <si>
    <t>4in1, Print, scan, copy, Speed 21ppm Black/Color, Print Res 600dpi, scan Res 1200dpi, 800MHz processor, 256MB Memory, Flatbed, ADF, Wireless, Network, E-Print, Airprint, USB2.0, Duty Cycle 40,000 pages</t>
  </si>
  <si>
    <t>4in1, print, scan, copy, fax, Speed 28ppm Black &amp; Color, Print res 600dpi, Scan res 1200dpi, 1200MHz processor, 256MB Memory, 4.3-in intuitive color touchscreen (CGD), Flatbed, ADF, Network, Wireless, E-Print, Airprint, USB2.0, Duty Cycle 50,000 pages</t>
  </si>
  <si>
    <t>F5R96C</t>
  </si>
  <si>
    <t>M2U76C</t>
  </si>
  <si>
    <t>D 3835
Ink Advantage</t>
  </si>
  <si>
    <t>D 5275
Ink Advantage</t>
  </si>
  <si>
    <t>D9L18A</t>
  </si>
  <si>
    <t xml:space="preserve">OJ PRO 8710 E-All-in-One </t>
  </si>
  <si>
    <t>4in1, Print, Scan, Copy, Fax, speed 20ppm Black/16ppm color, Res 1200x1200dpi Black / 4800x1200dpi Color, Scan Res 1200dpi, ADF, wireless, E-Print, Airprint, USB2.0, duty cycle 1000pages</t>
  </si>
  <si>
    <t>4in1, Print, Scan, Copy, Fax, speed 20ppm Black/17ppm color, Res 1200x1200dpi Black/ 4800x1200dpi color, Scan Res 1200dpi, Duplex, ADF, Wireless, E-Print, Airprint, 256MB Memory, USB2.0, Duty Cycle 1200pages</t>
  </si>
  <si>
    <t>4in1 Print, Scan, Copy, Fax, speed 31ppm Black/color, Res 4800x1200dpi, Network, 128MB Memory, Duplex, Wireless, Front-facing USB printing, E-Print, Airprint, 2.65” (6.75 cm) CGD touchscreen, ADF, USB2.0, Duty Cycle 30,000 pages</t>
  </si>
  <si>
    <t>953 Black ,953 Color</t>
  </si>
  <si>
    <t>C5F93A</t>
  </si>
  <si>
    <t>C5J91A</t>
  </si>
  <si>
    <t>LJ Pro 400 M402n</t>
  </si>
  <si>
    <t>LJ Pro 400 M402dne</t>
  </si>
  <si>
    <t>Speed 40ppm, Res 1200dpi, 1200MHz processor, 128MB Memory, Network, E-Print, Airprint, USB2.0, Duty Cycle 80,000 pages</t>
  </si>
  <si>
    <t>Speed 40ppm, Res 1200dpi, 1200MHz processor, 128MB Memory, Network, Duplex, E-Print, Airprint, USB2.0, Duty Cycle 80,000 pages</t>
  </si>
  <si>
    <t>B5L25A</t>
  </si>
  <si>
    <t>LJ M553dn</t>
  </si>
  <si>
    <t>Speed 38ppm Black and Color,  Res 1200x1200dpi, 1.2GHz processor, 1GB Memory, Duplex, Network, E-print, Airprint, USB2.0, duty Cycle 80,000 pages</t>
  </si>
  <si>
    <t xml:space="preserve"> Color LJ Pro MFP M180n</t>
  </si>
  <si>
    <t>T6B71A</t>
  </si>
  <si>
    <t>Color LJ Pro MFP M181fw</t>
  </si>
  <si>
    <t>4in1, print, scan, copy, Speed 16ppm Black/Color, Print Res 600pi, scan Res 1200dpi, 800MHz processor, 256MB Memory, Flatbed, ADF, Wireless, Network, E-Print, Airprint, USB2.0, Duty Cycle 30,000 pages</t>
  </si>
  <si>
    <t>CF378A</t>
  </si>
  <si>
    <t xml:space="preserve"> Color LJ Pro MFP M477fdn</t>
  </si>
  <si>
    <t>4in1, print, scan, copy, fax, Speed 28ppm Black &amp; Color, Print res 600dpi, Scan res 1200dpi, 1200MHz processor, 256MB Memory, 4.3-in intuitive color touchscreen (CGD), Flatbed, ADF, Network, Duplex, E-Print, Airprint, USB2.0, Duty Cycle 50,000 pages</t>
  </si>
  <si>
    <t xml:space="preserve">HP Dos  15-ra007ne Jet Black </t>
  </si>
  <si>
    <t>15.6" LED</t>
  </si>
  <si>
    <t>Celeron N3060</t>
  </si>
  <si>
    <t>500HD</t>
  </si>
  <si>
    <t>Intel HD Graphics 400</t>
  </si>
  <si>
    <t>HP Dos  15-bw004ne Silver</t>
  </si>
  <si>
    <t>A6-9220</t>
  </si>
  <si>
    <t>15.6''  TOUCH UHD</t>
  </si>
  <si>
    <t xml:space="preserve">16GB  </t>
  </si>
  <si>
    <t>Intel Core i7-8550U Quad</t>
  </si>
  <si>
    <t>2 Years</t>
  </si>
  <si>
    <t xml:space="preserve">HP Envy 15-cn0001ne Dark ash silver / Convertible  </t>
  </si>
  <si>
    <t xml:space="preserve">HP Spectre 13-ae006ne Dark ash silver / Convertible  </t>
  </si>
  <si>
    <t>13.3''  TOUCH UHD</t>
  </si>
  <si>
    <t xml:space="preserve">8GB  </t>
  </si>
  <si>
    <t>HP Pavilion 14-cf0005ne Pale Gold</t>
  </si>
  <si>
    <t xml:space="preserve">Intel Core i5-8250U Quad </t>
  </si>
  <si>
    <t>HP Pavilion 14-ce0000ne Pale Gold</t>
  </si>
  <si>
    <t>1TB  + SSD 128GB</t>
  </si>
  <si>
    <t>HP Win10 15-da0000ne Black</t>
  </si>
  <si>
    <t>Intel Core i3-7020U dual</t>
  </si>
  <si>
    <t>HP Win10 15-da0005ne Silver</t>
  </si>
  <si>
    <t>15.6" LED AntiGlare</t>
  </si>
  <si>
    <t>HP Win10 15-da0004ne Silver</t>
  </si>
  <si>
    <t>HP Win10  15-db0001ne Smoke grey</t>
  </si>
  <si>
    <t>HP Win10 15-da0007ne Silver</t>
  </si>
  <si>
    <t xml:space="preserve">15.6" LED  </t>
  </si>
  <si>
    <t>HP Win10 15-da0013ne Pale Gold</t>
  </si>
  <si>
    <t>HP Win10 15-cs0000ne Pale Gold</t>
  </si>
  <si>
    <t>HP Win10  15-cx0016ne Shadow black</t>
  </si>
  <si>
    <t>Intel Core i7-8750H</t>
  </si>
  <si>
    <t xml:space="preserve">HP Envy 13-ah0001ne Natural silver  </t>
  </si>
  <si>
    <t>13.3"FHD</t>
  </si>
  <si>
    <t xml:space="preserve">HP Envy Envy 13-ah0002ne Natural silver  </t>
  </si>
  <si>
    <t>HP Omen 15-ce005ne  Shadow Black</t>
  </si>
  <si>
    <t>6GB Nvidia (1060)</t>
  </si>
  <si>
    <t>HP 20-c040ne</t>
  </si>
  <si>
    <t>HP 22-c0003ne</t>
  </si>
  <si>
    <t>HP 24-f0001ne</t>
  </si>
  <si>
    <t>HP 24-f0002ne</t>
  </si>
  <si>
    <t>HP 27-r009ne</t>
  </si>
  <si>
    <t>HP 27-b200ne</t>
  </si>
  <si>
    <t>Intel Core i3</t>
  </si>
  <si>
    <t xml:space="preserve">Intel Core i5-8250U </t>
  </si>
  <si>
    <t xml:space="preserve">Intel Core i7-8700T </t>
  </si>
  <si>
    <t xml:space="preserve">Intel Core i7-7700T </t>
  </si>
  <si>
    <t>2TB+16GB NAND</t>
  </si>
  <si>
    <t>1TB+256GB SSD</t>
  </si>
  <si>
    <t>Win10</t>
  </si>
  <si>
    <t>NVIDIA 2GB</t>
  </si>
  <si>
    <t>AMD 2GB</t>
  </si>
  <si>
    <t>NVIDIA 4GB (1050)</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</si>
</sst>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6" formatCode="&quot;$&quot;#,##0_);[Red]\(&quot;$&quot;#,##0\)"/>
    <numFmt numFmtId="7" formatCode="&quot;$&quot;#,##0.00_);\(&quot;$&quot;#,##0.00\)"/>
    <numFmt numFmtId="42" formatCode="_(&quot;$&quot;* #,##0_);_(&quot;$&quot;* \(#,##0\);_(&quot;$&quot;* &quot;-&quot;_);_(@_)"/>
    <numFmt numFmtId="44" formatCode="_(&quot;$&quot;* #,##0.00_);_(&quot;$&quot;* \(#,##0.00\);_(&quot;$&quot;* &quot;-&quot;??_);_(@_)"/>
    <numFmt numFmtId="43" formatCode="_(* #,##0.00_);_(* \(#,##0.00\);_(* &quot;-&quot;??_);_(@_)"/>
    <numFmt numFmtId="164" formatCode="&quot;$&quot;#,##0"/>
    <numFmt numFmtId="165" formatCode="[$$-409]#,##0"/>
    <numFmt numFmtId="166" formatCode="_-[$$-409]* #,##0.00_ ;_-[$$-409]* \-#,##0.00\ ;_-[$$-409]* &quot;-&quot;??_ ;_-@_ "/>
    <numFmt numFmtId="167" formatCode="[$$-409]#,##0;[Red][$$-409]#,##0"/>
    <numFmt numFmtId="168" formatCode="&quot;$&quot;#,##0.00"/>
    <numFmt numFmtId="169" formatCode="[$$-C09]#,##0"/>
    <numFmt numFmtId="170" formatCode="_-&quot;ل.ل.‏&quot;\ * #,##0.00_-;_-&quot;ل.ل.‏&quot;\ * #,##0.00\-;_-&quot;ل.ل.‏&quot;\ * &quot;-&quot;??_-;_-@_-"/>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font>
    <font>
      <sz val="8"/>
      <name val="Arial"/>
      <family val="2"/>
    </font>
    <font>
      <b/>
      <sz val="11"/>
      <name val="Calibri"/>
      <family val="2"/>
      <scheme val="minor"/>
    </font>
    <font>
      <sz val="11"/>
      <name val="Calibri"/>
      <family val="2"/>
      <scheme val="minor"/>
    </font>
    <font>
      <b/>
      <sz val="12"/>
      <name val="Calibri"/>
      <family val="2"/>
      <scheme val="minor"/>
    </font>
    <font>
      <b/>
      <sz val="12"/>
      <color theme="0"/>
      <name val="Calibri"/>
      <family val="2"/>
      <scheme val="minor"/>
    </font>
    <font>
      <b/>
      <sz val="11"/>
      <color rgb="FFC00000"/>
      <name val="Calibri"/>
      <family val="2"/>
      <scheme val="minor"/>
    </font>
    <font>
      <b/>
      <sz val="11"/>
      <color theme="0"/>
      <name val="Calibri"/>
      <family val="2"/>
      <scheme val="minor"/>
    </font>
    <font>
      <sz val="12"/>
      <name val="Calibri"/>
      <family val="2"/>
      <scheme val="minor"/>
    </font>
    <font>
      <b/>
      <sz val="12"/>
      <color rgb="FFC00000"/>
      <name val="Calibri"/>
      <family val="2"/>
      <scheme val="minor"/>
    </font>
    <font>
      <b/>
      <sz val="12"/>
      <color rgb="FFFF0000"/>
      <name val="Calibri"/>
      <family val="2"/>
      <scheme val="minor"/>
    </font>
    <font>
      <sz val="12"/>
      <name val="Calibri"/>
      <family val="2"/>
    </font>
    <font>
      <b/>
      <sz val="12"/>
      <color theme="0"/>
      <name val="Calibri"/>
      <family val="2"/>
    </font>
    <font>
      <u/>
      <sz val="10"/>
      <color theme="10"/>
      <name val="Arial"/>
      <family val="2"/>
    </font>
    <font>
      <b/>
      <u/>
      <sz val="12"/>
      <color theme="0"/>
      <name val="Calibri"/>
      <family val="2"/>
      <scheme val="minor"/>
    </font>
    <font>
      <sz val="12"/>
      <color theme="0"/>
      <name val="Calibri"/>
      <family val="2"/>
    </font>
    <font>
      <b/>
      <sz val="26"/>
      <color theme="0"/>
      <name val="Calibri"/>
      <family val="2"/>
    </font>
    <font>
      <b/>
      <sz val="26"/>
      <color theme="0"/>
      <name val="Calibri"/>
      <family val="2"/>
      <scheme val="minor"/>
    </font>
    <font>
      <b/>
      <sz val="12"/>
      <color rgb="FFC00000"/>
      <name val="Calibri"/>
      <family val="2"/>
    </font>
    <font>
      <sz val="10"/>
      <name val="Verdana"/>
      <family val="2"/>
    </font>
    <font>
      <sz val="11"/>
      <color theme="0"/>
      <name val="Calibri"/>
      <family val="2"/>
    </font>
    <font>
      <b/>
      <sz val="11"/>
      <color theme="0"/>
      <name val="Calibri"/>
      <family val="2"/>
    </font>
    <font>
      <b/>
      <sz val="28"/>
      <color theme="0"/>
      <name val="Calibri"/>
      <family val="2"/>
    </font>
    <font>
      <b/>
      <sz val="12"/>
      <name val="Calibri"/>
      <family val="2"/>
    </font>
    <font>
      <b/>
      <sz val="11"/>
      <color rgb="FFC00000"/>
      <name val="Calibri"/>
      <family val="2"/>
    </font>
    <font>
      <b/>
      <sz val="12"/>
      <color rgb="FFFF0000"/>
      <name val="Calibri"/>
      <family val="2"/>
    </font>
    <font>
      <sz val="12"/>
      <name val="Arial"/>
      <family val="2"/>
    </font>
    <font>
      <sz val="12"/>
      <color rgb="FFFF0000"/>
      <name val="Calibri"/>
      <family val="2"/>
    </font>
    <font>
      <sz val="10"/>
      <name val="Arial"/>
      <family val="2"/>
    </font>
    <font>
      <b/>
      <sz val="12"/>
      <color indexed="9"/>
      <name val="Calibri"/>
      <family val="2"/>
    </font>
    <font>
      <b/>
      <sz val="11"/>
      <color indexed="60"/>
      <name val="Calibri"/>
      <family val="2"/>
    </font>
    <font>
      <sz val="10"/>
      <name val="Arial"/>
      <family val="2"/>
    </font>
    <font>
      <sz val="12"/>
      <color theme="1"/>
      <name val="Calibri"/>
      <family val="2"/>
      <scheme val="minor"/>
    </font>
    <font>
      <b/>
      <sz val="8"/>
      <name val="Verdana"/>
      <family val="2"/>
    </font>
    <font>
      <sz val="11"/>
      <color indexed="8"/>
      <name val="Calibri"/>
      <family val="2"/>
      <scheme val="minor"/>
    </font>
    <font>
      <b/>
      <sz val="11"/>
      <name val="Calibri"/>
      <family val="2"/>
    </font>
    <font>
      <b/>
      <sz val="26"/>
      <color indexed="9"/>
      <name val="Calibri"/>
      <family val="2"/>
    </font>
    <font>
      <sz val="11"/>
      <color indexed="9"/>
      <name val="Calibri"/>
      <family val="2"/>
    </font>
    <font>
      <sz val="11"/>
      <name val="Calibri"/>
      <family val="2"/>
    </font>
    <font>
      <b/>
      <sz val="11"/>
      <color indexed="60"/>
      <name val="Calibri"/>
      <family val="2"/>
    </font>
    <font>
      <sz val="11"/>
      <name val="Arial"/>
      <family val="2"/>
    </font>
    <font>
      <b/>
      <i/>
      <sz val="16"/>
      <color rgb="FFFF0000"/>
      <name val="Calibri"/>
      <family val="2"/>
      <scheme val="minor"/>
    </font>
    <font>
      <sz val="11"/>
      <color indexed="18"/>
      <name val="Tahoma"/>
      <family val="2"/>
    </font>
    <font>
      <sz val="11"/>
      <color rgb="FFFF0000"/>
      <name val="Tahoma"/>
      <family val="2"/>
    </font>
    <font>
      <i/>
      <sz val="10"/>
      <color indexed="10"/>
      <name val="Tahoma"/>
      <family val="2"/>
    </font>
    <font>
      <sz val="11"/>
      <color indexed="62"/>
      <name val="Tahoma"/>
      <family val="2"/>
    </font>
    <font>
      <sz val="11"/>
      <name val="Calibi"/>
    </font>
    <font>
      <sz val="11"/>
      <color theme="1"/>
      <name val="Calibi"/>
    </font>
    <font>
      <b/>
      <sz val="9"/>
      <color rgb="FFC00000"/>
      <name val="Calibri"/>
      <family val="2"/>
    </font>
    <font>
      <b/>
      <u/>
      <sz val="11"/>
      <name val="Arial"/>
      <family val="2"/>
    </font>
    <font>
      <sz val="8"/>
      <name val="Verdana"/>
      <family val="2"/>
    </font>
    <font>
      <b/>
      <sz val="8"/>
      <color theme="0"/>
      <name val="Verdana"/>
      <family val="2"/>
    </font>
    <font>
      <sz val="8"/>
      <color indexed="8"/>
      <name val="Verdana"/>
      <family val="2"/>
    </font>
    <font>
      <b/>
      <sz val="8"/>
      <color indexed="8"/>
      <name val="Verdana"/>
      <family val="2"/>
    </font>
    <font>
      <sz val="8"/>
      <color theme="0"/>
      <name val="Verdana"/>
      <family val="2"/>
    </font>
    <font>
      <sz val="11"/>
      <color indexed="8"/>
      <name val="Calibri"/>
      <family val="2"/>
    </font>
    <font>
      <sz val="10"/>
      <name val="Helv"/>
    </font>
    <font>
      <sz val="10"/>
      <name val="Helv"/>
      <family val="2"/>
    </font>
    <font>
      <b/>
      <sz val="12"/>
      <name val="Arial"/>
      <family val="2"/>
    </font>
    <font>
      <b/>
      <sz val="9.75"/>
      <name val="Arial"/>
      <family val="2"/>
    </font>
    <font>
      <b/>
      <sz val="14"/>
      <name val="Book Antiqua"/>
      <family val="1"/>
    </font>
    <font>
      <b/>
      <i/>
      <sz val="10"/>
      <name val="Arial"/>
      <family val="2"/>
    </font>
    <font>
      <sz val="12"/>
      <name val="新細明體"/>
      <charset val="136"/>
    </font>
    <font>
      <u/>
      <sz val="11"/>
      <color theme="10"/>
      <name val="Calibri"/>
      <family val="2"/>
    </font>
    <font>
      <sz val="11"/>
      <name val="Tahoma"/>
      <family val="2"/>
    </font>
    <font>
      <sz val="9"/>
      <name val="Calibri"/>
      <family val="2"/>
    </font>
    <font>
      <b/>
      <sz val="11"/>
      <color indexed="9"/>
      <name val="Calibri"/>
      <family val="2"/>
    </font>
    <font>
      <u/>
      <sz val="12"/>
      <color indexed="14"/>
      <name val="Arial"/>
      <family val="2"/>
    </font>
    <font>
      <b/>
      <sz val="12"/>
      <color rgb="FFFF0000"/>
      <name val="Arial"/>
      <family val="2"/>
    </font>
    <font>
      <b/>
      <sz val="12"/>
      <color theme="0"/>
      <name val="Arial"/>
      <family val="2"/>
    </font>
    <font>
      <b/>
      <u/>
      <sz val="12"/>
      <color indexed="14"/>
      <name val="Arial"/>
      <family val="2"/>
    </font>
    <font>
      <u/>
      <sz val="12"/>
      <color theme="0"/>
      <name val="Arial"/>
      <family val="2"/>
    </font>
    <font>
      <b/>
      <u/>
      <sz val="12"/>
      <color indexed="12"/>
      <name val="Arial"/>
      <family val="2"/>
    </font>
    <font>
      <sz val="12"/>
      <color indexed="8"/>
      <name val="Calibri"/>
      <family val="2"/>
      <scheme val="minor"/>
    </font>
    <font>
      <b/>
      <sz val="18"/>
      <color theme="0"/>
      <name val="Calibri"/>
      <family val="2"/>
    </font>
    <font>
      <b/>
      <sz val="11"/>
      <color rgb="FFC00000"/>
      <name val="Times New Roman"/>
      <family val="1"/>
    </font>
    <font>
      <b/>
      <i/>
      <sz val="12"/>
      <color theme="0"/>
      <name val="Calibri"/>
      <family val="2"/>
      <scheme val="minor"/>
    </font>
    <font>
      <b/>
      <sz val="11"/>
      <color rgb="FFFF0000"/>
      <name val="Calibri"/>
      <family val="2"/>
    </font>
    <font>
      <b/>
      <sz val="10"/>
      <color theme="0"/>
      <name val="Calibri"/>
      <family val="2"/>
      <scheme val="minor"/>
    </font>
    <font>
      <b/>
      <sz val="14"/>
      <color theme="0"/>
      <name val="Calibri"/>
      <family val="2"/>
      <scheme val="minor"/>
    </font>
    <font>
      <sz val="10"/>
      <color theme="0"/>
      <name val="Calibri"/>
      <family val="2"/>
      <scheme val="minor"/>
    </font>
    <font>
      <b/>
      <sz val="10"/>
      <name val="Calibri"/>
      <family val="2"/>
      <scheme val="minor"/>
    </font>
    <font>
      <sz val="10"/>
      <name val="Calibri"/>
      <family val="2"/>
      <scheme val="minor"/>
    </font>
    <font>
      <i/>
      <sz val="10"/>
      <name val="Calibri"/>
      <family val="2"/>
      <scheme val="minor"/>
    </font>
    <font>
      <sz val="10"/>
      <color rgb="FFC00000"/>
      <name val="Calibri"/>
      <family val="2"/>
      <scheme val="minor"/>
    </font>
    <font>
      <b/>
      <u/>
      <sz val="10"/>
      <name val="Calibri"/>
      <family val="2"/>
      <scheme val="minor"/>
    </font>
    <font>
      <u/>
      <sz val="10"/>
      <name val="Calibri"/>
      <family val="2"/>
      <scheme val="minor"/>
    </font>
    <font>
      <b/>
      <sz val="10"/>
      <color theme="1"/>
      <name val="Calibri"/>
      <family val="2"/>
      <scheme val="minor"/>
    </font>
    <font>
      <sz val="10"/>
      <color theme="1"/>
      <name val="Calibri"/>
      <family val="2"/>
      <scheme val="minor"/>
    </font>
    <font>
      <b/>
      <u/>
      <sz val="10"/>
      <color theme="1"/>
      <name val="Calibri"/>
      <family val="2"/>
      <scheme val="minor"/>
    </font>
    <font>
      <i/>
      <sz val="10"/>
      <color theme="1"/>
      <name val="Calibri"/>
      <family val="2"/>
      <scheme val="minor"/>
    </font>
    <font>
      <sz val="10"/>
      <color indexed="8"/>
      <name val="Arial"/>
      <family val="2"/>
    </font>
    <font>
      <sz val="10"/>
      <color indexed="8"/>
      <name val="Arial"/>
      <family val="2"/>
    </font>
    <font>
      <sz val="12"/>
      <color rgb="FF333333"/>
      <name val="Calibri"/>
      <family val="2"/>
      <scheme val="minor"/>
    </font>
    <font>
      <b/>
      <sz val="12"/>
      <color rgb="FFFFFFFF"/>
      <name val="Calibri"/>
      <family val="2"/>
    </font>
    <font>
      <u/>
      <sz val="10"/>
      <color indexed="12"/>
      <name val="Arial"/>
      <family val="2"/>
    </font>
    <font>
      <sz val="10"/>
      <name val="Arial"/>
      <family val="2"/>
    </font>
    <font>
      <u/>
      <sz val="8"/>
      <color rgb="FF0000FF"/>
      <name val="Calibri"/>
      <family val="2"/>
      <scheme val="minor"/>
    </font>
    <font>
      <u/>
      <sz val="11"/>
      <color theme="10"/>
      <name val="Calibri"/>
      <family val="2"/>
      <scheme val="minor"/>
    </font>
    <font>
      <sz val="10"/>
      <name val="Helv"/>
      <charset val="204"/>
    </font>
    <font>
      <sz val="10"/>
      <name val="Arial"/>
      <family val="2"/>
    </font>
    <font>
      <b/>
      <sz val="16"/>
      <color theme="0"/>
      <name val="Calibri"/>
      <family val="2"/>
      <scheme val="minor"/>
    </font>
    <font>
      <b/>
      <u/>
      <sz val="14"/>
      <color rgb="FFFF0000"/>
      <name val="Arial"/>
      <family val="2"/>
    </font>
    <font>
      <sz val="26"/>
      <color theme="0"/>
      <name val="Calibri"/>
      <family val="2"/>
    </font>
    <font>
      <b/>
      <sz val="20"/>
      <color rgb="FFFF0000"/>
      <name val="Calibri"/>
      <family val="2"/>
    </font>
    <font>
      <b/>
      <sz val="11"/>
      <color theme="0"/>
      <name val="Calibi"/>
    </font>
    <font>
      <b/>
      <sz val="14"/>
      <color theme="0"/>
      <name val="Calibri"/>
      <family val="2"/>
    </font>
    <font>
      <b/>
      <sz val="12"/>
      <color theme="1"/>
      <name val="Calibri"/>
      <family val="2"/>
      <scheme val="minor"/>
    </font>
    <font>
      <sz val="12"/>
      <color rgb="FF222222"/>
      <name val="Calibri"/>
      <family val="2"/>
      <scheme val="minor"/>
    </font>
    <font>
      <sz val="12"/>
      <color rgb="FF000000"/>
      <name val="Calibri"/>
      <family val="2"/>
      <scheme val="minor"/>
    </font>
    <font>
      <sz val="12"/>
      <color rgb="FFFF0000"/>
      <name val="Calibri"/>
      <family val="2"/>
      <scheme val="minor"/>
    </font>
    <font>
      <u/>
      <sz val="12"/>
      <color rgb="FFFF0000"/>
      <name val="Calibri"/>
      <family val="2"/>
      <scheme val="minor"/>
    </font>
    <font>
      <b/>
      <u/>
      <sz val="12"/>
      <color theme="1"/>
      <name val="Calibri"/>
      <family val="2"/>
      <scheme val="minor"/>
    </font>
    <font>
      <sz val="12"/>
      <name val="宋体"/>
      <charset val="134"/>
    </font>
    <font>
      <b/>
      <sz val="16"/>
      <color rgb="FFC00000"/>
      <name val="Calibri"/>
      <family val="2"/>
    </font>
    <font>
      <b/>
      <sz val="22"/>
      <name val="Calibri"/>
      <family val="2"/>
      <scheme val="minor"/>
    </font>
    <font>
      <b/>
      <sz val="14"/>
      <color rgb="FFFF0000"/>
      <name val="Calibri"/>
      <family val="2"/>
      <scheme val="minor"/>
    </font>
    <font>
      <sz val="10"/>
      <name val="Arial"/>
      <family val="2"/>
    </font>
    <font>
      <b/>
      <sz val="30"/>
      <color rgb="FFFF0000"/>
      <name val="Calibri"/>
      <family val="2"/>
      <scheme val="minor"/>
    </font>
    <font>
      <sz val="10"/>
      <name val="Arial"/>
    </font>
    <font>
      <sz val="10"/>
      <name val="Arial"/>
      <charset val="178"/>
    </font>
    <font>
      <b/>
      <sz val="10"/>
      <color theme="1"/>
      <name val="Times New Roman"/>
      <family val="1"/>
    </font>
    <font>
      <sz val="10"/>
      <color theme="1"/>
      <name val="Times New Roman"/>
      <family val="1"/>
    </font>
    <font>
      <b/>
      <u/>
      <sz val="10"/>
      <color theme="1"/>
      <name val="Times New Roman"/>
      <family val="1"/>
    </font>
    <font>
      <i/>
      <sz val="10"/>
      <color theme="1"/>
      <name val="Times New Roman"/>
      <family val="1"/>
    </font>
    <font>
      <strike/>
      <sz val="10"/>
      <color theme="1"/>
      <name val="Times New Roman"/>
      <family val="1"/>
    </font>
    <font>
      <b/>
      <i/>
      <sz val="10"/>
      <color theme="1"/>
      <name val="Times New Roman"/>
      <family val="1"/>
    </font>
    <font>
      <b/>
      <sz val="10"/>
      <name val="MS Sans Serif"/>
      <family val="2"/>
    </font>
    <font>
      <sz val="10"/>
      <name val="Geneva"/>
    </font>
    <font>
      <sz val="12"/>
      <color theme="0"/>
      <name val="Calibri"/>
      <family val="2"/>
      <scheme val="minor"/>
    </font>
    <font>
      <b/>
      <sz val="11"/>
      <color indexed="8"/>
      <name val="Calibri"/>
      <family val="2"/>
      <scheme val="minor"/>
    </font>
    <font>
      <sz val="11"/>
      <color rgb="FF000000"/>
      <name val="Calibri"/>
      <family val="2"/>
    </font>
    <font>
      <sz val="11"/>
      <color rgb="FF000000"/>
      <name val="Calibri"/>
      <family val="2"/>
      <scheme val="minor"/>
    </font>
    <font>
      <sz val="11"/>
      <color rgb="FFFF0000"/>
      <name val="Calibri"/>
      <family val="2"/>
    </font>
    <font>
      <b/>
      <sz val="24"/>
      <color theme="0"/>
      <name val="Calibri"/>
      <family val="2"/>
      <scheme val="minor"/>
    </font>
    <font>
      <b/>
      <sz val="14"/>
      <color theme="1"/>
      <name val="Calibri"/>
      <family val="2"/>
      <scheme val="minor"/>
    </font>
    <font>
      <b/>
      <sz val="14"/>
      <color theme="1"/>
      <name val="Calibri"/>
      <family val="2"/>
    </font>
    <font>
      <b/>
      <sz val="14"/>
      <name val="Calibri"/>
      <family val="2"/>
      <scheme val="minor"/>
    </font>
    <font>
      <b/>
      <sz val="20"/>
      <color rgb="FFC00000"/>
      <name val="Calibri"/>
      <family val="2"/>
      <scheme val="minor"/>
    </font>
    <font>
      <b/>
      <sz val="14"/>
      <color rgb="FFC00000"/>
      <name val="Calibri"/>
      <family val="2"/>
      <scheme val="minor"/>
    </font>
    <font>
      <sz val="10"/>
      <color rgb="FFC00000"/>
      <name val="Arial"/>
      <family val="2"/>
    </font>
    <font>
      <b/>
      <sz val="26"/>
      <color rgb="FFC00000"/>
      <name val="Calibri"/>
      <family val="2"/>
      <scheme val="minor"/>
    </font>
    <font>
      <b/>
      <sz val="22"/>
      <color rgb="FFC00000"/>
      <name val="Calibri"/>
      <family val="2"/>
      <scheme val="minor"/>
    </font>
    <font>
      <b/>
      <sz val="15"/>
      <color rgb="FFC00000"/>
      <name val="Calibri"/>
      <family val="2"/>
      <scheme val="minor"/>
    </font>
    <font>
      <sz val="9"/>
      <color indexed="8"/>
      <name val="Arial"/>
      <family val="2"/>
    </font>
    <font>
      <b/>
      <sz val="14"/>
      <color rgb="FFFF0000"/>
      <name val="Calibri"/>
      <family val="2"/>
    </font>
    <font>
      <i/>
      <sz val="10"/>
      <name val="Times New Roman"/>
      <family val="1"/>
    </font>
    <font>
      <b/>
      <sz val="11"/>
      <color rgb="FFFF0000"/>
      <name val="Calibri"/>
      <family val="2"/>
      <scheme val="minor"/>
    </font>
    <font>
      <b/>
      <sz val="11"/>
      <color theme="0"/>
      <name val="Arial"/>
      <family val="2"/>
    </font>
  </fonts>
  <fills count="27">
    <fill>
      <patternFill patternType="none"/>
    </fill>
    <fill>
      <patternFill patternType="gray125"/>
    </fill>
    <fill>
      <patternFill patternType="solid">
        <fgColor theme="0"/>
        <bgColor indexed="64"/>
      </patternFill>
    </fill>
    <fill>
      <patternFill patternType="solid">
        <fgColor rgb="FFC00000"/>
        <bgColor auto="1"/>
      </patternFill>
    </fill>
    <fill>
      <patternFill patternType="solid">
        <fgColor rgb="FFC00000"/>
        <bgColor indexed="64"/>
      </patternFill>
    </fill>
    <fill>
      <patternFill patternType="solid">
        <fgColor indexed="9"/>
        <bgColor indexed="64"/>
      </patternFill>
    </fill>
    <fill>
      <patternFill patternType="solid">
        <fgColor theme="0"/>
        <bgColor theme="0"/>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1" tint="0.249977111117893"/>
        <bgColor indexed="64"/>
      </patternFill>
    </fill>
    <fill>
      <patternFill patternType="solid">
        <fgColor theme="0" tint="-0.499984740745262"/>
        <bgColor indexed="64"/>
      </patternFill>
    </fill>
    <fill>
      <patternFill patternType="solid">
        <fgColor theme="0" tint="-0.499984740745262"/>
        <bgColor theme="0"/>
      </patternFill>
    </fill>
    <fill>
      <patternFill patternType="solid">
        <fgColor theme="0" tint="-0.249977111117893"/>
        <bgColor indexed="64"/>
      </patternFill>
    </fill>
    <fill>
      <patternFill patternType="solid">
        <fgColor indexed="22"/>
        <bgColor indexed="64"/>
      </patternFill>
    </fill>
    <fill>
      <patternFill patternType="solid">
        <fgColor indexed="26"/>
        <bgColor indexed="64"/>
      </patternFill>
    </fill>
    <fill>
      <patternFill patternType="solid">
        <fgColor theme="1" tint="0.499984740745262"/>
        <bgColor indexed="64"/>
      </patternFill>
    </fill>
  </fills>
  <borders count="236">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theme="0" tint="-4.9989318521683403E-2"/>
      </right>
      <top style="thin">
        <color auto="1"/>
      </top>
      <bottom/>
      <diagonal/>
    </border>
    <border>
      <left style="thin">
        <color theme="0" tint="-4.9989318521683403E-2"/>
      </left>
      <right style="thin">
        <color theme="0" tint="-4.9989318521683403E-2"/>
      </right>
      <top style="thin">
        <color auto="1"/>
      </top>
      <bottom/>
      <diagonal/>
    </border>
    <border>
      <left style="thin">
        <color theme="0" tint="-4.9989318521683403E-2"/>
      </left>
      <right style="thin">
        <color auto="1"/>
      </right>
      <top style="thin">
        <color auto="1"/>
      </top>
      <bottom/>
      <diagonal/>
    </border>
    <border>
      <left style="thin">
        <color auto="1"/>
      </left>
      <right style="thin">
        <color auto="1"/>
      </right>
      <top/>
      <bottom style="thin">
        <color theme="0" tint="-4.9989318521683403E-2"/>
      </bottom>
      <diagonal/>
    </border>
    <border>
      <left style="thin">
        <color auto="1"/>
      </left>
      <right style="thin">
        <color auto="1"/>
      </right>
      <top/>
      <bottom style="thin">
        <color auto="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auto="1"/>
      </right>
      <top style="thin">
        <color theme="0"/>
      </top>
      <bottom style="thin">
        <color theme="0"/>
      </bottom>
      <diagonal/>
    </border>
    <border>
      <left style="thin">
        <color auto="1"/>
      </left>
      <right style="thin">
        <color auto="1"/>
      </right>
      <top style="thin">
        <color auto="1"/>
      </top>
      <bottom/>
      <diagonal/>
    </border>
    <border>
      <left style="thin">
        <color auto="1"/>
      </left>
      <right style="thin">
        <color auto="1"/>
      </right>
      <top style="thin">
        <color theme="0"/>
      </top>
      <bottom style="thin">
        <color theme="0"/>
      </bottom>
      <diagonal/>
    </border>
    <border>
      <left style="thin">
        <color auto="1"/>
      </left>
      <right style="thin">
        <color theme="0"/>
      </right>
      <top style="thin">
        <color auto="1"/>
      </top>
      <bottom/>
      <diagonal/>
    </border>
    <border>
      <left style="thin">
        <color theme="0"/>
      </left>
      <right style="thin">
        <color theme="0"/>
      </right>
      <top style="thin">
        <color auto="1"/>
      </top>
      <bottom/>
      <diagonal/>
    </border>
    <border>
      <left style="thin">
        <color theme="0"/>
      </left>
      <right style="thin">
        <color auto="1"/>
      </right>
      <top style="thin">
        <color auto="1"/>
      </top>
      <bottom/>
      <diagonal/>
    </border>
    <border>
      <left style="thin">
        <color auto="1"/>
      </left>
      <right style="thin">
        <color auto="1"/>
      </right>
      <top/>
      <bottom style="thin">
        <color theme="0"/>
      </bottom>
      <diagonal/>
    </border>
    <border>
      <left style="thin">
        <color auto="1"/>
      </left>
      <right/>
      <top style="thin">
        <color theme="0"/>
      </top>
      <bottom style="thin">
        <color theme="0"/>
      </bottom>
      <diagonal/>
    </border>
    <border>
      <left/>
      <right/>
      <top/>
      <bottom style="thin">
        <color rgb="FFC00000"/>
      </bottom>
      <diagonal/>
    </border>
    <border>
      <left style="thin">
        <color theme="0"/>
      </left>
      <right/>
      <top/>
      <bottom style="thin">
        <color theme="0"/>
      </bottom>
      <diagonal/>
    </border>
    <border>
      <left/>
      <right/>
      <top/>
      <bottom style="thin">
        <color theme="0"/>
      </bottom>
      <diagonal/>
    </border>
    <border>
      <left style="thin">
        <color theme="0"/>
      </left>
      <right style="thin">
        <color theme="0"/>
      </right>
      <top style="thin">
        <color theme="0"/>
      </top>
      <bottom style="thin">
        <color theme="0"/>
      </bottom>
      <diagonal/>
    </border>
    <border>
      <left style="thin">
        <color auto="1"/>
      </left>
      <right style="thin">
        <color auto="1"/>
      </right>
      <top/>
      <bottom/>
      <diagonal/>
    </border>
    <border>
      <left/>
      <right style="thin">
        <color auto="1"/>
      </right>
      <top/>
      <bottom style="thin">
        <color theme="0"/>
      </bottom>
      <diagonal/>
    </border>
    <border>
      <left style="thin">
        <color auto="1"/>
      </left>
      <right/>
      <top/>
      <bottom/>
      <diagonal/>
    </border>
    <border>
      <left/>
      <right style="thin">
        <color auto="1"/>
      </right>
      <top/>
      <bottom/>
      <diagonal/>
    </border>
    <border>
      <left/>
      <right style="thin">
        <color auto="1"/>
      </right>
      <top style="thin">
        <color auto="1"/>
      </top>
      <bottom style="thin">
        <color auto="1"/>
      </bottom>
      <diagonal/>
    </border>
    <border>
      <left style="thin">
        <color theme="0"/>
      </left>
      <right/>
      <top/>
      <bottom/>
      <diagonal/>
    </border>
    <border>
      <left/>
      <right style="thin">
        <color theme="0" tint="-4.9989318521683403E-2"/>
      </right>
      <top style="thin">
        <color auto="1"/>
      </top>
      <bottom style="thin">
        <color theme="0"/>
      </bottom>
      <diagonal/>
    </border>
    <border>
      <left style="thin">
        <color theme="0" tint="-4.9989318521683403E-2"/>
      </left>
      <right style="thin">
        <color theme="0" tint="-4.9989318521683403E-2"/>
      </right>
      <top style="thin">
        <color auto="1"/>
      </top>
      <bottom style="thin">
        <color theme="0"/>
      </bottom>
      <diagonal/>
    </border>
    <border>
      <left style="thin">
        <color theme="0" tint="-4.9989318521683403E-2"/>
      </left>
      <right style="thin">
        <color auto="1"/>
      </right>
      <top style="thin">
        <color auto="1"/>
      </top>
      <bottom style="thin">
        <color theme="0"/>
      </bottom>
      <diagonal/>
    </border>
    <border>
      <left style="thin">
        <color theme="0"/>
      </left>
      <right style="thin">
        <color theme="0"/>
      </right>
      <top style="thin">
        <color theme="0"/>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double">
        <color rgb="FFC00000"/>
      </left>
      <right/>
      <top style="double">
        <color rgb="FFC00000"/>
      </top>
      <bottom style="double">
        <color rgb="FFC00000"/>
      </bottom>
      <diagonal/>
    </border>
    <border>
      <left/>
      <right style="double">
        <color rgb="FFC00000"/>
      </right>
      <top style="double">
        <color rgb="FFC00000"/>
      </top>
      <bottom style="double">
        <color rgb="FFC00000"/>
      </bottom>
      <diagonal/>
    </border>
    <border>
      <left style="double">
        <color rgb="FFC00000"/>
      </left>
      <right style="thin">
        <color rgb="FFC00000"/>
      </right>
      <top style="double">
        <color rgb="FFC00000"/>
      </top>
      <bottom style="double">
        <color rgb="FFC00000"/>
      </bottom>
      <diagonal/>
    </border>
    <border>
      <left style="thin">
        <color rgb="FFC00000"/>
      </left>
      <right style="double">
        <color rgb="FFC00000"/>
      </right>
      <top style="double">
        <color rgb="FFC00000"/>
      </top>
      <bottom style="double">
        <color rgb="FFC00000"/>
      </bottom>
      <diagonal/>
    </border>
    <border>
      <left style="thin">
        <color auto="1"/>
      </left>
      <right style="thin">
        <color auto="1"/>
      </right>
      <top style="thin">
        <color theme="0"/>
      </top>
      <bottom/>
      <diagonal/>
    </border>
    <border>
      <left/>
      <right/>
      <top style="thin">
        <color indexed="64"/>
      </top>
      <bottom/>
      <diagonal/>
    </border>
    <border>
      <left style="thin">
        <color auto="1"/>
      </left>
      <right style="thin">
        <color theme="0"/>
      </right>
      <top style="thin">
        <color theme="0"/>
      </top>
      <bottom style="thin">
        <color theme="0"/>
      </bottom>
      <diagonal/>
    </border>
    <border>
      <left/>
      <right style="thin">
        <color auto="1"/>
      </right>
      <top/>
      <bottom style="thin">
        <color auto="1"/>
      </bottom>
      <diagonal/>
    </border>
    <border>
      <left style="thin">
        <color theme="0"/>
      </left>
      <right style="thin">
        <color auto="1"/>
      </right>
      <top style="thin">
        <color theme="0"/>
      </top>
      <bottom style="thin">
        <color theme="0"/>
      </bottom>
      <diagonal/>
    </border>
    <border>
      <left style="thin">
        <color theme="0"/>
      </left>
      <right style="thin">
        <color theme="0"/>
      </right>
      <top/>
      <bottom style="thin">
        <color theme="0"/>
      </bottom>
      <diagonal/>
    </border>
    <border>
      <left style="double">
        <color rgb="FFC00000"/>
      </left>
      <right/>
      <top style="double">
        <color rgb="FFC00000"/>
      </top>
      <bottom/>
      <diagonal/>
    </border>
    <border>
      <left/>
      <right style="double">
        <color rgb="FFC00000"/>
      </right>
      <top style="double">
        <color rgb="FFC00000"/>
      </top>
      <bottom/>
      <diagonal/>
    </border>
    <border>
      <left style="double">
        <color rgb="FFC00000"/>
      </left>
      <right style="thin">
        <color rgb="FFC00000"/>
      </right>
      <top/>
      <bottom style="double">
        <color rgb="FFC00000"/>
      </bottom>
      <diagonal/>
    </border>
    <border>
      <left style="thin">
        <color rgb="FFC00000"/>
      </left>
      <right style="double">
        <color rgb="FFC00000"/>
      </right>
      <top/>
      <bottom style="double">
        <color rgb="FFC00000"/>
      </bottom>
      <diagonal/>
    </border>
    <border>
      <left style="thin">
        <color theme="0"/>
      </left>
      <right/>
      <top style="thin">
        <color theme="0"/>
      </top>
      <bottom/>
      <diagonal/>
    </border>
    <border>
      <left/>
      <right style="thin">
        <color theme="0"/>
      </right>
      <top style="thin">
        <color theme="0"/>
      </top>
      <bottom style="thin">
        <color theme="0"/>
      </bottom>
      <diagonal/>
    </border>
    <border>
      <left/>
      <right/>
      <top style="thin">
        <color theme="0"/>
      </top>
      <bottom/>
      <diagonal/>
    </border>
    <border>
      <left/>
      <right style="thin">
        <color theme="0"/>
      </right>
      <top style="thin">
        <color theme="0"/>
      </top>
      <bottom/>
      <diagonal/>
    </border>
    <border>
      <left style="thin">
        <color auto="1"/>
      </left>
      <right/>
      <top/>
      <bottom style="thin">
        <color theme="0"/>
      </bottom>
      <diagonal/>
    </border>
    <border>
      <left/>
      <right style="thin">
        <color theme="1"/>
      </right>
      <top/>
      <bottom style="thin">
        <color theme="0"/>
      </bottom>
      <diagonal/>
    </border>
    <border>
      <left style="double">
        <color rgb="FFC00000"/>
      </left>
      <right/>
      <top/>
      <bottom style="double">
        <color rgb="FFC00000"/>
      </bottom>
      <diagonal/>
    </border>
    <border>
      <left/>
      <right style="double">
        <color rgb="FFC00000"/>
      </right>
      <top/>
      <bottom style="double">
        <color rgb="FFC00000"/>
      </bottom>
      <diagonal/>
    </border>
    <border>
      <left/>
      <right/>
      <top style="thin">
        <color rgb="FFC00000"/>
      </top>
      <bottom style="thin">
        <color rgb="FFC00000"/>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auto="1"/>
      </left>
      <right style="thin">
        <color auto="1"/>
      </right>
      <top style="thin">
        <color auto="1"/>
      </top>
      <bottom style="thin">
        <color auto="1"/>
      </bottom>
      <diagonal/>
    </border>
    <border>
      <left/>
      <right/>
      <top/>
      <bottom style="thin">
        <color indexed="9"/>
      </bottom>
      <diagonal/>
    </border>
    <border>
      <left style="thin">
        <color indexed="9"/>
      </left>
      <right/>
      <top/>
      <bottom/>
      <diagonal/>
    </border>
    <border>
      <left style="thin">
        <color indexed="9"/>
      </left>
      <right/>
      <top style="thin">
        <color indexed="9"/>
      </top>
      <bottom/>
      <diagonal/>
    </border>
    <border>
      <left style="thin">
        <color indexed="64"/>
      </left>
      <right style="thin">
        <color indexed="64"/>
      </right>
      <top style="thin">
        <color indexed="64"/>
      </top>
      <bottom/>
      <diagonal/>
    </border>
    <border>
      <left style="thin">
        <color indexed="9"/>
      </left>
      <right/>
      <top/>
      <bottom style="thin">
        <color indexed="9"/>
      </bottom>
      <diagonal/>
    </border>
    <border>
      <left/>
      <right/>
      <top style="thin">
        <color indexed="64"/>
      </top>
      <bottom/>
      <diagonal/>
    </border>
    <border>
      <left style="medium">
        <color auto="1"/>
      </left>
      <right/>
      <top style="medium">
        <color auto="1"/>
      </top>
      <bottom style="medium">
        <color auto="1"/>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auto="1"/>
      </bottom>
      <diagonal/>
    </border>
    <border>
      <left style="medium">
        <color indexed="64"/>
      </left>
      <right/>
      <top/>
      <bottom style="thin">
        <color indexed="64"/>
      </bottom>
      <diagonal/>
    </border>
    <border>
      <left style="medium">
        <color indexed="64"/>
      </left>
      <right/>
      <top style="medium">
        <color indexed="64"/>
      </top>
      <bottom/>
      <diagonal/>
    </border>
    <border>
      <left/>
      <right/>
      <top style="thin">
        <color auto="1"/>
      </top>
      <bottom style="thin">
        <color auto="1"/>
      </bottom>
      <diagonal/>
    </border>
    <border>
      <left style="thin">
        <color indexed="64"/>
      </left>
      <right/>
      <top style="thin">
        <color indexed="64"/>
      </top>
      <bottom style="thin">
        <color indexed="64"/>
      </bottom>
      <diagonal/>
    </border>
    <border>
      <left style="thin">
        <color auto="1"/>
      </left>
      <right style="thin">
        <color auto="1"/>
      </right>
      <top style="thin">
        <color theme="0"/>
      </top>
      <bottom style="thin">
        <color auto="1"/>
      </bottom>
      <diagonal/>
    </border>
    <border>
      <left style="thin">
        <color theme="0"/>
      </left>
      <right/>
      <top/>
      <bottom style="thin">
        <color indexed="64"/>
      </bottom>
      <diagonal/>
    </border>
    <border>
      <left style="thin">
        <color indexed="64"/>
      </left>
      <right style="thin">
        <color indexed="64"/>
      </right>
      <top/>
      <bottom style="thin">
        <color indexed="64"/>
      </bottom>
      <diagonal/>
    </border>
    <border>
      <left/>
      <right style="thin">
        <color auto="1"/>
      </right>
      <top style="thin">
        <color auto="1"/>
      </top>
      <bottom style="thin">
        <color auto="1"/>
      </bottom>
      <diagonal/>
    </border>
    <border>
      <left style="thin">
        <color auto="1"/>
      </left>
      <right style="thin">
        <color auto="1"/>
      </right>
      <top style="thin">
        <color theme="0" tint="-4.9989318521683403E-2"/>
      </top>
      <bottom style="thin">
        <color theme="0"/>
      </bottom>
      <diagonal/>
    </border>
    <border>
      <left/>
      <right style="thin">
        <color auto="1"/>
      </right>
      <top style="thin">
        <color rgb="FFF8F8F8"/>
      </top>
      <bottom/>
      <diagonal/>
    </border>
    <border>
      <left/>
      <right style="thin">
        <color auto="1"/>
      </right>
      <top style="thin">
        <color rgb="FFF8F8F8"/>
      </top>
      <bottom style="thin">
        <color rgb="FFF8F8F8"/>
      </bottom>
      <diagonal/>
    </border>
    <border>
      <left/>
      <right style="thin">
        <color indexed="64"/>
      </right>
      <top style="thin">
        <color theme="0"/>
      </top>
      <bottom/>
      <diagonal/>
    </border>
    <border>
      <left style="thin">
        <color auto="1"/>
      </left>
      <right style="thin">
        <color auto="1"/>
      </right>
      <top style="thin">
        <color auto="1"/>
      </top>
      <bottom style="thin">
        <color auto="1"/>
      </bottom>
      <diagonal/>
    </border>
    <border>
      <left style="thin">
        <color indexed="9"/>
      </left>
      <right/>
      <top style="thin">
        <color indexed="9"/>
      </top>
      <bottom style="thin">
        <color indexed="9"/>
      </bottom>
      <diagonal/>
    </border>
    <border>
      <left style="thin">
        <color indexed="64"/>
      </left>
      <right/>
      <top style="thin">
        <color indexed="64"/>
      </top>
      <bottom/>
      <diagonal/>
    </border>
    <border>
      <left style="thin">
        <color auto="1"/>
      </left>
      <right style="thin">
        <color auto="1"/>
      </right>
      <top style="thin">
        <color theme="0"/>
      </top>
      <bottom/>
      <diagonal/>
    </border>
    <border>
      <left style="medium">
        <color indexed="64"/>
      </left>
      <right/>
      <top style="thin">
        <color auto="1"/>
      </top>
      <bottom style="thin">
        <color auto="1"/>
      </bottom>
      <diagonal/>
    </border>
    <border>
      <left/>
      <right style="medium">
        <color indexed="64"/>
      </right>
      <top style="thin">
        <color indexed="64"/>
      </top>
      <bottom style="thin">
        <color indexed="64"/>
      </bottom>
      <diagonal/>
    </border>
    <border>
      <left style="medium">
        <color indexed="64"/>
      </left>
      <right style="thin">
        <color theme="0"/>
      </right>
      <top/>
      <bottom style="thin">
        <color theme="0"/>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theme="0"/>
      </left>
      <right style="medium">
        <color indexed="64"/>
      </right>
      <top style="thin">
        <color theme="0"/>
      </top>
      <bottom style="thin">
        <color theme="0"/>
      </bottom>
      <diagonal/>
    </border>
    <border>
      <left style="medium">
        <color indexed="64"/>
      </left>
      <right/>
      <top/>
      <bottom/>
      <diagonal/>
    </border>
    <border>
      <left style="medium">
        <color indexed="64"/>
      </left>
      <right/>
      <top style="thin">
        <color theme="0"/>
      </top>
      <bottom style="thin">
        <color theme="0"/>
      </bottom>
      <diagonal/>
    </border>
    <border>
      <left style="thin">
        <color indexed="64"/>
      </left>
      <right style="thin">
        <color indexed="64"/>
      </right>
      <top style="thin">
        <color indexed="64"/>
      </top>
      <bottom/>
      <diagonal/>
    </border>
    <border>
      <left/>
      <right style="medium">
        <color indexed="64"/>
      </right>
      <top/>
      <bottom style="thin">
        <color theme="0"/>
      </bottom>
      <diagonal/>
    </border>
    <border>
      <left style="thin">
        <color indexed="9"/>
      </left>
      <right/>
      <top/>
      <bottom style="thin">
        <color indexed="9"/>
      </bottom>
      <diagonal/>
    </border>
    <border>
      <left style="medium">
        <color indexed="64"/>
      </left>
      <right/>
      <top style="thin">
        <color indexed="64"/>
      </top>
      <bottom style="thin">
        <color indexed="64"/>
      </bottom>
      <diagonal/>
    </border>
    <border>
      <left style="medium">
        <color indexed="64"/>
      </left>
      <right style="thin">
        <color theme="0"/>
      </right>
      <top style="thin">
        <color theme="0"/>
      </top>
      <bottom/>
      <diagonal/>
    </border>
    <border>
      <left style="thin">
        <color rgb="FFB2B2B2"/>
      </left>
      <right style="thin">
        <color rgb="FFB2B2B2"/>
      </right>
      <top style="thin">
        <color rgb="FFB2B2B2"/>
      </top>
      <bottom style="thin">
        <color rgb="FFB2B2B2"/>
      </bottom>
      <diagonal/>
    </border>
    <border>
      <left/>
      <right/>
      <top style="thin">
        <color indexed="64"/>
      </top>
      <bottom style="thin">
        <color indexed="64"/>
      </bottom>
      <diagonal/>
    </border>
    <border>
      <left style="thin">
        <color auto="1"/>
      </left>
      <right style="thin">
        <color auto="1"/>
      </right>
      <top/>
      <bottom style="thin">
        <color auto="1"/>
      </bottom>
      <diagonal/>
    </border>
    <border>
      <left style="medium">
        <color indexed="64"/>
      </left>
      <right style="thin">
        <color indexed="64"/>
      </right>
      <top style="thin">
        <color indexed="64"/>
      </top>
      <bottom style="thin">
        <color indexed="64"/>
      </bottom>
      <diagonal/>
    </border>
    <border>
      <left style="medium">
        <color indexed="64"/>
      </left>
      <right/>
      <top style="thin">
        <color theme="0"/>
      </top>
      <bottom/>
      <diagonal/>
    </border>
    <border>
      <left style="thin">
        <color indexed="9"/>
      </left>
      <right style="thin">
        <color indexed="64"/>
      </right>
      <top style="thin">
        <color indexed="9"/>
      </top>
      <bottom style="thin">
        <color theme="0"/>
      </bottom>
      <diagonal/>
    </border>
    <border>
      <left/>
      <right style="thin">
        <color indexed="9"/>
      </right>
      <top/>
      <bottom/>
      <diagonal/>
    </border>
    <border>
      <left style="thin">
        <color indexed="9"/>
      </left>
      <right style="thin">
        <color indexed="9"/>
      </right>
      <top style="thin">
        <color indexed="9"/>
      </top>
      <bottom style="thin">
        <color theme="0"/>
      </bottom>
      <diagonal/>
    </border>
    <border>
      <left style="thin">
        <color auto="1"/>
      </left>
      <right style="thin">
        <color auto="1"/>
      </right>
      <top style="thin">
        <color auto="1"/>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theme="0"/>
      </top>
      <bottom style="thin">
        <color theme="2"/>
      </bottom>
      <diagonal/>
    </border>
    <border>
      <left style="thin">
        <color indexed="64"/>
      </left>
      <right style="thin">
        <color indexed="64"/>
      </right>
      <top style="thin">
        <color theme="2"/>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thin">
        <color theme="0"/>
      </top>
      <bottom/>
      <diagonal/>
    </border>
    <border>
      <left style="medium">
        <color indexed="64"/>
      </left>
      <right style="thin">
        <color indexed="64"/>
      </right>
      <top style="medium">
        <color indexed="64"/>
      </top>
      <bottom style="thin">
        <color theme="0"/>
      </bottom>
      <diagonal/>
    </border>
    <border>
      <left style="medium">
        <color indexed="64"/>
      </left>
      <right style="thin">
        <color indexed="64"/>
      </right>
      <top/>
      <bottom style="thin">
        <color indexed="64"/>
      </bottom>
      <diagonal/>
    </border>
    <border>
      <left style="medium">
        <color indexed="64"/>
      </left>
      <right style="thin">
        <color indexed="64"/>
      </right>
      <top style="thin">
        <color theme="0"/>
      </top>
      <bottom style="thin">
        <color indexed="64"/>
      </bottom>
      <diagonal/>
    </border>
    <border>
      <left style="medium">
        <color indexed="64"/>
      </left>
      <right style="thin">
        <color indexed="64"/>
      </right>
      <top style="thin">
        <color indexed="64"/>
      </top>
      <bottom style="thin">
        <color theme="0"/>
      </bottom>
      <diagonal/>
    </border>
    <border>
      <left style="medium">
        <color indexed="64"/>
      </left>
      <right style="thin">
        <color indexed="64"/>
      </right>
      <top/>
      <bottom style="medium">
        <color indexed="64"/>
      </bottom>
      <diagonal/>
    </border>
    <border>
      <left style="thin">
        <color theme="2"/>
      </left>
      <right style="thin">
        <color theme="2"/>
      </right>
      <top style="thin">
        <color theme="2"/>
      </top>
      <bottom style="thin">
        <color theme="2"/>
      </bottom>
      <diagonal/>
    </border>
    <border>
      <left style="medium">
        <color theme="1"/>
      </left>
      <right style="medium">
        <color theme="1"/>
      </right>
      <top/>
      <bottom style="medium">
        <color theme="1"/>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hair">
        <color rgb="FF002060"/>
      </right>
      <top style="hair">
        <color rgb="FF002060"/>
      </top>
      <bottom style="hair">
        <color rgb="FF002060"/>
      </bottom>
      <diagonal/>
    </border>
    <border>
      <left/>
      <right style="hair">
        <color rgb="FF002060"/>
      </right>
      <top style="hair">
        <color rgb="FF002060"/>
      </top>
      <bottom style="medium">
        <color rgb="FF002060"/>
      </bottom>
      <diagonal/>
    </border>
    <border>
      <left style="thin">
        <color theme="0"/>
      </left>
      <right/>
      <top style="thin">
        <color indexed="64"/>
      </top>
      <bottom style="thin">
        <color indexed="64"/>
      </bottom>
      <diagonal/>
    </border>
    <border>
      <left style="thin">
        <color theme="0"/>
      </left>
      <right/>
      <top style="thin">
        <color theme="0"/>
      </top>
      <bottom style="thin">
        <color indexed="64"/>
      </bottom>
      <diagonal/>
    </border>
    <border>
      <left/>
      <right style="thin">
        <color indexed="64"/>
      </right>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auto="1"/>
      </top>
      <bottom style="thin">
        <color auto="1"/>
      </bottom>
      <diagonal/>
    </border>
    <border>
      <left style="thin">
        <color indexed="64"/>
      </left>
      <right style="thin">
        <color indexed="64"/>
      </right>
      <top style="thin">
        <color indexed="64"/>
      </top>
      <bottom/>
      <diagonal/>
    </border>
    <border>
      <left/>
      <right style="medium">
        <color indexed="64"/>
      </right>
      <top style="medium">
        <color indexed="64"/>
      </top>
      <bottom/>
      <diagonal/>
    </border>
    <border>
      <left/>
      <right/>
      <top style="thin">
        <color theme="0"/>
      </top>
      <bottom style="thin">
        <color indexed="64"/>
      </bottom>
      <diagonal/>
    </border>
    <border>
      <left/>
      <right style="thin">
        <color theme="0"/>
      </right>
      <top style="thin">
        <color theme="0"/>
      </top>
      <bottom style="thin">
        <color indexed="64"/>
      </bottom>
      <diagonal/>
    </border>
    <border>
      <left/>
      <right style="thin">
        <color auto="1"/>
      </right>
      <top style="thin">
        <color indexed="64"/>
      </top>
      <bottom style="thin">
        <color theme="0" tint="-4.9989318521683403E-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auto="1"/>
      </left>
      <right/>
      <top style="thin">
        <color auto="1"/>
      </top>
      <bottom/>
      <diagonal/>
    </border>
    <border>
      <left style="thin">
        <color theme="0"/>
      </left>
      <right style="thin">
        <color auto="1"/>
      </right>
      <top style="thin">
        <color theme="0"/>
      </top>
      <bottom/>
      <diagonal/>
    </border>
    <border>
      <left style="thin">
        <color auto="1"/>
      </left>
      <right style="thin">
        <color theme="0"/>
      </right>
      <top style="thin">
        <color theme="0"/>
      </top>
      <bottom/>
      <diagonal/>
    </border>
    <border>
      <left/>
      <right style="thin">
        <color theme="0"/>
      </right>
      <top/>
      <bottom style="thin">
        <color theme="0"/>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top/>
      <bottom style="thin">
        <color indexed="64"/>
      </bottom>
      <diagonal/>
    </border>
    <border>
      <left style="thin">
        <color auto="1"/>
      </left>
      <right style="medium">
        <color indexed="64"/>
      </right>
      <top style="thin">
        <color auto="1"/>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auto="1"/>
      </right>
      <top style="medium">
        <color indexed="64"/>
      </top>
      <bottom style="medium">
        <color indexed="64"/>
      </bottom>
      <diagonal/>
    </border>
    <border>
      <left/>
      <right style="medium">
        <color indexed="64"/>
      </right>
      <top/>
      <bottom style="thin">
        <color indexed="64"/>
      </bottom>
      <diagonal/>
    </border>
    <border>
      <left style="thin">
        <color auto="1"/>
      </left>
      <right style="medium">
        <color indexed="64"/>
      </right>
      <top style="thin">
        <color auto="1"/>
      </top>
      <bottom style="thin">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bottom style="thin">
        <color auto="1"/>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theme="0"/>
      </top>
      <bottom style="thin">
        <color indexed="64"/>
      </bottom>
      <diagonal/>
    </border>
    <border>
      <left style="thin">
        <color auto="1"/>
      </left>
      <right style="medium">
        <color indexed="64"/>
      </right>
      <top style="medium">
        <color indexed="64"/>
      </top>
      <bottom/>
      <diagonal/>
    </border>
    <border>
      <left style="thin">
        <color auto="1"/>
      </left>
      <right style="medium">
        <color indexed="64"/>
      </right>
      <top/>
      <bottom/>
      <diagonal/>
    </border>
    <border>
      <left style="thin">
        <color indexed="64"/>
      </left>
      <right style="medium">
        <color indexed="64"/>
      </right>
      <top style="medium">
        <color indexed="64"/>
      </top>
      <bottom style="thin">
        <color indexed="64"/>
      </bottom>
      <diagonal/>
    </border>
    <border>
      <left style="thin">
        <color auto="1"/>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thin">
        <color indexed="9"/>
      </left>
      <right/>
      <top/>
      <bottom style="thin">
        <color theme="0"/>
      </bottom>
      <diagonal/>
    </border>
    <border>
      <left style="thin">
        <color indexed="9"/>
      </left>
      <right/>
      <top style="thin">
        <color indexed="9"/>
      </top>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auto="1"/>
      </right>
      <top style="medium">
        <color indexed="64"/>
      </top>
      <bottom/>
      <diagonal/>
    </border>
    <border>
      <left/>
      <right style="thin">
        <color auto="1"/>
      </right>
      <top style="medium">
        <color indexed="64"/>
      </top>
      <bottom style="medium">
        <color indexed="64"/>
      </bottom>
      <diagonal/>
    </border>
    <border>
      <left/>
      <right style="thin">
        <color theme="0"/>
      </right>
      <top style="thin">
        <color indexed="64"/>
      </top>
      <bottom/>
      <diagonal/>
    </border>
    <border>
      <left/>
      <right style="medium">
        <color indexed="64"/>
      </right>
      <top style="thin">
        <color theme="0"/>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auto="1"/>
      </right>
      <top style="thin">
        <color auto="1"/>
      </top>
      <bottom style="thin">
        <color auto="1"/>
      </bottom>
      <diagonal/>
    </border>
    <border>
      <left/>
      <right style="thin">
        <color auto="1"/>
      </right>
      <top style="thin">
        <color theme="2"/>
      </top>
      <bottom style="thin">
        <color indexed="64"/>
      </bottom>
      <diagonal/>
    </border>
    <border>
      <left/>
      <right/>
      <top style="thin">
        <color indexed="64"/>
      </top>
      <bottom/>
      <diagonal/>
    </border>
    <border>
      <left/>
      <right style="thin">
        <color indexed="64"/>
      </right>
      <top style="thin">
        <color indexed="64"/>
      </top>
      <bottom/>
      <diagonal/>
    </border>
    <border>
      <left style="medium">
        <color indexed="64"/>
      </left>
      <right style="medium">
        <color indexed="64"/>
      </right>
      <top style="thin">
        <color indexed="64"/>
      </top>
      <bottom/>
      <diagonal/>
    </border>
    <border>
      <left/>
      <right/>
      <top style="thin">
        <color indexed="64"/>
      </top>
      <bottom/>
      <diagonal/>
    </border>
    <border>
      <left style="thin">
        <color indexed="9"/>
      </left>
      <right style="thin">
        <color indexed="9"/>
      </right>
      <top style="thin">
        <color indexed="9"/>
      </top>
      <bottom/>
      <diagonal/>
    </border>
    <border>
      <left style="thin">
        <color indexed="9"/>
      </left>
      <right style="thin">
        <color indexed="64"/>
      </right>
      <top style="thin">
        <color indexed="9"/>
      </top>
      <bottom/>
      <diagonal/>
    </border>
    <border>
      <left style="thin">
        <color theme="0"/>
      </left>
      <right style="thin">
        <color theme="0"/>
      </right>
      <top/>
      <bottom/>
      <diagonal/>
    </border>
    <border>
      <left/>
      <right/>
      <top style="thin">
        <color indexed="64"/>
      </top>
      <bottom style="thin">
        <color indexed="64"/>
      </bottom>
      <diagonal/>
    </border>
    <border>
      <left style="thin">
        <color indexed="64"/>
      </left>
      <right/>
      <top style="thin">
        <color indexed="64"/>
      </top>
      <bottom/>
      <diagonal/>
    </border>
    <border>
      <left style="medium">
        <color indexed="64"/>
      </left>
      <right/>
      <top/>
      <bottom style="medium">
        <color indexed="64"/>
      </bottom>
      <diagonal/>
    </border>
    <border>
      <left style="medium">
        <color indexed="64"/>
      </left>
      <right style="thin">
        <color indexed="64"/>
      </right>
      <top style="thin">
        <color indexed="64"/>
      </top>
      <bottom/>
      <diagonal/>
    </border>
    <border>
      <left/>
      <right style="thin">
        <color indexed="64"/>
      </right>
      <top/>
      <bottom style="medium">
        <color indexed="64"/>
      </bottom>
      <diagonal/>
    </border>
    <border>
      <left/>
      <right style="thin">
        <color indexed="64"/>
      </right>
      <top style="thin">
        <color auto="1"/>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bottom/>
      <diagonal/>
    </border>
    <border>
      <left style="thin">
        <color auto="1"/>
      </left>
      <right style="medium">
        <color indexed="64"/>
      </right>
      <top/>
      <bottom style="medium">
        <color indexed="64"/>
      </bottom>
      <diagonal/>
    </border>
    <border>
      <left style="thin">
        <color auto="1"/>
      </left>
      <right style="thin">
        <color auto="1"/>
      </right>
      <top/>
      <bottom style="medium">
        <color indexed="64"/>
      </bottom>
      <diagonal/>
    </border>
    <border>
      <left style="thin">
        <color indexed="64"/>
      </left>
      <right style="thin">
        <color auto="1"/>
      </right>
      <top style="medium">
        <color indexed="64"/>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diagonal/>
    </border>
    <border>
      <left/>
      <right/>
      <top style="thin">
        <color theme="2"/>
      </top>
      <bottom/>
      <diagonal/>
    </border>
    <border>
      <left style="thin">
        <color indexed="9"/>
      </left>
      <right/>
      <top/>
      <bottom style="thin">
        <color indexed="9"/>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right style="medium">
        <color indexed="64"/>
      </right>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theme="0"/>
      </bottom>
      <diagonal/>
    </border>
    <border>
      <left/>
      <right/>
      <top style="thin">
        <color indexed="64"/>
      </top>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theme="0"/>
      </bottom>
      <diagonal/>
    </border>
  </borders>
  <cellStyleXfs count="17706">
    <xf numFmtId="0" fontId="0" fillId="0" borderId="0"/>
    <xf numFmtId="0" fontId="32" fillId="0" borderId="0" applyNumberFormat="0" applyFill="0" applyBorder="0" applyAlignment="0" applyProtection="0">
      <alignment vertical="top"/>
      <protection locked="0"/>
    </xf>
    <xf numFmtId="0" fontId="38" fillId="0" borderId="0" applyNumberFormat="0">
      <alignment vertical="justify" textRotation="21" indent="4" justifyLastLine="1" shrinkToFit="1"/>
      <protection locked="0"/>
    </xf>
    <xf numFmtId="166" fontId="50" fillId="0" borderId="0"/>
    <xf numFmtId="166" fontId="50" fillId="0" borderId="0"/>
    <xf numFmtId="0" fontId="47" fillId="0" borderId="0" applyFont="0" applyBorder="0">
      <alignment vertical="justify"/>
    </xf>
    <xf numFmtId="0" fontId="18" fillId="0" borderId="0"/>
    <xf numFmtId="0" fontId="76" fillId="0" borderId="0"/>
    <xf numFmtId="0" fontId="47" fillId="0" borderId="94" applyNumberFormat="0" applyFont="0" applyFill="0" applyAlignment="0" applyProtection="0">
      <alignment horizontal="center"/>
    </xf>
    <xf numFmtId="44" fontId="74" fillId="0" borderId="0" applyFont="0" applyFill="0" applyBorder="0" applyAlignment="0" applyProtection="0"/>
    <xf numFmtId="0" fontId="77" fillId="0" borderId="72" applyNumberFormat="0" applyAlignment="0" applyProtection="0">
      <alignment horizontal="left" vertical="center"/>
    </xf>
    <xf numFmtId="0" fontId="77" fillId="0" borderId="105">
      <alignment horizontal="left" vertical="center"/>
    </xf>
    <xf numFmtId="2" fontId="78" fillId="0" borderId="94">
      <alignment horizontal="center" vertical="center"/>
    </xf>
    <xf numFmtId="0" fontId="47" fillId="0" borderId="0"/>
    <xf numFmtId="0" fontId="47" fillId="0" borderId="0"/>
    <xf numFmtId="0" fontId="74" fillId="7" borderId="104" applyNumberFormat="0" applyFont="0" applyAlignment="0" applyProtection="0"/>
    <xf numFmtId="0" fontId="74" fillId="7" borderId="104" applyNumberFormat="0" applyFont="0" applyAlignment="0" applyProtection="0"/>
    <xf numFmtId="0" fontId="74" fillId="7" borderId="104" applyNumberFormat="0" applyFont="0" applyAlignment="0" applyProtection="0"/>
    <xf numFmtId="0" fontId="47" fillId="0" borderId="0"/>
    <xf numFmtId="3" fontId="47" fillId="0" borderId="0"/>
    <xf numFmtId="0" fontId="75" fillId="0" borderId="0"/>
    <xf numFmtId="0" fontId="79" fillId="0" borderId="74"/>
    <xf numFmtId="0" fontId="80" fillId="0" borderId="0"/>
    <xf numFmtId="0" fontId="47" fillId="0" borderId="0"/>
    <xf numFmtId="0" fontId="81" fillId="0" borderId="0">
      <alignment vertical="center"/>
    </xf>
    <xf numFmtId="44" fontId="74" fillId="0" borderId="0" applyFont="0" applyFill="0" applyBorder="0" applyAlignment="0" applyProtection="0"/>
    <xf numFmtId="0" fontId="74" fillId="7" borderId="104" applyNumberFormat="0" applyFont="0" applyAlignment="0" applyProtection="0"/>
    <xf numFmtId="0" fontId="82" fillId="0" borderId="0" applyNumberFormat="0" applyFill="0" applyBorder="0" applyAlignment="0" applyProtection="0">
      <alignment vertical="top"/>
      <protection locked="0"/>
    </xf>
    <xf numFmtId="0" fontId="110" fillId="0" borderId="0">
      <alignment vertical="top"/>
    </xf>
    <xf numFmtId="0" fontId="111" fillId="0" borderId="0">
      <alignment vertical="top"/>
    </xf>
    <xf numFmtId="0" fontId="14" fillId="0" borderId="0"/>
    <xf numFmtId="0" fontId="114" fillId="0" borderId="0" applyNumberFormat="0" applyFill="0" applyBorder="0" applyAlignment="0" applyProtection="0">
      <alignment vertical="top"/>
      <protection locked="0"/>
    </xf>
    <xf numFmtId="169" fontId="115" fillId="0" borderId="0"/>
    <xf numFmtId="44" fontId="47" fillId="0" borderId="0" applyFont="0" applyFill="0" applyBorder="0" applyAlignment="0" applyProtection="0"/>
    <xf numFmtId="169" fontId="47" fillId="0" borderId="0"/>
    <xf numFmtId="0" fontId="47" fillId="0" borderId="0"/>
    <xf numFmtId="44" fontId="13" fillId="0" borderId="0" applyFont="0" applyFill="0" applyBorder="0" applyAlignment="0" applyProtection="0"/>
    <xf numFmtId="0" fontId="47" fillId="0" borderId="0"/>
    <xf numFmtId="44" fontId="47" fillId="0" borderId="0" applyFont="0" applyFill="0" applyBorder="0" applyAlignment="0" applyProtection="0"/>
    <xf numFmtId="0" fontId="47" fillId="0" borderId="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43" fontId="13" fillId="0" borderId="0" applyFont="0" applyFill="0" applyBorder="0" applyAlignment="0" applyProtection="0"/>
    <xf numFmtId="43" fontId="4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2" fontId="4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77" fillId="0" borderId="0"/>
    <xf numFmtId="0" fontId="77" fillId="0" borderId="0"/>
    <xf numFmtId="0" fontId="47" fillId="0" borderId="0">
      <alignment horizontal="center"/>
    </xf>
    <xf numFmtId="0" fontId="114" fillId="0" borderId="0" applyNumberFormat="0" applyFill="0" applyBorder="0" applyAlignment="0" applyProtection="0">
      <alignment vertical="top"/>
      <protection locked="0"/>
    </xf>
    <xf numFmtId="0" fontId="116" fillId="0" borderId="0" applyNumberFormat="0" applyFill="0" applyBorder="0" applyAlignment="0" applyProtection="0"/>
    <xf numFmtId="0" fontId="117"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9" fontId="47" fillId="0" borderId="0"/>
    <xf numFmtId="0" fontId="4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4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9" fontId="47" fillId="0" borderId="0"/>
    <xf numFmtId="0" fontId="47" fillId="0" borderId="0"/>
    <xf numFmtId="168" fontId="4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7" fillId="0" borderId="0"/>
    <xf numFmtId="0" fontId="47" fillId="0" borderId="0"/>
    <xf numFmtId="169" fontId="47" fillId="0" borderId="0"/>
    <xf numFmtId="169" fontId="47" fillId="0" borderId="0"/>
    <xf numFmtId="0" fontId="47" fillId="0" borderId="0"/>
    <xf numFmtId="0" fontId="47" fillId="0" borderId="0"/>
    <xf numFmtId="169" fontId="47" fillId="0" borderId="0"/>
    <xf numFmtId="0" fontId="47" fillId="0" borderId="0"/>
    <xf numFmtId="0" fontId="13" fillId="0" borderId="0"/>
    <xf numFmtId="0" fontId="13" fillId="0" borderId="0"/>
    <xf numFmtId="169" fontId="47" fillId="0" borderId="0"/>
    <xf numFmtId="0" fontId="47" fillId="0" borderId="0"/>
    <xf numFmtId="0" fontId="4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7" fillId="0" borderId="0"/>
    <xf numFmtId="0" fontId="13" fillId="0" borderId="0"/>
    <xf numFmtId="0" fontId="4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7" fillId="0" borderId="0"/>
    <xf numFmtId="0" fontId="47" fillId="0" borderId="0"/>
    <xf numFmtId="0" fontId="47" fillId="0" borderId="0"/>
    <xf numFmtId="0" fontId="47" fillId="0" borderId="0"/>
    <xf numFmtId="0" fontId="4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7" borderId="104" applyNumberFormat="0" applyFont="0" applyAlignment="0" applyProtection="0"/>
    <xf numFmtId="0" fontId="13" fillId="7" borderId="104" applyNumberFormat="0" applyFont="0" applyAlignment="0" applyProtection="0"/>
    <xf numFmtId="0" fontId="13" fillId="7" borderId="104" applyNumberFormat="0" applyFont="0" applyAlignment="0" applyProtection="0"/>
    <xf numFmtId="0" fontId="13" fillId="7" borderId="104" applyNumberFormat="0" applyFont="0" applyAlignment="0" applyProtection="0"/>
    <xf numFmtId="0" fontId="13" fillId="7" borderId="104" applyNumberFormat="0" applyFont="0" applyAlignment="0" applyProtection="0"/>
    <xf numFmtId="0" fontId="13" fillId="7" borderId="104" applyNumberFormat="0" applyFont="0" applyAlignment="0" applyProtection="0"/>
    <xf numFmtId="0" fontId="13" fillId="7" borderId="104" applyNumberFormat="0" applyFont="0" applyAlignment="0" applyProtection="0"/>
    <xf numFmtId="0" fontId="13" fillId="7" borderId="104" applyNumberFormat="0" applyFont="0" applyAlignment="0" applyProtection="0"/>
    <xf numFmtId="0" fontId="13" fillId="7" borderId="104" applyNumberFormat="0" applyFont="0" applyAlignment="0" applyProtection="0"/>
    <xf numFmtId="0" fontId="13" fillId="7" borderId="104" applyNumberFormat="0" applyFont="0" applyAlignment="0" applyProtection="0"/>
    <xf numFmtId="0" fontId="13" fillId="7" borderId="104" applyNumberFormat="0" applyFont="0" applyAlignment="0" applyProtection="0"/>
    <xf numFmtId="0" fontId="13" fillId="7" borderId="104" applyNumberFormat="0" applyFont="0" applyAlignment="0" applyProtection="0"/>
    <xf numFmtId="0" fontId="13" fillId="7" borderId="104" applyNumberFormat="0" applyFont="0" applyAlignment="0" applyProtection="0"/>
    <xf numFmtId="0" fontId="13" fillId="7" borderId="104" applyNumberFormat="0" applyFont="0" applyAlignment="0" applyProtection="0"/>
    <xf numFmtId="0" fontId="13" fillId="7" borderId="104" applyNumberFormat="0" applyFont="0" applyAlignment="0" applyProtection="0"/>
    <xf numFmtId="0" fontId="13" fillId="7" borderId="104" applyNumberFormat="0" applyFont="0" applyAlignment="0" applyProtection="0"/>
    <xf numFmtId="0" fontId="13" fillId="7" borderId="104" applyNumberFormat="0" applyFont="0" applyAlignment="0" applyProtection="0"/>
    <xf numFmtId="0" fontId="13" fillId="7" borderId="104" applyNumberFormat="0" applyFont="0" applyAlignment="0" applyProtection="0"/>
    <xf numFmtId="0" fontId="13" fillId="7" borderId="104" applyNumberFormat="0" applyFont="0" applyAlignment="0" applyProtection="0"/>
    <xf numFmtId="0" fontId="13" fillId="7" borderId="104" applyNumberFormat="0" applyFont="0" applyAlignment="0" applyProtection="0"/>
    <xf numFmtId="0" fontId="13" fillId="7" borderId="104" applyNumberFormat="0" applyFont="0" applyAlignment="0" applyProtection="0"/>
    <xf numFmtId="0" fontId="13" fillId="7" borderId="104" applyNumberFormat="0" applyFont="0" applyAlignment="0" applyProtection="0"/>
    <xf numFmtId="0" fontId="13" fillId="7" borderId="104" applyNumberFormat="0" applyFont="0" applyAlignment="0" applyProtection="0"/>
    <xf numFmtId="0" fontId="13" fillId="7" borderId="104" applyNumberFormat="0" applyFont="0" applyAlignment="0" applyProtection="0"/>
    <xf numFmtId="0" fontId="13" fillId="7" borderId="104" applyNumberFormat="0" applyFont="0" applyAlignment="0" applyProtection="0"/>
    <xf numFmtId="0" fontId="13" fillId="7" borderId="104" applyNumberFormat="0" applyFont="0" applyAlignment="0" applyProtection="0"/>
    <xf numFmtId="0" fontId="13" fillId="7" borderId="104" applyNumberFormat="0" applyFont="0" applyAlignment="0" applyProtection="0"/>
    <xf numFmtId="0" fontId="13" fillId="7" borderId="104" applyNumberFormat="0" applyFont="0" applyAlignment="0" applyProtection="0"/>
    <xf numFmtId="0" fontId="13" fillId="7" borderId="104" applyNumberFormat="0" applyFont="0" applyAlignment="0" applyProtection="0"/>
    <xf numFmtId="0" fontId="13" fillId="7" borderId="104" applyNumberFormat="0" applyFont="0" applyAlignment="0" applyProtection="0"/>
    <xf numFmtId="0" fontId="13" fillId="7" borderId="104"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4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76" fillId="0" borderId="0"/>
    <xf numFmtId="0" fontId="118" fillId="0" borderId="0"/>
    <xf numFmtId="0" fontId="76" fillId="0" borderId="0"/>
    <xf numFmtId="0" fontId="13" fillId="0" borderId="0"/>
    <xf numFmtId="44" fontId="47" fillId="0" borderId="0" applyFont="0" applyFill="0" applyBorder="0" applyAlignment="0" applyProtection="0"/>
    <xf numFmtId="44" fontId="47" fillId="0" borderId="0" applyFont="0" applyFill="0" applyBorder="0" applyAlignment="0" applyProtection="0"/>
    <xf numFmtId="165" fontId="12" fillId="0" borderId="0"/>
    <xf numFmtId="165" fontId="76" fillId="0" borderId="0"/>
    <xf numFmtId="165" fontId="47" fillId="0" borderId="94" applyNumberFormat="0" applyFont="0" applyFill="0" applyAlignment="0" applyProtection="0">
      <alignment horizontal="center"/>
    </xf>
    <xf numFmtId="170" fontId="74" fillId="0" borderId="0" applyFont="0" applyFill="0" applyBorder="0" applyAlignment="0" applyProtection="0"/>
    <xf numFmtId="165" fontId="77" fillId="0" borderId="72" applyNumberFormat="0" applyAlignment="0" applyProtection="0">
      <alignment horizontal="left" vertical="center"/>
    </xf>
    <xf numFmtId="165" fontId="77" fillId="0" borderId="131">
      <alignment horizontal="left" vertical="center"/>
    </xf>
    <xf numFmtId="165" fontId="47" fillId="0" borderId="0"/>
    <xf numFmtId="165" fontId="47" fillId="0" borderId="0"/>
    <xf numFmtId="165" fontId="74" fillId="7" borderId="104" applyNumberFormat="0" applyFont="0" applyAlignment="0" applyProtection="0"/>
    <xf numFmtId="165" fontId="74" fillId="7" borderId="104" applyNumberFormat="0" applyFont="0" applyAlignment="0" applyProtection="0"/>
    <xf numFmtId="165" fontId="74" fillId="7" borderId="104" applyNumberFormat="0" applyFont="0" applyAlignment="0" applyProtection="0"/>
    <xf numFmtId="165" fontId="47" fillId="0" borderId="0"/>
    <xf numFmtId="165" fontId="75" fillId="0" borderId="0"/>
    <xf numFmtId="165" fontId="79" fillId="0" borderId="74"/>
    <xf numFmtId="165" fontId="80" fillId="0" borderId="0"/>
    <xf numFmtId="165" fontId="47" fillId="0" borderId="0"/>
    <xf numFmtId="170" fontId="74" fillId="0" borderId="0" applyFont="0" applyFill="0" applyBorder="0" applyAlignment="0" applyProtection="0"/>
    <xf numFmtId="165" fontId="74" fillId="7" borderId="104" applyNumberFormat="0" applyFont="0" applyAlignment="0" applyProtection="0"/>
    <xf numFmtId="165" fontId="82" fillId="0" borderId="0" applyNumberFormat="0" applyFill="0" applyBorder="0" applyAlignment="0" applyProtection="0">
      <alignment vertical="top"/>
      <protection locked="0"/>
    </xf>
    <xf numFmtId="170" fontId="74" fillId="0" borderId="0" applyFont="0" applyFill="0" applyBorder="0" applyAlignment="0" applyProtection="0"/>
    <xf numFmtId="170" fontId="74" fillId="0" borderId="0" applyFont="0" applyFill="0" applyBorder="0" applyAlignment="0" applyProtection="0"/>
    <xf numFmtId="165" fontId="11" fillId="0" borderId="0"/>
    <xf numFmtId="170" fontId="74" fillId="0" borderId="0" applyFont="0" applyFill="0" applyBorder="0" applyAlignment="0" applyProtection="0"/>
    <xf numFmtId="167" fontId="119" fillId="0" borderId="0"/>
    <xf numFmtId="167" fontId="114" fillId="0" borderId="0" applyNumberFormat="0" applyFill="0" applyBorder="0" applyAlignment="0" applyProtection="0">
      <alignment vertical="top"/>
      <protection locked="0"/>
    </xf>
    <xf numFmtId="167" fontId="47" fillId="0" borderId="0"/>
    <xf numFmtId="167" fontId="119" fillId="0" borderId="0"/>
    <xf numFmtId="167" fontId="47" fillId="0" borderId="0"/>
    <xf numFmtId="0" fontId="10" fillId="0" borderId="0"/>
    <xf numFmtId="0" fontId="119" fillId="0" borderId="0"/>
    <xf numFmtId="166" fontId="47" fillId="0" borderId="0"/>
    <xf numFmtId="166" fontId="47" fillId="0" borderId="0"/>
    <xf numFmtId="0" fontId="10" fillId="0" borderId="0"/>
    <xf numFmtId="0" fontId="47" fillId="0" borderId="64" applyNumberFormat="0" applyFont="0" applyFill="0" applyAlignment="0" applyProtection="0">
      <alignment horizontal="center"/>
    </xf>
    <xf numFmtId="0" fontId="77" fillId="0" borderId="143">
      <alignment horizontal="left" vertical="center"/>
    </xf>
    <xf numFmtId="2" fontId="78" fillId="0" borderId="64">
      <alignment horizontal="center" vertical="center"/>
    </xf>
    <xf numFmtId="0" fontId="110" fillId="0" borderId="0">
      <alignment vertical="top"/>
    </xf>
    <xf numFmtId="0" fontId="10" fillId="0" borderId="0"/>
    <xf numFmtId="169" fontId="47" fillId="0" borderId="0"/>
    <xf numFmtId="44" fontId="10" fillId="0" borderId="0" applyFont="0" applyFill="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7" borderId="104" applyNumberFormat="0" applyFont="0" applyAlignment="0" applyProtection="0"/>
    <xf numFmtId="0" fontId="10" fillId="7" borderId="104" applyNumberFormat="0" applyFont="0" applyAlignment="0" applyProtection="0"/>
    <xf numFmtId="0" fontId="10" fillId="7" borderId="104" applyNumberFormat="0" applyFont="0" applyAlignment="0" applyProtection="0"/>
    <xf numFmtId="0" fontId="10" fillId="7" borderId="104" applyNumberFormat="0" applyFont="0" applyAlignment="0" applyProtection="0"/>
    <xf numFmtId="0" fontId="10" fillId="7" borderId="104" applyNumberFormat="0" applyFont="0" applyAlignment="0" applyProtection="0"/>
    <xf numFmtId="0" fontId="10" fillId="7" borderId="104" applyNumberFormat="0" applyFont="0" applyAlignment="0" applyProtection="0"/>
    <xf numFmtId="0" fontId="10" fillId="7" borderId="104" applyNumberFormat="0" applyFont="0" applyAlignment="0" applyProtection="0"/>
    <xf numFmtId="0" fontId="10" fillId="7" borderId="104" applyNumberFormat="0" applyFont="0" applyAlignment="0" applyProtection="0"/>
    <xf numFmtId="0" fontId="10" fillId="7" borderId="104" applyNumberFormat="0" applyFont="0" applyAlignment="0" applyProtection="0"/>
    <xf numFmtId="0" fontId="10" fillId="7" borderId="104" applyNumberFormat="0" applyFont="0" applyAlignment="0" applyProtection="0"/>
    <xf numFmtId="0" fontId="10" fillId="7" borderId="104" applyNumberFormat="0" applyFont="0" applyAlignment="0" applyProtection="0"/>
    <xf numFmtId="0" fontId="10" fillId="7" borderId="104" applyNumberFormat="0" applyFont="0" applyAlignment="0" applyProtection="0"/>
    <xf numFmtId="0" fontId="10" fillId="7" borderId="104" applyNumberFormat="0" applyFont="0" applyAlignment="0" applyProtection="0"/>
    <xf numFmtId="0" fontId="10" fillId="7" borderId="104" applyNumberFormat="0" applyFont="0" applyAlignment="0" applyProtection="0"/>
    <xf numFmtId="0" fontId="10" fillId="7" borderId="104" applyNumberFormat="0" applyFont="0" applyAlignment="0" applyProtection="0"/>
    <xf numFmtId="0" fontId="10" fillId="7" borderId="104" applyNumberFormat="0" applyFont="0" applyAlignment="0" applyProtection="0"/>
    <xf numFmtId="0" fontId="10" fillId="7" borderId="104" applyNumberFormat="0" applyFont="0" applyAlignment="0" applyProtection="0"/>
    <xf numFmtId="0" fontId="10" fillId="7" borderId="104" applyNumberFormat="0" applyFont="0" applyAlignment="0" applyProtection="0"/>
    <xf numFmtId="0" fontId="10" fillId="7" borderId="104" applyNumberFormat="0" applyFont="0" applyAlignment="0" applyProtection="0"/>
    <xf numFmtId="0" fontId="10" fillId="7" borderId="104" applyNumberFormat="0" applyFont="0" applyAlignment="0" applyProtection="0"/>
    <xf numFmtId="0" fontId="10" fillId="7" borderId="104" applyNumberFormat="0" applyFont="0" applyAlignment="0" applyProtection="0"/>
    <xf numFmtId="0" fontId="10" fillId="7" borderId="104" applyNumberFormat="0" applyFont="0" applyAlignment="0" applyProtection="0"/>
    <xf numFmtId="0" fontId="10" fillId="7" borderId="104" applyNumberFormat="0" applyFont="0" applyAlignment="0" applyProtection="0"/>
    <xf numFmtId="0" fontId="10" fillId="7" borderId="104" applyNumberFormat="0" applyFont="0" applyAlignment="0" applyProtection="0"/>
    <xf numFmtId="0" fontId="10" fillId="7" borderId="104" applyNumberFormat="0" applyFont="0" applyAlignment="0" applyProtection="0"/>
    <xf numFmtId="0" fontId="10" fillId="7" borderId="104" applyNumberFormat="0" applyFont="0" applyAlignment="0" applyProtection="0"/>
    <xf numFmtId="0" fontId="10" fillId="7" borderId="104" applyNumberFormat="0" applyFont="0" applyAlignment="0" applyProtection="0"/>
    <xf numFmtId="0" fontId="10" fillId="7" borderId="104" applyNumberFormat="0" applyFont="0" applyAlignment="0" applyProtection="0"/>
    <xf numFmtId="0" fontId="10" fillId="7" borderId="104" applyNumberFormat="0" applyFont="0" applyAlignment="0" applyProtection="0"/>
    <xf numFmtId="0" fontId="10" fillId="7" borderId="104" applyNumberFormat="0" applyFont="0" applyAlignment="0" applyProtection="0"/>
    <xf numFmtId="0" fontId="10" fillId="7" borderId="104"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165" fontId="10" fillId="0" borderId="0"/>
    <xf numFmtId="165" fontId="47" fillId="0" borderId="64" applyNumberFormat="0" applyFont="0" applyFill="0" applyAlignment="0" applyProtection="0">
      <alignment horizontal="center"/>
    </xf>
    <xf numFmtId="165" fontId="77" fillId="0" borderId="143">
      <alignment horizontal="left" vertical="center"/>
    </xf>
    <xf numFmtId="165" fontId="10" fillId="0" borderId="0"/>
    <xf numFmtId="44" fontId="119" fillId="0" borderId="0" applyFont="0" applyFill="0" applyBorder="0" applyAlignment="0" applyProtection="0"/>
    <xf numFmtId="0" fontId="9" fillId="0" borderId="0"/>
    <xf numFmtId="0" fontId="132" fillId="0" borderId="0"/>
    <xf numFmtId="0" fontId="47" fillId="0" borderId="0"/>
    <xf numFmtId="169" fontId="136" fillId="0" borderId="0"/>
    <xf numFmtId="44" fontId="47" fillId="0" borderId="0" applyFont="0" applyFill="0" applyBorder="0" applyAlignment="0" applyProtection="0"/>
    <xf numFmtId="44" fontId="8" fillId="0" borderId="0" applyFont="0" applyFill="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4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7" borderId="104" applyNumberFormat="0" applyFont="0" applyAlignment="0" applyProtection="0"/>
    <xf numFmtId="0" fontId="8" fillId="7" borderId="104" applyNumberFormat="0" applyFont="0" applyAlignment="0" applyProtection="0"/>
    <xf numFmtId="0" fontId="8" fillId="7" borderId="104" applyNumberFormat="0" applyFont="0" applyAlignment="0" applyProtection="0"/>
    <xf numFmtId="0" fontId="8" fillId="7" borderId="104" applyNumberFormat="0" applyFont="0" applyAlignment="0" applyProtection="0"/>
    <xf numFmtId="0" fontId="8" fillId="7" borderId="104" applyNumberFormat="0" applyFont="0" applyAlignment="0" applyProtection="0"/>
    <xf numFmtId="0" fontId="8" fillId="7" borderId="104" applyNumberFormat="0" applyFont="0" applyAlignment="0" applyProtection="0"/>
    <xf numFmtId="0" fontId="8" fillId="7" borderId="104" applyNumberFormat="0" applyFont="0" applyAlignment="0" applyProtection="0"/>
    <xf numFmtId="0" fontId="8" fillId="7" borderId="104" applyNumberFormat="0" applyFont="0" applyAlignment="0" applyProtection="0"/>
    <xf numFmtId="0" fontId="8" fillId="7" borderId="104" applyNumberFormat="0" applyFont="0" applyAlignment="0" applyProtection="0"/>
    <xf numFmtId="0" fontId="8" fillId="7" borderId="104" applyNumberFormat="0" applyFont="0" applyAlignment="0" applyProtection="0"/>
    <xf numFmtId="0" fontId="8" fillId="7" borderId="104" applyNumberFormat="0" applyFont="0" applyAlignment="0" applyProtection="0"/>
    <xf numFmtId="0" fontId="8" fillId="7" borderId="104" applyNumberFormat="0" applyFont="0" applyAlignment="0" applyProtection="0"/>
    <xf numFmtId="0" fontId="8" fillId="7" borderId="104" applyNumberFormat="0" applyFont="0" applyAlignment="0" applyProtection="0"/>
    <xf numFmtId="0" fontId="8" fillId="7" borderId="104" applyNumberFormat="0" applyFont="0" applyAlignment="0" applyProtection="0"/>
    <xf numFmtId="0" fontId="8" fillId="7" borderId="104" applyNumberFormat="0" applyFont="0" applyAlignment="0" applyProtection="0"/>
    <xf numFmtId="0" fontId="8" fillId="7" borderId="104" applyNumberFormat="0" applyFont="0" applyAlignment="0" applyProtection="0"/>
    <xf numFmtId="0" fontId="8" fillId="7" borderId="104" applyNumberFormat="0" applyFont="0" applyAlignment="0" applyProtection="0"/>
    <xf numFmtId="0" fontId="8" fillId="7" borderId="104" applyNumberFormat="0" applyFont="0" applyAlignment="0" applyProtection="0"/>
    <xf numFmtId="0" fontId="8" fillId="7" borderId="104" applyNumberFormat="0" applyFont="0" applyAlignment="0" applyProtection="0"/>
    <xf numFmtId="0" fontId="8" fillId="7" borderId="104" applyNumberFormat="0" applyFont="0" applyAlignment="0" applyProtection="0"/>
    <xf numFmtId="0" fontId="8" fillId="7" borderId="104" applyNumberFormat="0" applyFont="0" applyAlignment="0" applyProtection="0"/>
    <xf numFmtId="0" fontId="8" fillId="7" borderId="104" applyNumberFormat="0" applyFont="0" applyAlignment="0" applyProtection="0"/>
    <xf numFmtId="0" fontId="8" fillId="7" borderId="104" applyNumberFormat="0" applyFont="0" applyAlignment="0" applyProtection="0"/>
    <xf numFmtId="0" fontId="8" fillId="7" borderId="104" applyNumberFormat="0" applyFont="0" applyAlignment="0" applyProtection="0"/>
    <xf numFmtId="0" fontId="8" fillId="7" borderId="104" applyNumberFormat="0" applyFont="0" applyAlignment="0" applyProtection="0"/>
    <xf numFmtId="0" fontId="8" fillId="7" borderId="104" applyNumberFormat="0" applyFont="0" applyAlignment="0" applyProtection="0"/>
    <xf numFmtId="0" fontId="8" fillId="7" borderId="104" applyNumberFormat="0" applyFont="0" applyAlignment="0" applyProtection="0"/>
    <xf numFmtId="0" fontId="8" fillId="7" borderId="104" applyNumberFormat="0" applyFont="0" applyAlignment="0" applyProtection="0"/>
    <xf numFmtId="0" fontId="8" fillId="7" borderId="104" applyNumberFormat="0" applyFont="0" applyAlignment="0" applyProtection="0"/>
    <xf numFmtId="0" fontId="8" fillId="7" borderId="104" applyNumberFormat="0" applyFont="0" applyAlignment="0" applyProtection="0"/>
    <xf numFmtId="0" fontId="8" fillId="7" borderId="104"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7" fillId="0" borderId="0"/>
    <xf numFmtId="167" fontId="119" fillId="0" borderId="0"/>
    <xf numFmtId="167" fontId="119" fillId="0" borderId="0"/>
    <xf numFmtId="167" fontId="119" fillId="0" borderId="0"/>
    <xf numFmtId="167" fontId="119" fillId="0" borderId="0"/>
    <xf numFmtId="167" fontId="119" fillId="0" borderId="0"/>
    <xf numFmtId="167" fontId="119" fillId="0" borderId="0"/>
    <xf numFmtId="167" fontId="119" fillId="0" borderId="0"/>
    <xf numFmtId="0" fontId="138" fillId="0" borderId="0"/>
    <xf numFmtId="169" fontId="139" fillId="0" borderId="0"/>
    <xf numFmtId="44" fontId="47" fillId="0" borderId="0" applyFont="0" applyFill="0" applyBorder="0" applyAlignment="0" applyProtection="0"/>
    <xf numFmtId="44" fontId="6" fillId="0" borderId="0" applyFont="0" applyFill="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 borderId="104" applyNumberFormat="0" applyFont="0" applyAlignment="0" applyProtection="0"/>
    <xf numFmtId="0" fontId="6" fillId="7" borderId="104" applyNumberFormat="0" applyFont="0" applyAlignment="0" applyProtection="0"/>
    <xf numFmtId="0" fontId="6" fillId="7" borderId="104" applyNumberFormat="0" applyFont="0" applyAlignment="0" applyProtection="0"/>
    <xf numFmtId="0" fontId="6" fillId="7" borderId="104" applyNumberFormat="0" applyFont="0" applyAlignment="0" applyProtection="0"/>
    <xf numFmtId="0" fontId="6" fillId="7" borderId="104" applyNumberFormat="0" applyFont="0" applyAlignment="0" applyProtection="0"/>
    <xf numFmtId="0" fontId="6" fillId="7" borderId="104" applyNumberFormat="0" applyFont="0" applyAlignment="0" applyProtection="0"/>
    <xf numFmtId="0" fontId="6" fillId="7" borderId="104" applyNumberFormat="0" applyFont="0" applyAlignment="0" applyProtection="0"/>
    <xf numFmtId="0" fontId="6" fillId="7" borderId="104" applyNumberFormat="0" applyFont="0" applyAlignment="0" applyProtection="0"/>
    <xf numFmtId="0" fontId="6" fillId="7" borderId="104" applyNumberFormat="0" applyFont="0" applyAlignment="0" applyProtection="0"/>
    <xf numFmtId="0" fontId="6" fillId="7" borderId="104" applyNumberFormat="0" applyFont="0" applyAlignment="0" applyProtection="0"/>
    <xf numFmtId="0" fontId="6" fillId="7" borderId="104" applyNumberFormat="0" applyFont="0" applyAlignment="0" applyProtection="0"/>
    <xf numFmtId="0" fontId="6" fillId="7" borderId="104" applyNumberFormat="0" applyFont="0" applyAlignment="0" applyProtection="0"/>
    <xf numFmtId="0" fontId="6" fillId="7" borderId="104" applyNumberFormat="0" applyFont="0" applyAlignment="0" applyProtection="0"/>
    <xf numFmtId="0" fontId="6" fillId="7" borderId="104" applyNumberFormat="0" applyFont="0" applyAlignment="0" applyProtection="0"/>
    <xf numFmtId="0" fontId="6" fillId="7" borderId="104" applyNumberFormat="0" applyFont="0" applyAlignment="0" applyProtection="0"/>
    <xf numFmtId="0" fontId="6" fillId="7" borderId="104" applyNumberFormat="0" applyFont="0" applyAlignment="0" applyProtection="0"/>
    <xf numFmtId="0" fontId="6" fillId="7" borderId="104" applyNumberFormat="0" applyFont="0" applyAlignment="0" applyProtection="0"/>
    <xf numFmtId="0" fontId="6" fillId="7" borderId="104" applyNumberFormat="0" applyFont="0" applyAlignment="0" applyProtection="0"/>
    <xf numFmtId="0" fontId="6" fillId="7" borderId="104" applyNumberFormat="0" applyFont="0" applyAlignment="0" applyProtection="0"/>
    <xf numFmtId="0" fontId="6" fillId="7" borderId="104" applyNumberFormat="0" applyFont="0" applyAlignment="0" applyProtection="0"/>
    <xf numFmtId="0" fontId="6" fillId="7" borderId="104" applyNumberFormat="0" applyFont="0" applyAlignment="0" applyProtection="0"/>
    <xf numFmtId="0" fontId="6" fillId="7" borderId="104" applyNumberFormat="0" applyFont="0" applyAlignment="0" applyProtection="0"/>
    <xf numFmtId="0" fontId="6" fillId="7" borderId="104" applyNumberFormat="0" applyFont="0" applyAlignment="0" applyProtection="0"/>
    <xf numFmtId="0" fontId="6" fillId="7" borderId="104" applyNumberFormat="0" applyFont="0" applyAlignment="0" applyProtection="0"/>
    <xf numFmtId="0" fontId="6" fillId="7" borderId="104" applyNumberFormat="0" applyFont="0" applyAlignment="0" applyProtection="0"/>
    <xf numFmtId="0" fontId="6" fillId="7" borderId="104" applyNumberFormat="0" applyFont="0" applyAlignment="0" applyProtection="0"/>
    <xf numFmtId="0" fontId="6" fillId="7" borderId="104" applyNumberFormat="0" applyFont="0" applyAlignment="0" applyProtection="0"/>
    <xf numFmtId="0" fontId="6" fillId="7" borderId="104" applyNumberFormat="0" applyFont="0" applyAlignment="0" applyProtection="0"/>
    <xf numFmtId="0" fontId="6" fillId="7" borderId="104" applyNumberFormat="0" applyFont="0" applyAlignment="0" applyProtection="0"/>
    <xf numFmtId="0" fontId="6" fillId="7" borderId="104" applyNumberFormat="0" applyFont="0" applyAlignment="0" applyProtection="0"/>
    <xf numFmtId="0" fontId="6" fillId="7" borderId="104"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44" fontId="4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47" fillId="0" borderId="0" applyFont="0" applyFill="0" applyBorder="0" applyAlignment="0" applyProtection="0"/>
    <xf numFmtId="167" fontId="110" fillId="0" borderId="0"/>
    <xf numFmtId="0" fontId="5" fillId="0" borderId="0"/>
    <xf numFmtId="0" fontId="47" fillId="0" borderId="0"/>
    <xf numFmtId="0" fontId="47" fillId="0" borderId="0"/>
    <xf numFmtId="0" fontId="146" fillId="0" borderId="197" applyAlignment="0" applyProtection="0"/>
    <xf numFmtId="43" fontId="47"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38" fontId="20" fillId="24" borderId="0" applyNumberFormat="0" applyBorder="0" applyAlignment="0" applyProtection="0"/>
    <xf numFmtId="10" fontId="20" fillId="25" borderId="180" applyNumberFormat="0" applyBorder="0" applyAlignment="0" applyProtection="0"/>
    <xf numFmtId="0" fontId="147" fillId="0" borderId="0"/>
    <xf numFmtId="0" fontId="47" fillId="0" borderId="0" applyFont="0" applyFill="0" applyBorder="0" applyAlignment="0" applyProtection="0"/>
    <xf numFmtId="0" fontId="47" fillId="0" borderId="0" applyFont="0" applyFill="0" applyBorder="0" applyAlignment="0" applyProtection="0"/>
    <xf numFmtId="0" fontId="47" fillId="0" borderId="0"/>
    <xf numFmtId="0" fontId="5" fillId="0" borderId="0"/>
    <xf numFmtId="0" fontId="5" fillId="0" borderId="0"/>
    <xf numFmtId="0" fontId="5" fillId="0" borderId="0"/>
    <xf numFmtId="0" fontId="47" fillId="0" borderId="0"/>
    <xf numFmtId="167" fontId="47" fillId="0" borderId="0"/>
    <xf numFmtId="9" fontId="47" fillId="0" borderId="0" applyFont="0" applyFill="0" applyBorder="0" applyAlignment="0" applyProtection="0"/>
    <xf numFmtId="10" fontId="47" fillId="0" borderId="0" applyFont="0" applyFill="0" applyBorder="0" applyAlignment="0" applyProtection="0"/>
    <xf numFmtId="167" fontId="47" fillId="0" borderId="0"/>
    <xf numFmtId="9" fontId="74" fillId="0" borderId="0" applyFont="0" applyFill="0" applyBorder="0" applyAlignment="0" applyProtection="0"/>
    <xf numFmtId="9" fontId="74" fillId="0" borderId="0" applyFont="0" applyFill="0" applyBorder="0" applyAlignment="0" applyProtection="0"/>
    <xf numFmtId="9" fontId="5" fillId="0" borderId="0" applyFont="0" applyFill="0" applyBorder="0" applyAlignment="0" applyProtection="0"/>
    <xf numFmtId="0" fontId="147" fillId="0" borderId="0"/>
    <xf numFmtId="167" fontId="47" fillId="0" borderId="0"/>
    <xf numFmtId="167" fontId="47" fillId="0" borderId="0"/>
    <xf numFmtId="167" fontId="47" fillId="0" borderId="0"/>
    <xf numFmtId="167" fontId="47" fillId="0" borderId="0"/>
    <xf numFmtId="167" fontId="47" fillId="0" borderId="0"/>
    <xf numFmtId="167" fontId="47" fillId="0" borderId="0"/>
    <xf numFmtId="167" fontId="47" fillId="0" borderId="0"/>
    <xf numFmtId="167" fontId="47" fillId="0" borderId="0"/>
    <xf numFmtId="167" fontId="47" fillId="0" borderId="0"/>
    <xf numFmtId="167" fontId="47" fillId="0" borderId="0"/>
    <xf numFmtId="167" fontId="47" fillId="0" borderId="0"/>
    <xf numFmtId="167" fontId="47" fillId="0" borderId="0"/>
    <xf numFmtId="167" fontId="47" fillId="0" borderId="0"/>
    <xf numFmtId="167" fontId="47" fillId="0" borderId="0"/>
    <xf numFmtId="167" fontId="47" fillId="0" borderId="0"/>
    <xf numFmtId="167" fontId="47" fillId="0" borderId="0"/>
    <xf numFmtId="167" fontId="47" fillId="0" borderId="0"/>
    <xf numFmtId="167" fontId="47" fillId="0" borderId="0"/>
    <xf numFmtId="167" fontId="47" fillId="0" borderId="0"/>
    <xf numFmtId="167" fontId="47" fillId="0" borderId="0"/>
    <xf numFmtId="167" fontId="47" fillId="0" borderId="0"/>
    <xf numFmtId="167" fontId="47" fillId="0" borderId="0"/>
    <xf numFmtId="167" fontId="47" fillId="0" borderId="0"/>
    <xf numFmtId="167" fontId="47" fillId="0" borderId="0"/>
    <xf numFmtId="167" fontId="47" fillId="0" borderId="0"/>
    <xf numFmtId="167" fontId="47" fillId="0" borderId="0"/>
    <xf numFmtId="167" fontId="47" fillId="0" borderId="0"/>
    <xf numFmtId="167" fontId="47" fillId="0" borderId="0"/>
    <xf numFmtId="167" fontId="47" fillId="0" borderId="0"/>
    <xf numFmtId="167" fontId="47" fillId="0" borderId="0"/>
    <xf numFmtId="167" fontId="47" fillId="0" borderId="0"/>
    <xf numFmtId="167" fontId="47" fillId="0" borderId="0"/>
    <xf numFmtId="0" fontId="47" fillId="0" borderId="0"/>
    <xf numFmtId="0" fontId="4" fillId="0" borderId="0"/>
    <xf numFmtId="0" fontId="47" fillId="0" borderId="180" applyNumberFormat="0" applyFont="0" applyFill="0" applyAlignment="0" applyProtection="0">
      <alignment horizontal="center"/>
    </xf>
    <xf numFmtId="0" fontId="77" fillId="0" borderId="201">
      <alignment horizontal="left" vertical="center"/>
    </xf>
    <xf numFmtId="2" fontId="78" fillId="0" borderId="180">
      <alignment horizontal="center" vertical="center"/>
    </xf>
    <xf numFmtId="0" fontId="4" fillId="0" borderId="0"/>
    <xf numFmtId="44" fontId="4" fillId="0" borderId="0" applyFont="0" applyFill="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7" borderId="104" applyNumberFormat="0" applyFont="0" applyAlignment="0" applyProtection="0"/>
    <xf numFmtId="0" fontId="4" fillId="7" borderId="104" applyNumberFormat="0" applyFont="0" applyAlignment="0" applyProtection="0"/>
    <xf numFmtId="0" fontId="4" fillId="7" borderId="104" applyNumberFormat="0" applyFont="0" applyAlignment="0" applyProtection="0"/>
    <xf numFmtId="0" fontId="4" fillId="7" borderId="104" applyNumberFormat="0" applyFont="0" applyAlignment="0" applyProtection="0"/>
    <xf numFmtId="0" fontId="4" fillId="7" borderId="104" applyNumberFormat="0" applyFont="0" applyAlignment="0" applyProtection="0"/>
    <xf numFmtId="0" fontId="4" fillId="7" borderId="104" applyNumberFormat="0" applyFont="0" applyAlignment="0" applyProtection="0"/>
    <xf numFmtId="0" fontId="4" fillId="7" borderId="104" applyNumberFormat="0" applyFont="0" applyAlignment="0" applyProtection="0"/>
    <xf numFmtId="0" fontId="4" fillId="7" borderId="104" applyNumberFormat="0" applyFont="0" applyAlignment="0" applyProtection="0"/>
    <xf numFmtId="0" fontId="4" fillId="7" borderId="104" applyNumberFormat="0" applyFont="0" applyAlignment="0" applyProtection="0"/>
    <xf numFmtId="0" fontId="4" fillId="7" borderId="104" applyNumberFormat="0" applyFont="0" applyAlignment="0" applyProtection="0"/>
    <xf numFmtId="0" fontId="4" fillId="7" borderId="104" applyNumberFormat="0" applyFont="0" applyAlignment="0" applyProtection="0"/>
    <xf numFmtId="0" fontId="4" fillId="7" borderId="104" applyNumberFormat="0" applyFont="0" applyAlignment="0" applyProtection="0"/>
    <xf numFmtId="0" fontId="4" fillId="7" borderId="104" applyNumberFormat="0" applyFont="0" applyAlignment="0" applyProtection="0"/>
    <xf numFmtId="0" fontId="4" fillId="7" borderId="104" applyNumberFormat="0" applyFont="0" applyAlignment="0" applyProtection="0"/>
    <xf numFmtId="0" fontId="4" fillId="7" borderId="104" applyNumberFormat="0" applyFont="0" applyAlignment="0" applyProtection="0"/>
    <xf numFmtId="0" fontId="4" fillId="7" borderId="104" applyNumberFormat="0" applyFont="0" applyAlignment="0" applyProtection="0"/>
    <xf numFmtId="0" fontId="4" fillId="7" borderId="104" applyNumberFormat="0" applyFont="0" applyAlignment="0" applyProtection="0"/>
    <xf numFmtId="0" fontId="4" fillId="7" borderId="104" applyNumberFormat="0" applyFont="0" applyAlignment="0" applyProtection="0"/>
    <xf numFmtId="0" fontId="4" fillId="7" borderId="104" applyNumberFormat="0" applyFont="0" applyAlignment="0" applyProtection="0"/>
    <xf numFmtId="0" fontId="4" fillId="7" borderId="104" applyNumberFormat="0" applyFont="0" applyAlignment="0" applyProtection="0"/>
    <xf numFmtId="0" fontId="4" fillId="7" borderId="104" applyNumberFormat="0" applyFont="0" applyAlignment="0" applyProtection="0"/>
    <xf numFmtId="0" fontId="4" fillId="7" borderId="104" applyNumberFormat="0" applyFont="0" applyAlignment="0" applyProtection="0"/>
    <xf numFmtId="0" fontId="4" fillId="7" borderId="104" applyNumberFormat="0" applyFont="0" applyAlignment="0" applyProtection="0"/>
    <xf numFmtId="0" fontId="4" fillId="7" borderId="104" applyNumberFormat="0" applyFont="0" applyAlignment="0" applyProtection="0"/>
    <xf numFmtId="0" fontId="4" fillId="7" borderId="104" applyNumberFormat="0" applyFont="0" applyAlignment="0" applyProtection="0"/>
    <xf numFmtId="0" fontId="4" fillId="7" borderId="104" applyNumberFormat="0" applyFont="0" applyAlignment="0" applyProtection="0"/>
    <xf numFmtId="0" fontId="4" fillId="7" borderId="104" applyNumberFormat="0" applyFont="0" applyAlignment="0" applyProtection="0"/>
    <xf numFmtId="0" fontId="4" fillId="7" borderId="104" applyNumberFormat="0" applyFont="0" applyAlignment="0" applyProtection="0"/>
    <xf numFmtId="0" fontId="4" fillId="7" borderId="104" applyNumberFormat="0" applyFont="0" applyAlignment="0" applyProtection="0"/>
    <xf numFmtId="0" fontId="4" fillId="7" borderId="104" applyNumberFormat="0" applyFont="0" applyAlignment="0" applyProtection="0"/>
    <xf numFmtId="0" fontId="4" fillId="7" borderId="10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165" fontId="4" fillId="0" borderId="0"/>
    <xf numFmtId="165" fontId="47" fillId="0" borderId="180" applyNumberFormat="0" applyFont="0" applyFill="0" applyAlignment="0" applyProtection="0">
      <alignment horizontal="center"/>
    </xf>
    <xf numFmtId="165" fontId="77" fillId="0" borderId="182">
      <alignment horizontal="left" vertical="center"/>
    </xf>
    <xf numFmtId="165" fontId="4" fillId="0" borderId="0"/>
    <xf numFmtId="167" fontId="47" fillId="0" borderId="0"/>
    <xf numFmtId="167" fontId="47" fillId="0" borderId="0"/>
    <xf numFmtId="0" fontId="4" fillId="0" borderId="0"/>
    <xf numFmtId="0" fontId="47" fillId="0" borderId="0"/>
    <xf numFmtId="0" fontId="4" fillId="0" borderId="0"/>
    <xf numFmtId="0" fontId="77" fillId="0" borderId="182">
      <alignment horizontal="left" vertical="center"/>
    </xf>
    <xf numFmtId="0" fontId="4" fillId="0" borderId="0"/>
    <xf numFmtId="44" fontId="4" fillId="0" borderId="0" applyFont="0" applyFill="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7" borderId="104" applyNumberFormat="0" applyFont="0" applyAlignment="0" applyProtection="0"/>
    <xf numFmtId="0" fontId="4" fillId="7" borderId="104" applyNumberFormat="0" applyFont="0" applyAlignment="0" applyProtection="0"/>
    <xf numFmtId="0" fontId="4" fillId="7" borderId="104" applyNumberFormat="0" applyFont="0" applyAlignment="0" applyProtection="0"/>
    <xf numFmtId="0" fontId="4" fillId="7" borderId="104" applyNumberFormat="0" applyFont="0" applyAlignment="0" applyProtection="0"/>
    <xf numFmtId="0" fontId="4" fillId="7" borderId="104" applyNumberFormat="0" applyFont="0" applyAlignment="0" applyProtection="0"/>
    <xf numFmtId="0" fontId="4" fillId="7" borderId="104" applyNumberFormat="0" applyFont="0" applyAlignment="0" applyProtection="0"/>
    <xf numFmtId="0" fontId="4" fillId="7" borderId="104" applyNumberFormat="0" applyFont="0" applyAlignment="0" applyProtection="0"/>
    <xf numFmtId="0" fontId="4" fillId="7" borderId="104" applyNumberFormat="0" applyFont="0" applyAlignment="0" applyProtection="0"/>
    <xf numFmtId="0" fontId="4" fillId="7" borderId="104" applyNumberFormat="0" applyFont="0" applyAlignment="0" applyProtection="0"/>
    <xf numFmtId="0" fontId="4" fillId="7" borderId="104" applyNumberFormat="0" applyFont="0" applyAlignment="0" applyProtection="0"/>
    <xf numFmtId="0" fontId="4" fillId="7" borderId="104" applyNumberFormat="0" applyFont="0" applyAlignment="0" applyProtection="0"/>
    <xf numFmtId="0" fontId="4" fillId="7" borderId="104" applyNumberFormat="0" applyFont="0" applyAlignment="0" applyProtection="0"/>
    <xf numFmtId="0" fontId="4" fillId="7" borderId="104" applyNumberFormat="0" applyFont="0" applyAlignment="0" applyProtection="0"/>
    <xf numFmtId="0" fontId="4" fillId="7" borderId="104" applyNumberFormat="0" applyFont="0" applyAlignment="0" applyProtection="0"/>
    <xf numFmtId="0" fontId="4" fillId="7" borderId="104" applyNumberFormat="0" applyFont="0" applyAlignment="0" applyProtection="0"/>
    <xf numFmtId="0" fontId="4" fillId="7" borderId="104" applyNumberFormat="0" applyFont="0" applyAlignment="0" applyProtection="0"/>
    <xf numFmtId="0" fontId="4" fillId="7" borderId="104" applyNumberFormat="0" applyFont="0" applyAlignment="0" applyProtection="0"/>
    <xf numFmtId="0" fontId="4" fillId="7" borderId="104" applyNumberFormat="0" applyFont="0" applyAlignment="0" applyProtection="0"/>
    <xf numFmtId="0" fontId="4" fillId="7" borderId="104" applyNumberFormat="0" applyFont="0" applyAlignment="0" applyProtection="0"/>
    <xf numFmtId="0" fontId="4" fillId="7" borderId="104" applyNumberFormat="0" applyFont="0" applyAlignment="0" applyProtection="0"/>
    <xf numFmtId="0" fontId="4" fillId="7" borderId="104" applyNumberFormat="0" applyFont="0" applyAlignment="0" applyProtection="0"/>
    <xf numFmtId="0" fontId="4" fillId="7" borderId="104" applyNumberFormat="0" applyFont="0" applyAlignment="0" applyProtection="0"/>
    <xf numFmtId="0" fontId="4" fillId="7" borderId="104" applyNumberFormat="0" applyFont="0" applyAlignment="0" applyProtection="0"/>
    <xf numFmtId="0" fontId="4" fillId="7" borderId="104" applyNumberFormat="0" applyFont="0" applyAlignment="0" applyProtection="0"/>
    <xf numFmtId="0" fontId="4" fillId="7" borderId="104" applyNumberFormat="0" applyFont="0" applyAlignment="0" applyProtection="0"/>
    <xf numFmtId="0" fontId="4" fillId="7" borderId="104" applyNumberFormat="0" applyFont="0" applyAlignment="0" applyProtection="0"/>
    <xf numFmtId="0" fontId="4" fillId="7" borderId="104" applyNumberFormat="0" applyFont="0" applyAlignment="0" applyProtection="0"/>
    <xf numFmtId="0" fontId="4" fillId="7" borderId="104" applyNumberFormat="0" applyFont="0" applyAlignment="0" applyProtection="0"/>
    <xf numFmtId="0" fontId="4" fillId="7" borderId="104" applyNumberFormat="0" applyFont="0" applyAlignment="0" applyProtection="0"/>
    <xf numFmtId="0" fontId="4" fillId="7" borderId="104" applyNumberFormat="0" applyFont="0" applyAlignment="0" applyProtection="0"/>
    <xf numFmtId="0" fontId="4" fillId="7" borderId="10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165" fontId="4" fillId="0" borderId="0"/>
    <xf numFmtId="165" fontId="77" fillId="0" borderId="182">
      <alignment horizontal="left" vertical="center"/>
    </xf>
    <xf numFmtId="165" fontId="4" fillId="0" borderId="0"/>
    <xf numFmtId="44" fontId="47" fillId="0" borderId="0" applyFont="0" applyFill="0" applyBorder="0" applyAlignment="0" applyProtection="0"/>
    <xf numFmtId="0" fontId="4"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cellStyleXfs>
  <cellXfs count="1029">
    <xf numFmtId="0" fontId="0" fillId="0" borderId="0" xfId="0"/>
    <xf numFmtId="0" fontId="19" fillId="0" borderId="0" xfId="0" applyFont="1" applyAlignment="1">
      <alignment horizontal="center"/>
    </xf>
    <xf numFmtId="0" fontId="19" fillId="0" borderId="0" xfId="0" applyFont="1" applyAlignment="1">
      <alignment horizontal="center" wrapText="1"/>
    </xf>
    <xf numFmtId="0" fontId="22" fillId="2" borderId="0" xfId="0" applyFont="1" applyFill="1" applyAlignment="1">
      <alignment horizontal="center"/>
    </xf>
    <xf numFmtId="0" fontId="23" fillId="2" borderId="0" xfId="0" applyFont="1" applyFill="1" applyBorder="1" applyAlignment="1">
      <alignment horizontal="center"/>
    </xf>
    <xf numFmtId="4" fontId="22" fillId="2" borderId="0" xfId="0" applyNumberFormat="1" applyFont="1" applyFill="1" applyAlignment="1">
      <alignment horizontal="center" vertical="center" wrapText="1"/>
    </xf>
    <xf numFmtId="164" fontId="25" fillId="2" borderId="0" xfId="0" applyNumberFormat="1" applyFont="1" applyFill="1" applyAlignment="1">
      <alignment horizontal="right" vertical="center" wrapText="1"/>
    </xf>
    <xf numFmtId="0" fontId="27" fillId="2" borderId="0" xfId="0" applyFont="1" applyFill="1" applyAlignment="1">
      <alignment horizontal="center"/>
    </xf>
    <xf numFmtId="4" fontId="26" fillId="2" borderId="0" xfId="0" applyNumberFormat="1" applyFont="1" applyFill="1" applyAlignment="1">
      <alignment horizontal="center" vertical="center" wrapText="1"/>
    </xf>
    <xf numFmtId="4" fontId="27" fillId="2" borderId="7" xfId="0" applyNumberFormat="1" applyFont="1" applyFill="1" applyBorder="1" applyAlignment="1">
      <alignment horizontal="center" vertical="center" wrapText="1"/>
    </xf>
    <xf numFmtId="0" fontId="30" fillId="2" borderId="7" xfId="0" applyFont="1" applyFill="1" applyBorder="1" applyAlignment="1">
      <alignment horizontal="center"/>
    </xf>
    <xf numFmtId="0" fontId="30" fillId="2" borderId="0" xfId="0" applyFont="1" applyFill="1" applyAlignment="1">
      <alignment horizontal="center"/>
    </xf>
    <xf numFmtId="4" fontId="21" fillId="2" borderId="0" xfId="0" applyNumberFormat="1" applyFont="1" applyFill="1" applyBorder="1" applyAlignment="1">
      <alignment vertical="center" wrapText="1"/>
    </xf>
    <xf numFmtId="4" fontId="24" fillId="2" borderId="0" xfId="0" applyNumberFormat="1" applyFont="1" applyFill="1" applyBorder="1" applyAlignment="1">
      <alignment horizontal="center" vertical="center" wrapText="1"/>
    </xf>
    <xf numFmtId="164" fontId="24" fillId="2" borderId="0" xfId="0" applyNumberFormat="1" applyFont="1" applyFill="1" applyBorder="1" applyAlignment="1">
      <alignment horizontal="right" vertical="center" wrapText="1"/>
    </xf>
    <xf numFmtId="0" fontId="23" fillId="0" borderId="0" xfId="0" applyFont="1"/>
    <xf numFmtId="0" fontId="23" fillId="0" borderId="0" xfId="0" applyFont="1" applyBorder="1"/>
    <xf numFmtId="0" fontId="23" fillId="0" borderId="18" xfId="0" applyFont="1" applyBorder="1"/>
    <xf numFmtId="4" fontId="21" fillId="2" borderId="2" xfId="0" applyNumberFormat="1" applyFont="1" applyFill="1" applyBorder="1" applyAlignment="1">
      <alignment vertical="center" wrapText="1"/>
    </xf>
    <xf numFmtId="4" fontId="28" fillId="2" borderId="0" xfId="0" applyNumberFormat="1" applyFont="1" applyFill="1" applyBorder="1" applyAlignment="1">
      <alignment wrapText="1"/>
    </xf>
    <xf numFmtId="0" fontId="31" fillId="2" borderId="24" xfId="0" applyFont="1" applyFill="1" applyBorder="1" applyAlignment="1">
      <alignment horizontal="center"/>
    </xf>
    <xf numFmtId="0" fontId="31" fillId="2" borderId="25" xfId="0" applyFont="1" applyFill="1" applyBorder="1" applyAlignment="1">
      <alignment horizontal="center"/>
    </xf>
    <xf numFmtId="0" fontId="23" fillId="2" borderId="0" xfId="0" applyFont="1" applyFill="1" applyBorder="1" applyAlignment="1">
      <alignment horizontal="center" vertical="top"/>
    </xf>
    <xf numFmtId="4" fontId="24" fillId="2" borderId="0" xfId="0" applyNumberFormat="1" applyFont="1" applyFill="1" applyBorder="1" applyAlignment="1">
      <alignment horizontal="center" wrapText="1"/>
    </xf>
    <xf numFmtId="164" fontId="24" fillId="2" borderId="0" xfId="0" applyNumberFormat="1" applyFont="1" applyFill="1" applyBorder="1" applyAlignment="1">
      <alignment horizontal="right" wrapText="1"/>
    </xf>
    <xf numFmtId="0" fontId="30" fillId="0" borderId="0" xfId="0" applyFont="1" applyAlignment="1">
      <alignment horizontal="center" vertical="center" wrapText="1"/>
    </xf>
    <xf numFmtId="0" fontId="30" fillId="0" borderId="1" xfId="0" applyFont="1" applyBorder="1" applyAlignment="1">
      <alignment horizontal="center" vertical="center" wrapText="1"/>
    </xf>
    <xf numFmtId="0" fontId="30" fillId="0" borderId="1" xfId="0" applyFont="1" applyFill="1" applyBorder="1" applyAlignment="1">
      <alignment horizontal="center" vertical="center" wrapText="1"/>
    </xf>
    <xf numFmtId="49" fontId="30" fillId="0" borderId="26" xfId="0" applyNumberFormat="1" applyFont="1" applyFill="1" applyBorder="1" applyAlignment="1">
      <alignment horizontal="center" vertical="center" wrapText="1"/>
    </xf>
    <xf numFmtId="0" fontId="30" fillId="0" borderId="11" xfId="0" applyFont="1" applyBorder="1" applyAlignment="1">
      <alignment horizontal="center" vertical="center" wrapText="1"/>
    </xf>
    <xf numFmtId="0" fontId="35" fillId="0" borderId="0" xfId="0" applyFont="1" applyFill="1" applyAlignment="1">
      <alignment vertical="center"/>
    </xf>
    <xf numFmtId="0" fontId="28" fillId="2" borderId="0" xfId="0" applyFont="1" applyFill="1" applyAlignment="1">
      <alignment horizontal="right" vertical="center" wrapText="1"/>
    </xf>
    <xf numFmtId="0" fontId="30" fillId="0" borderId="0" xfId="0" applyFont="1" applyAlignment="1">
      <alignment horizontal="center"/>
    </xf>
    <xf numFmtId="49" fontId="30" fillId="0" borderId="26" xfId="0" applyNumberFormat="1" applyFont="1" applyBorder="1" applyAlignment="1">
      <alignment horizontal="center" vertical="center" wrapText="1"/>
    </xf>
    <xf numFmtId="0" fontId="19" fillId="0" borderId="0" xfId="0" applyFont="1" applyAlignment="1">
      <alignment horizontal="center"/>
    </xf>
    <xf numFmtId="6" fontId="37" fillId="2" borderId="7" xfId="0" applyNumberFormat="1" applyFont="1" applyFill="1" applyBorder="1" applyAlignment="1">
      <alignment horizontal="center"/>
    </xf>
    <xf numFmtId="6" fontId="37" fillId="0" borderId="1" xfId="0" applyNumberFormat="1" applyFont="1" applyFill="1" applyBorder="1" applyAlignment="1">
      <alignment horizontal="center" vertical="center" wrapText="1"/>
    </xf>
    <xf numFmtId="6" fontId="37" fillId="0" borderId="1" xfId="0" applyNumberFormat="1" applyFont="1" applyBorder="1" applyAlignment="1">
      <alignment horizontal="center" vertical="center" wrapText="1"/>
    </xf>
    <xf numFmtId="165" fontId="37" fillId="0" borderId="1" xfId="2" applyNumberFormat="1" applyFont="1" applyFill="1" applyBorder="1" applyAlignment="1" applyProtection="1">
      <alignment horizontal="center"/>
    </xf>
    <xf numFmtId="0" fontId="19" fillId="0" borderId="0" xfId="0" applyFont="1" applyAlignment="1">
      <alignment horizontal="center"/>
    </xf>
    <xf numFmtId="4" fontId="28" fillId="2" borderId="0" xfId="0" applyNumberFormat="1" applyFont="1" applyFill="1" applyBorder="1" applyAlignment="1">
      <alignment horizontal="right" vertical="top" wrapText="1"/>
    </xf>
    <xf numFmtId="0" fontId="19" fillId="0" borderId="1" xfId="0" applyFont="1" applyBorder="1" applyAlignment="1">
      <alignment horizontal="center" wrapText="1"/>
    </xf>
    <xf numFmtId="0" fontId="19" fillId="0" borderId="1" xfId="0" applyFont="1" applyBorder="1" applyAlignment="1">
      <alignment horizontal="center" vertical="center"/>
    </xf>
    <xf numFmtId="0" fontId="19" fillId="0" borderId="0" xfId="0" applyFont="1" applyAlignment="1">
      <alignment horizontal="center" wrapText="1"/>
    </xf>
    <xf numFmtId="0" fontId="19" fillId="0" borderId="11" xfId="0" applyFont="1" applyBorder="1" applyAlignment="1">
      <alignment horizontal="center" wrapText="1"/>
    </xf>
    <xf numFmtId="0" fontId="19" fillId="0" borderId="11" xfId="0" applyFont="1" applyBorder="1" applyAlignment="1">
      <alignment horizontal="center" vertical="center"/>
    </xf>
    <xf numFmtId="0" fontId="19" fillId="0" borderId="11" xfId="0" applyFont="1" applyBorder="1" applyAlignment="1">
      <alignment horizontal="center" vertical="center" wrapText="1"/>
    </xf>
    <xf numFmtId="0" fontId="19" fillId="0" borderId="7" xfId="0" applyFont="1" applyBorder="1" applyAlignment="1">
      <alignment horizontal="center" wrapText="1"/>
    </xf>
    <xf numFmtId="0" fontId="19" fillId="0" borderId="7" xfId="0" applyFont="1" applyBorder="1" applyAlignment="1">
      <alignment horizontal="center" vertical="center"/>
    </xf>
    <xf numFmtId="0" fontId="19" fillId="0" borderId="7" xfId="0" applyFont="1" applyBorder="1" applyAlignment="1">
      <alignment horizontal="center" vertical="center" wrapText="1"/>
    </xf>
    <xf numFmtId="0" fontId="19" fillId="0" borderId="1" xfId="0" applyFont="1" applyBorder="1" applyAlignment="1">
      <alignment horizontal="center"/>
    </xf>
    <xf numFmtId="0" fontId="31" fillId="0" borderId="0" xfId="0" applyFont="1" applyFill="1" applyAlignment="1">
      <alignment horizontal="center" vertical="center" wrapText="1"/>
    </xf>
    <xf numFmtId="0" fontId="19" fillId="0" borderId="1" xfId="0" applyFont="1" applyBorder="1" applyAlignment="1">
      <alignment horizontal="center" vertical="center" wrapText="1"/>
    </xf>
    <xf numFmtId="4" fontId="24" fillId="0" borderId="0" xfId="0" applyNumberFormat="1" applyFont="1" applyFill="1" applyBorder="1" applyAlignment="1">
      <alignment vertical="center" wrapText="1"/>
    </xf>
    <xf numFmtId="0" fontId="31" fillId="2" borderId="21" xfId="0" applyFont="1" applyFill="1" applyBorder="1" applyAlignment="1">
      <alignment horizontal="center" vertical="center"/>
    </xf>
    <xf numFmtId="0" fontId="19" fillId="0" borderId="0" xfId="0" applyFont="1" applyFill="1" applyBorder="1" applyAlignment="1">
      <alignment horizontal="center"/>
    </xf>
    <xf numFmtId="0" fontId="19" fillId="0" borderId="0" xfId="0" applyFont="1" applyFill="1" applyBorder="1" applyAlignment="1">
      <alignment horizontal="center" wrapText="1"/>
    </xf>
    <xf numFmtId="0" fontId="37" fillId="0" borderId="0" xfId="0" applyFont="1" applyAlignment="1">
      <alignment vertical="top" wrapText="1"/>
    </xf>
    <xf numFmtId="0" fontId="31" fillId="0" borderId="0" xfId="0" applyFont="1" applyFill="1" applyBorder="1" applyAlignment="1">
      <alignment horizontal="center"/>
    </xf>
    <xf numFmtId="0" fontId="31" fillId="0" borderId="0" xfId="0" applyFont="1" applyFill="1" applyBorder="1" applyAlignment="1">
      <alignment wrapText="1"/>
    </xf>
    <xf numFmtId="0" fontId="31" fillId="2" borderId="0" xfId="0" applyFont="1" applyFill="1" applyBorder="1" applyAlignment="1">
      <alignment horizontal="center" vertical="center" wrapText="1"/>
    </xf>
    <xf numFmtId="0" fontId="19" fillId="0" borderId="0" xfId="0" applyFont="1" applyAlignment="1">
      <alignment horizontal="center" wrapText="1"/>
    </xf>
    <xf numFmtId="0" fontId="31" fillId="0" borderId="0" xfId="0" applyFont="1" applyFill="1" applyBorder="1" applyAlignment="1">
      <alignment horizontal="center" wrapText="1"/>
    </xf>
    <xf numFmtId="0" fontId="19" fillId="0" borderId="26" xfId="0" applyFont="1" applyBorder="1" applyAlignment="1">
      <alignment horizontal="center" wrapText="1"/>
    </xf>
    <xf numFmtId="0" fontId="19" fillId="0" borderId="42" xfId="0" applyFont="1" applyBorder="1" applyAlignment="1">
      <alignment horizontal="center" wrapText="1"/>
    </xf>
    <xf numFmtId="0" fontId="19" fillId="0" borderId="32" xfId="0" applyFont="1" applyBorder="1" applyAlignment="1">
      <alignment horizontal="center" wrapText="1"/>
    </xf>
    <xf numFmtId="6" fontId="43" fillId="0" borderId="1" xfId="0" applyNumberFormat="1" applyFont="1" applyBorder="1" applyAlignment="1">
      <alignment horizontal="center" wrapText="1"/>
    </xf>
    <xf numFmtId="6" fontId="43" fillId="0" borderId="1" xfId="0" applyNumberFormat="1" applyFont="1" applyBorder="1" applyAlignment="1">
      <alignment horizontal="center"/>
    </xf>
    <xf numFmtId="6" fontId="43" fillId="0" borderId="11" xfId="0" applyNumberFormat="1" applyFont="1" applyBorder="1" applyAlignment="1">
      <alignment horizontal="center"/>
    </xf>
    <xf numFmtId="6" fontId="43" fillId="0" borderId="7" xfId="0" applyNumberFormat="1" applyFont="1" applyBorder="1" applyAlignment="1">
      <alignment horizontal="center" wrapText="1"/>
    </xf>
    <xf numFmtId="6" fontId="43" fillId="0" borderId="11" xfId="0" applyNumberFormat="1" applyFont="1" applyBorder="1" applyAlignment="1">
      <alignment horizontal="center" wrapText="1"/>
    </xf>
    <xf numFmtId="6" fontId="43" fillId="0" borderId="1" xfId="0" applyNumberFormat="1" applyFont="1" applyBorder="1" applyAlignment="1">
      <alignment horizontal="center" vertical="center"/>
    </xf>
    <xf numFmtId="0" fontId="30" fillId="2" borderId="11" xfId="0" applyFont="1" applyFill="1" applyBorder="1" applyAlignment="1">
      <alignment horizontal="center"/>
    </xf>
    <xf numFmtId="6" fontId="37" fillId="2" borderId="11" xfId="0" applyNumberFormat="1" applyFont="1" applyFill="1" applyBorder="1" applyAlignment="1">
      <alignment horizontal="center"/>
    </xf>
    <xf numFmtId="0" fontId="19" fillId="0" borderId="11" xfId="0" applyFont="1" applyBorder="1" applyAlignment="1">
      <alignment horizontal="center"/>
    </xf>
    <xf numFmtId="0" fontId="23" fillId="0" borderId="0" xfId="0" applyFont="1" applyAlignment="1">
      <alignment vertical="center"/>
    </xf>
    <xf numFmtId="0" fontId="23" fillId="0" borderId="0" xfId="0" applyFont="1" applyBorder="1" applyAlignment="1">
      <alignment vertical="center"/>
    </xf>
    <xf numFmtId="0" fontId="30" fillId="0" borderId="0" xfId="0" applyFont="1" applyBorder="1" applyAlignment="1">
      <alignment horizontal="center" vertical="center" wrapText="1"/>
    </xf>
    <xf numFmtId="0" fontId="30" fillId="0" borderId="0" xfId="0" applyFont="1" applyAlignment="1">
      <alignment horizontal="center" wrapText="1"/>
    </xf>
    <xf numFmtId="0" fontId="24" fillId="0" borderId="0" xfId="0" applyFont="1" applyAlignment="1">
      <alignment vertical="center"/>
    </xf>
    <xf numFmtId="0" fontId="24" fillId="0" borderId="0" xfId="0" applyFont="1"/>
    <xf numFmtId="0" fontId="24" fillId="2" borderId="57" xfId="0" applyFont="1" applyFill="1" applyBorder="1"/>
    <xf numFmtId="0" fontId="23" fillId="0" borderId="57" xfId="0" applyFont="1" applyBorder="1"/>
    <xf numFmtId="49" fontId="30" fillId="0" borderId="0" xfId="0" applyNumberFormat="1" applyFont="1" applyFill="1" applyBorder="1" applyAlignment="1">
      <alignment horizontal="center" vertical="center" wrapText="1"/>
    </xf>
    <xf numFmtId="0" fontId="30" fillId="0" borderId="0" xfId="0" applyFont="1" applyFill="1" applyBorder="1" applyAlignment="1">
      <alignment horizontal="center" vertical="center" wrapText="1"/>
    </xf>
    <xf numFmtId="6" fontId="37" fillId="0" borderId="0" xfId="0" applyNumberFormat="1" applyFont="1" applyFill="1" applyBorder="1" applyAlignment="1">
      <alignment horizontal="center" vertical="center" wrapText="1"/>
    </xf>
    <xf numFmtId="0" fontId="19" fillId="0" borderId="0" xfId="0" applyFont="1" applyAlignment="1">
      <alignment horizontal="center"/>
    </xf>
    <xf numFmtId="0" fontId="19" fillId="0" borderId="0" xfId="0" applyFont="1" applyAlignment="1">
      <alignment horizontal="center"/>
    </xf>
    <xf numFmtId="0" fontId="19" fillId="0" borderId="0" xfId="0" applyFont="1" applyAlignment="1">
      <alignment horizontal="center" wrapText="1"/>
    </xf>
    <xf numFmtId="0" fontId="31" fillId="2" borderId="0" xfId="0" applyFont="1" applyFill="1" applyBorder="1" applyAlignment="1">
      <alignment horizontal="center"/>
    </xf>
    <xf numFmtId="0" fontId="19" fillId="0" borderId="60" xfId="0" applyFont="1" applyBorder="1" applyAlignment="1">
      <alignment horizontal="center" vertical="center" wrapText="1"/>
    </xf>
    <xf numFmtId="0" fontId="19" fillId="0" borderId="60" xfId="0" applyFont="1" applyBorder="1" applyAlignment="1">
      <alignment horizontal="center" vertical="center"/>
    </xf>
    <xf numFmtId="49" fontId="30" fillId="0" borderId="26" xfId="0" applyNumberFormat="1" applyFont="1" applyBorder="1" applyAlignment="1">
      <alignment horizontal="center" vertical="center" wrapText="1"/>
    </xf>
    <xf numFmtId="0" fontId="30" fillId="2" borderId="64" xfId="0" applyFont="1" applyFill="1" applyBorder="1" applyAlignment="1">
      <alignment horizontal="center"/>
    </xf>
    <xf numFmtId="6" fontId="37" fillId="2" borderId="64" xfId="0" applyNumberFormat="1" applyFont="1" applyFill="1" applyBorder="1" applyAlignment="1">
      <alignment horizontal="center"/>
    </xf>
    <xf numFmtId="6" fontId="43" fillId="0" borderId="64" xfId="0" applyNumberFormat="1" applyFont="1" applyFill="1" applyBorder="1" applyAlignment="1">
      <alignment horizontal="center"/>
    </xf>
    <xf numFmtId="0" fontId="19" fillId="0" borderId="0" xfId="0" applyFont="1" applyAlignment="1">
      <alignment horizontal="center"/>
    </xf>
    <xf numFmtId="0" fontId="19" fillId="0" borderId="0" xfId="0" applyFont="1" applyAlignment="1">
      <alignment horizontal="center" wrapText="1"/>
    </xf>
    <xf numFmtId="0" fontId="48" fillId="0" borderId="0" xfId="0" applyFont="1" applyFill="1" applyAlignment="1">
      <alignment horizontal="center"/>
    </xf>
    <xf numFmtId="0" fontId="19" fillId="0" borderId="68" xfId="0" applyFont="1" applyBorder="1" applyAlignment="1">
      <alignment horizontal="center" wrapText="1"/>
    </xf>
    <xf numFmtId="0" fontId="57" fillId="5" borderId="60" xfId="0" applyFont="1" applyFill="1" applyBorder="1" applyAlignment="1">
      <alignment horizontal="center"/>
    </xf>
    <xf numFmtId="0" fontId="56" fillId="5" borderId="0" xfId="0" applyFont="1" applyFill="1" applyBorder="1" applyAlignment="1">
      <alignment horizontal="center"/>
    </xf>
    <xf numFmtId="0" fontId="56" fillId="5" borderId="70" xfId="0" applyFont="1" applyFill="1" applyBorder="1" applyAlignment="1">
      <alignment horizontal="center"/>
    </xf>
    <xf numFmtId="0" fontId="0" fillId="2" borderId="0" xfId="0" applyFill="1"/>
    <xf numFmtId="0" fontId="45" fillId="2" borderId="0" xfId="0" applyFont="1" applyFill="1"/>
    <xf numFmtId="0" fontId="45" fillId="0" borderId="0" xfId="0" applyFont="1"/>
    <xf numFmtId="0" fontId="59" fillId="2" borderId="0" xfId="0" applyFont="1" applyFill="1"/>
    <xf numFmtId="0" fontId="59" fillId="0" borderId="0" xfId="0" applyFont="1"/>
    <xf numFmtId="4" fontId="27" fillId="2" borderId="0" xfId="0" applyNumberFormat="1" applyFont="1" applyFill="1" applyBorder="1" applyAlignment="1">
      <alignment horizontal="center" vertical="center" wrapText="1"/>
    </xf>
    <xf numFmtId="164" fontId="28" fillId="2" borderId="0" xfId="0" applyNumberFormat="1" applyFont="1" applyFill="1" applyBorder="1" applyAlignment="1">
      <alignment horizontal="right" vertical="center" wrapText="1"/>
    </xf>
    <xf numFmtId="0" fontId="19" fillId="0" borderId="0" xfId="0" applyFont="1" applyAlignment="1">
      <alignment horizontal="center"/>
    </xf>
    <xf numFmtId="4" fontId="27" fillId="0" borderId="60" xfId="0" applyNumberFormat="1" applyFont="1" applyFill="1" applyBorder="1" applyAlignment="1">
      <alignment horizontal="center" vertical="center" wrapText="1"/>
    </xf>
    <xf numFmtId="4" fontId="27" fillId="2" borderId="81" xfId="0" applyNumberFormat="1" applyFont="1" applyFill="1" applyBorder="1" applyAlignment="1">
      <alignment horizontal="center" vertical="center" wrapText="1"/>
    </xf>
    <xf numFmtId="168" fontId="27" fillId="0" borderId="60" xfId="0" applyNumberFormat="1" applyFont="1" applyBorder="1" applyAlignment="1">
      <alignment vertical="center"/>
    </xf>
    <xf numFmtId="164" fontId="28" fillId="2" borderId="81" xfId="0" applyNumberFormat="1" applyFont="1" applyFill="1" applyBorder="1" applyAlignment="1">
      <alignment horizontal="right" vertical="center" wrapText="1"/>
    </xf>
    <xf numFmtId="0" fontId="19" fillId="0" borderId="78" xfId="0" applyFont="1" applyBorder="1" applyAlignment="1">
      <alignment horizontal="center" vertical="center" wrapText="1"/>
    </xf>
    <xf numFmtId="0" fontId="37" fillId="2" borderId="60" xfId="0" applyFont="1" applyFill="1" applyBorder="1" applyAlignment="1">
      <alignment horizontal="center" vertical="center" wrapText="1"/>
    </xf>
    <xf numFmtId="0" fontId="37" fillId="2" borderId="60" xfId="0" applyFont="1" applyFill="1" applyBorder="1" applyAlignment="1">
      <alignment horizontal="center" vertical="center"/>
    </xf>
    <xf numFmtId="0" fontId="43" fillId="0" borderId="60" xfId="0" applyFont="1" applyBorder="1" applyAlignment="1">
      <alignment horizontal="center" vertical="center" wrapText="1"/>
    </xf>
    <xf numFmtId="6" fontId="43" fillId="0" borderId="60" xfId="0" applyNumberFormat="1" applyFont="1" applyBorder="1" applyAlignment="1">
      <alignment horizontal="center" vertical="center"/>
    </xf>
    <xf numFmtId="4" fontId="21" fillId="2" borderId="0" xfId="0" applyNumberFormat="1" applyFont="1" applyFill="1" applyBorder="1" applyAlignment="1">
      <alignment horizontal="center" vertical="center" wrapText="1"/>
    </xf>
    <xf numFmtId="0" fontId="19" fillId="0" borderId="0" xfId="0" applyFont="1" applyAlignment="1">
      <alignment horizontal="center"/>
    </xf>
    <xf numFmtId="0" fontId="19" fillId="0" borderId="0" xfId="0" applyFont="1" applyAlignment="1">
      <alignment horizontal="center" wrapText="1"/>
    </xf>
    <xf numFmtId="0" fontId="61" fillId="0" borderId="0" xfId="0" applyFont="1" applyBorder="1" applyAlignment="1">
      <alignment wrapText="1"/>
    </xf>
    <xf numFmtId="164" fontId="62" fillId="0" borderId="0" xfId="0" applyNumberFormat="1" applyFont="1" applyBorder="1" applyAlignment="1">
      <alignment horizontal="center"/>
    </xf>
    <xf numFmtId="0" fontId="63" fillId="5" borderId="0" xfId="0" applyFont="1" applyFill="1"/>
    <xf numFmtId="0" fontId="64" fillId="5" borderId="0" xfId="0" applyFont="1" applyFill="1"/>
    <xf numFmtId="0" fontId="45" fillId="0" borderId="0" xfId="0" applyFont="1" applyFill="1"/>
    <xf numFmtId="0" fontId="65" fillId="2" borderId="0" xfId="0" applyFont="1" applyFill="1"/>
    <xf numFmtId="0" fontId="65" fillId="0" borderId="0" xfId="0" applyFont="1"/>
    <xf numFmtId="0" fontId="19" fillId="0" borderId="0" xfId="0" applyFont="1" applyAlignment="1">
      <alignment horizontal="center"/>
    </xf>
    <xf numFmtId="0" fontId="19" fillId="0" borderId="81" xfId="0" applyFont="1" applyBorder="1" applyAlignment="1">
      <alignment horizontal="center" wrapText="1"/>
    </xf>
    <xf numFmtId="6" fontId="43" fillId="0" borderId="81" xfId="0" applyNumberFormat="1" applyFont="1" applyBorder="1" applyAlignment="1">
      <alignment horizontal="center" wrapText="1"/>
    </xf>
    <xf numFmtId="6" fontId="43" fillId="0" borderId="68" xfId="0" applyNumberFormat="1" applyFont="1" applyBorder="1" applyAlignment="1">
      <alignment horizontal="center" wrapText="1"/>
    </xf>
    <xf numFmtId="0" fontId="19" fillId="5" borderId="0" xfId="0" applyFont="1" applyFill="1" applyBorder="1" applyAlignment="1">
      <alignment horizontal="left" vertical="top" wrapText="1"/>
    </xf>
    <xf numFmtId="0" fontId="19" fillId="0" borderId="89" xfId="0" applyFont="1" applyBorder="1" applyAlignment="1">
      <alignment horizontal="center" wrapText="1"/>
    </xf>
    <xf numFmtId="0" fontId="19" fillId="0" borderId="89" xfId="0" applyFont="1" applyBorder="1" applyAlignment="1">
      <alignment horizontal="left" wrapText="1"/>
    </xf>
    <xf numFmtId="0" fontId="19" fillId="0" borderId="78" xfId="0" applyFont="1" applyBorder="1" applyAlignment="1">
      <alignment horizontal="left" wrapText="1"/>
    </xf>
    <xf numFmtId="0" fontId="57" fillId="5" borderId="78" xfId="0" applyFont="1" applyFill="1" applyBorder="1" applyAlignment="1">
      <alignment horizontal="left"/>
    </xf>
    <xf numFmtId="0" fontId="19" fillId="0" borderId="78" xfId="0" applyFont="1" applyBorder="1" applyAlignment="1">
      <alignment horizontal="center" wrapText="1"/>
    </xf>
    <xf numFmtId="0" fontId="40" fillId="0" borderId="21" xfId="0" applyFont="1" applyFill="1" applyBorder="1" applyAlignment="1">
      <alignment horizontal="center"/>
    </xf>
    <xf numFmtId="0" fontId="19" fillId="0" borderId="0" xfId="0" applyFont="1" applyBorder="1" applyAlignment="1">
      <alignment horizontal="center"/>
    </xf>
    <xf numFmtId="0" fontId="30" fillId="2" borderId="68" xfId="0" applyFont="1" applyFill="1" applyBorder="1" applyAlignment="1">
      <alignment horizontal="center"/>
    </xf>
    <xf numFmtId="6" fontId="37" fillId="2" borderId="68" xfId="0" applyNumberFormat="1" applyFont="1" applyFill="1" applyBorder="1" applyAlignment="1">
      <alignment horizontal="center"/>
    </xf>
    <xf numFmtId="0" fontId="30" fillId="2" borderId="60" xfId="0" applyFont="1" applyFill="1" applyBorder="1" applyAlignment="1">
      <alignment horizontal="center"/>
    </xf>
    <xf numFmtId="0" fontId="19" fillId="0" borderId="0" xfId="0" applyFont="1" applyAlignment="1">
      <alignment horizontal="center"/>
    </xf>
    <xf numFmtId="6" fontId="28" fillId="0" borderId="62" xfId="0" applyNumberFormat="1" applyFont="1" applyFill="1" applyBorder="1" applyAlignment="1">
      <alignment horizontal="center" vertical="center"/>
    </xf>
    <xf numFmtId="0" fontId="22" fillId="0" borderId="91" xfId="0" applyNumberFormat="1" applyFont="1" applyFill="1" applyBorder="1" applyAlignment="1">
      <alignment vertical="top" wrapText="1"/>
    </xf>
    <xf numFmtId="167" fontId="53" fillId="6" borderId="92" xfId="0" applyNumberFormat="1" applyFont="1" applyFill="1" applyBorder="1" applyAlignment="1">
      <alignment vertical="top"/>
    </xf>
    <xf numFmtId="0" fontId="19" fillId="0" borderId="0" xfId="0" applyFont="1" applyAlignment="1">
      <alignment horizontal="center"/>
    </xf>
    <xf numFmtId="167" fontId="69" fillId="0" borderId="61" xfId="0" applyNumberFormat="1" applyFont="1" applyFill="1" applyBorder="1" applyAlignment="1">
      <alignment horizontal="left" vertical="center" wrapText="1" indent="1"/>
    </xf>
    <xf numFmtId="167" fontId="69" fillId="0" borderId="62" xfId="0" applyNumberFormat="1" applyFont="1" applyFill="1" applyBorder="1" applyAlignment="1">
      <alignment horizontal="left" vertical="center" wrapText="1" indent="1"/>
    </xf>
    <xf numFmtId="0" fontId="19" fillId="0" borderId="81" xfId="0" applyFont="1" applyBorder="1" applyAlignment="1">
      <alignment horizontal="center" vertical="center"/>
    </xf>
    <xf numFmtId="0" fontId="19" fillId="0" borderId="1" xfId="0" applyFont="1" applyBorder="1" applyAlignment="1">
      <alignment horizontal="left" vertical="top" wrapText="1"/>
    </xf>
    <xf numFmtId="4" fontId="27" fillId="2" borderId="94" xfId="0" applyNumberFormat="1" applyFont="1" applyFill="1" applyBorder="1" applyAlignment="1">
      <alignment horizontal="center" vertical="center" wrapText="1"/>
    </xf>
    <xf numFmtId="4" fontId="27" fillId="0" borderId="94" xfId="0" applyNumberFormat="1" applyFont="1" applyFill="1" applyBorder="1" applyAlignment="1">
      <alignment horizontal="center" vertical="center" wrapText="1"/>
    </xf>
    <xf numFmtId="168" fontId="27" fillId="0" borderId="94" xfId="0" applyNumberFormat="1" applyFont="1" applyBorder="1" applyAlignment="1">
      <alignment vertical="center" wrapText="1"/>
    </xf>
    <xf numFmtId="168" fontId="27" fillId="0" borderId="94" xfId="0" applyNumberFormat="1" applyFont="1" applyBorder="1" applyAlignment="1">
      <alignment vertical="center"/>
    </xf>
    <xf numFmtId="0" fontId="19" fillId="0" borderId="0" xfId="0" applyFont="1" applyAlignment="1">
      <alignment horizontal="center"/>
    </xf>
    <xf numFmtId="167" fontId="71" fillId="0" borderId="61" xfId="0" applyNumberFormat="1" applyFont="1" applyFill="1" applyBorder="1" applyAlignment="1">
      <alignment horizontal="left" vertical="center" wrapText="1" indent="1"/>
    </xf>
    <xf numFmtId="167" fontId="69" fillId="0" borderId="61" xfId="0" applyNumberFormat="1" applyFont="1" applyFill="1" applyBorder="1" applyAlignment="1">
      <alignment horizontal="center" vertical="center" wrapText="1"/>
    </xf>
    <xf numFmtId="6" fontId="43" fillId="0" borderId="81" xfId="0" applyNumberFormat="1" applyFont="1" applyBorder="1" applyAlignment="1">
      <alignment horizontal="center" vertical="center"/>
    </xf>
    <xf numFmtId="0" fontId="19" fillId="0" borderId="99" xfId="0" applyFont="1" applyBorder="1" applyAlignment="1">
      <alignment horizontal="center" vertical="center"/>
    </xf>
    <xf numFmtId="6" fontId="69" fillId="0" borderId="102" xfId="0" applyNumberFormat="1" applyFont="1" applyFill="1" applyBorder="1" applyAlignment="1">
      <alignment vertical="center" wrapText="1"/>
    </xf>
    <xf numFmtId="4" fontId="27" fillId="2" borderId="106" xfId="0" applyNumberFormat="1" applyFont="1" applyFill="1" applyBorder="1" applyAlignment="1">
      <alignment horizontal="center" vertical="center" wrapText="1"/>
    </xf>
    <xf numFmtId="164" fontId="28" fillId="2" borderId="106" xfId="0" applyNumberFormat="1" applyFont="1" applyFill="1" applyBorder="1" applyAlignment="1">
      <alignment horizontal="right" vertical="center" wrapText="1"/>
    </xf>
    <xf numFmtId="0" fontId="30" fillId="0" borderId="87" xfId="0" applyFont="1" applyFill="1" applyBorder="1" applyAlignment="1">
      <alignment horizontal="center" vertical="center" wrapText="1"/>
    </xf>
    <xf numFmtId="6" fontId="37" fillId="0" borderId="87" xfId="0" applyNumberFormat="1" applyFont="1" applyFill="1" applyBorder="1" applyAlignment="1">
      <alignment horizontal="center" vertical="center" wrapText="1"/>
    </xf>
    <xf numFmtId="0" fontId="19" fillId="0" borderId="0" xfId="0" applyFont="1" applyAlignment="1">
      <alignment horizontal="center"/>
    </xf>
    <xf numFmtId="0" fontId="66" fillId="0" borderId="94" xfId="0" applyFont="1" applyBorder="1" applyAlignment="1">
      <alignment wrapText="1"/>
    </xf>
    <xf numFmtId="0" fontId="17" fillId="0" borderId="94" xfId="0" applyFont="1" applyBorder="1" applyAlignment="1">
      <alignment horizontal="left" vertical="center" wrapText="1"/>
    </xf>
    <xf numFmtId="164" fontId="25" fillId="0" borderId="94" xfId="0" applyNumberFormat="1" applyFont="1" applyBorder="1" applyAlignment="1">
      <alignment horizontal="center"/>
    </xf>
    <xf numFmtId="0" fontId="19" fillId="0" borderId="0" xfId="0" applyFont="1" applyAlignment="1">
      <alignment horizontal="center"/>
    </xf>
    <xf numFmtId="167" fontId="71" fillId="0" borderId="95" xfId="0" applyNumberFormat="1" applyFont="1" applyFill="1" applyBorder="1" applyAlignment="1">
      <alignment horizontal="left" vertical="center" wrapText="1" indent="1"/>
    </xf>
    <xf numFmtId="167" fontId="71" fillId="6" borderId="92" xfId="0" applyNumberFormat="1" applyFont="1" applyFill="1" applyBorder="1" applyAlignment="1">
      <alignment horizontal="left" vertical="center" wrapText="1" indent="1"/>
    </xf>
    <xf numFmtId="4" fontId="27" fillId="2" borderId="112" xfId="0" applyNumberFormat="1" applyFont="1" applyFill="1" applyBorder="1" applyAlignment="1">
      <alignment horizontal="center" vertical="center" wrapText="1"/>
    </xf>
    <xf numFmtId="164" fontId="28" fillId="2" borderId="112" xfId="0" applyNumberFormat="1" applyFont="1" applyFill="1" applyBorder="1" applyAlignment="1">
      <alignment horizontal="right" vertical="center" wrapText="1"/>
    </xf>
    <xf numFmtId="0" fontId="27" fillId="5" borderId="112" xfId="13" applyFont="1" applyFill="1" applyBorder="1" applyAlignment="1">
      <alignment horizontal="center" vertical="center" wrapText="1"/>
    </xf>
    <xf numFmtId="164" fontId="28" fillId="2" borderId="7" xfId="0" applyNumberFormat="1" applyFont="1" applyFill="1" applyBorder="1" applyAlignment="1">
      <alignment horizontal="center" vertical="center" wrapText="1"/>
    </xf>
    <xf numFmtId="0" fontId="19" fillId="0" borderId="0" xfId="0" applyFont="1" applyAlignment="1">
      <alignment horizontal="center"/>
    </xf>
    <xf numFmtId="0" fontId="84" fillId="0" borderId="26" xfId="0" applyFont="1" applyFill="1" applyBorder="1" applyAlignment="1">
      <alignment horizontal="left" wrapText="1"/>
    </xf>
    <xf numFmtId="0" fontId="19" fillId="0" borderId="78" xfId="0" applyFont="1" applyBorder="1" applyAlignment="1">
      <alignment horizontal="left" vertical="top" wrapText="1"/>
    </xf>
    <xf numFmtId="0" fontId="19" fillId="0" borderId="113" xfId="0" applyFont="1" applyBorder="1" applyAlignment="1">
      <alignment horizontal="left" wrapText="1"/>
    </xf>
    <xf numFmtId="0" fontId="19" fillId="0" borderId="112" xfId="0" applyFont="1" applyBorder="1" applyAlignment="1">
      <alignment horizontal="center" wrapText="1"/>
    </xf>
    <xf numFmtId="0" fontId="51" fillId="0" borderId="0" xfId="0" applyFont="1" applyFill="1" applyBorder="1"/>
    <xf numFmtId="0" fontId="86" fillId="0" borderId="107" xfId="14" applyFont="1" applyFill="1" applyBorder="1" applyAlignment="1">
      <alignment horizontal="center" vertical="center"/>
    </xf>
    <xf numFmtId="0" fontId="77" fillId="0" borderId="107" xfId="14" applyFont="1" applyFill="1" applyBorder="1" applyAlignment="1">
      <alignment horizontal="center" vertical="center"/>
    </xf>
    <xf numFmtId="0" fontId="89" fillId="0" borderId="107" xfId="14" applyFont="1" applyFill="1" applyBorder="1" applyAlignment="1">
      <alignment horizontal="center" vertical="center"/>
    </xf>
    <xf numFmtId="0" fontId="45" fillId="0" borderId="107" xfId="14" applyFont="1" applyFill="1" applyBorder="1" applyAlignment="1">
      <alignment horizontal="center" vertical="center"/>
    </xf>
    <xf numFmtId="0" fontId="90" fillId="0" borderId="107" xfId="14" applyFont="1" applyFill="1" applyBorder="1" applyAlignment="1">
      <alignment horizontal="center" vertical="center"/>
    </xf>
    <xf numFmtId="0" fontId="91" fillId="0" borderId="116" xfId="14" applyFont="1" applyFill="1" applyBorder="1" applyAlignment="1">
      <alignment vertical="center"/>
    </xf>
    <xf numFmtId="0" fontId="86" fillId="0" borderId="120" xfId="14" applyFont="1" applyFill="1" applyBorder="1" applyAlignment="1">
      <alignment horizontal="center" vertical="center"/>
    </xf>
    <xf numFmtId="0" fontId="27" fillId="5" borderId="106" xfId="13" applyFont="1" applyFill="1" applyBorder="1" applyAlignment="1">
      <alignment horizontal="center" vertical="center" wrapText="1"/>
    </xf>
    <xf numFmtId="0" fontId="83" fillId="5" borderId="106" xfId="13" applyFont="1" applyFill="1" applyBorder="1" applyAlignment="1">
      <alignment horizontal="center" vertical="center" wrapText="1"/>
    </xf>
    <xf numFmtId="164" fontId="28" fillId="2" borderId="106" xfId="0" applyNumberFormat="1" applyFont="1" applyFill="1" applyBorder="1" applyAlignment="1">
      <alignment horizontal="center" vertical="center" wrapText="1"/>
    </xf>
    <xf numFmtId="0" fontId="22" fillId="2" borderId="20" xfId="0" applyFont="1" applyFill="1" applyBorder="1" applyAlignment="1">
      <alignment horizontal="center"/>
    </xf>
    <xf numFmtId="164" fontId="28" fillId="2" borderId="64" xfId="0" applyNumberFormat="1" applyFont="1" applyFill="1" applyBorder="1" applyAlignment="1">
      <alignment horizontal="right" vertical="center" wrapText="1"/>
    </xf>
    <xf numFmtId="0" fontId="51" fillId="0" borderId="0" xfId="0" applyFont="1" applyAlignment="1">
      <alignment horizontal="center"/>
    </xf>
    <xf numFmtId="0" fontId="19" fillId="0" borderId="0" xfId="0" applyFont="1" applyAlignment="1">
      <alignment horizontal="center"/>
    </xf>
    <xf numFmtId="0" fontId="19" fillId="0" borderId="0" xfId="0" applyFont="1" applyAlignment="1">
      <alignment horizontal="center"/>
    </xf>
    <xf numFmtId="164" fontId="28" fillId="2" borderId="94" xfId="0" applyNumberFormat="1" applyFont="1" applyFill="1" applyBorder="1" applyAlignment="1">
      <alignment horizontal="right" vertical="center" wrapText="1"/>
    </xf>
    <xf numFmtId="167" fontId="53" fillId="6" borderId="77" xfId="0" applyNumberFormat="1" applyFont="1" applyFill="1" applyBorder="1" applyAlignment="1">
      <alignment vertical="top" wrapText="1"/>
    </xf>
    <xf numFmtId="6" fontId="28" fillId="0" borderId="129" xfId="0" applyNumberFormat="1" applyFont="1" applyFill="1" applyBorder="1" applyAlignment="1">
      <alignment horizontal="center" vertical="center"/>
    </xf>
    <xf numFmtId="0" fontId="96" fillId="0" borderId="0" xfId="0" applyFont="1" applyAlignment="1">
      <alignment horizontal="center"/>
    </xf>
    <xf numFmtId="6" fontId="69" fillId="0" borderId="94" xfId="0" applyNumberFormat="1" applyFont="1" applyFill="1" applyBorder="1" applyAlignment="1">
      <alignment vertical="center" wrapText="1"/>
    </xf>
    <xf numFmtId="167" fontId="71" fillId="0" borderId="118" xfId="0" applyNumberFormat="1" applyFont="1" applyFill="1" applyBorder="1" applyAlignment="1">
      <alignment horizontal="left" vertical="center" wrapText="1" indent="1"/>
    </xf>
    <xf numFmtId="167" fontId="71" fillId="0" borderId="130" xfId="0" applyNumberFormat="1" applyFont="1" applyFill="1" applyBorder="1" applyAlignment="1">
      <alignment horizontal="left" vertical="center" wrapText="1" indent="1"/>
    </xf>
    <xf numFmtId="167" fontId="71" fillId="0" borderId="131" xfId="0" applyNumberFormat="1" applyFont="1" applyFill="1" applyBorder="1" applyAlignment="1">
      <alignment horizontal="left" vertical="center" wrapText="1" indent="1"/>
    </xf>
    <xf numFmtId="6" fontId="69" fillId="0" borderId="62" xfId="0" applyNumberFormat="1" applyFont="1" applyFill="1" applyBorder="1" applyAlignment="1">
      <alignment horizontal="center" vertical="center" wrapText="1"/>
    </xf>
    <xf numFmtId="0" fontId="100" fillId="0" borderId="82" xfId="0" applyFont="1" applyFill="1" applyBorder="1" applyAlignment="1">
      <alignment vertical="center" wrapText="1"/>
    </xf>
    <xf numFmtId="164" fontId="25" fillId="0" borderId="94" xfId="0" applyNumberFormat="1" applyFont="1" applyFill="1" applyBorder="1"/>
    <xf numFmtId="0" fontId="105" fillId="0" borderId="82" xfId="1" applyFont="1" applyBorder="1" applyAlignment="1" applyProtection="1"/>
    <xf numFmtId="164" fontId="25" fillId="0" borderId="94" xfId="0" applyNumberFormat="1" applyFont="1" applyBorder="1"/>
    <xf numFmtId="0" fontId="19" fillId="0" borderId="94" xfId="0" applyFont="1" applyBorder="1" applyAlignment="1">
      <alignment horizontal="center" wrapText="1"/>
    </xf>
    <xf numFmtId="6" fontId="43" fillId="0" borderId="94" xfId="0" applyNumberFormat="1" applyFont="1" applyBorder="1" applyAlignment="1">
      <alignment horizontal="center" wrapText="1"/>
    </xf>
    <xf numFmtId="0" fontId="16" fillId="0" borderId="133" xfId="0" applyFont="1" applyFill="1" applyBorder="1" applyAlignment="1">
      <alignment horizontal="left" indent="2"/>
    </xf>
    <xf numFmtId="0" fontId="16" fillId="0" borderId="134" xfId="0" applyFont="1" applyFill="1" applyBorder="1" applyAlignment="1">
      <alignment horizontal="left" indent="2"/>
    </xf>
    <xf numFmtId="0" fontId="43" fillId="0" borderId="94" xfId="0" applyFont="1" applyBorder="1" applyAlignment="1">
      <alignment horizontal="center" wrapText="1"/>
    </xf>
    <xf numFmtId="0" fontId="16" fillId="0" borderId="82" xfId="0" applyFont="1" applyFill="1" applyBorder="1" applyAlignment="1">
      <alignment horizontal="left" indent="2"/>
    </xf>
    <xf numFmtId="0" fontId="19" fillId="0" borderId="70" xfId="0" applyFont="1" applyBorder="1" applyAlignment="1">
      <alignment horizontal="center"/>
    </xf>
    <xf numFmtId="0" fontId="22" fillId="0" borderId="136" xfId="0" applyFont="1" applyBorder="1" applyAlignment="1">
      <alignment horizontal="left" indent="1"/>
    </xf>
    <xf numFmtId="0" fontId="22" fillId="0" borderId="94" xfId="0" applyFont="1" applyBorder="1" applyAlignment="1">
      <alignment horizontal="center"/>
    </xf>
    <xf numFmtId="0" fontId="22" fillId="0" borderId="135" xfId="0" applyFont="1" applyBorder="1" applyAlignment="1">
      <alignment horizontal="left" indent="1"/>
    </xf>
    <xf numFmtId="0" fontId="43" fillId="0" borderId="0" xfId="0" applyFont="1" applyAlignment="1">
      <alignment horizontal="center"/>
    </xf>
    <xf numFmtId="0" fontId="15" fillId="0" borderId="94" xfId="0" applyFont="1" applyBorder="1" applyAlignment="1">
      <alignment horizontal="left" vertical="center" wrapText="1"/>
    </xf>
    <xf numFmtId="0" fontId="27" fillId="0" borderId="0" xfId="0" applyFont="1" applyFill="1" applyAlignment="1">
      <alignment horizontal="center"/>
    </xf>
    <xf numFmtId="0" fontId="19" fillId="0" borderId="0" xfId="0" applyFont="1" applyAlignment="1">
      <alignment horizontal="center"/>
    </xf>
    <xf numFmtId="0" fontId="19" fillId="0" borderId="64" xfId="0" applyFont="1" applyBorder="1" applyAlignment="1">
      <alignment horizontal="center" vertical="center"/>
    </xf>
    <xf numFmtId="0" fontId="19" fillId="0" borderId="0" xfId="0" applyFont="1" applyAlignment="1">
      <alignment horizontal="center"/>
    </xf>
    <xf numFmtId="0" fontId="106" fillId="0" borderId="0" xfId="0" applyFont="1" applyFill="1" applyAlignment="1">
      <alignment vertical="center" wrapText="1"/>
    </xf>
    <xf numFmtId="0" fontId="19" fillId="0" borderId="0" xfId="0" applyFont="1" applyAlignment="1">
      <alignment horizontal="center"/>
    </xf>
    <xf numFmtId="0" fontId="30" fillId="2" borderId="94" xfId="0" applyFont="1" applyFill="1" applyBorder="1" applyAlignment="1">
      <alignment horizontal="center"/>
    </xf>
    <xf numFmtId="6" fontId="37" fillId="2" borderId="94" xfId="0" applyNumberFormat="1" applyFont="1" applyFill="1" applyBorder="1" applyAlignment="1">
      <alignment horizontal="center"/>
    </xf>
    <xf numFmtId="167" fontId="71" fillId="0" borderId="142" xfId="3040" applyFont="1" applyFill="1" applyBorder="1" applyAlignment="1">
      <alignment horizontal="left" vertical="center" wrapText="1" indent="1"/>
    </xf>
    <xf numFmtId="167" fontId="71" fillId="0" borderId="142" xfId="3040" applyFont="1" applyFill="1" applyBorder="1" applyAlignment="1">
      <alignment horizontal="left" vertical="center" wrapText="1" indent="1"/>
    </xf>
    <xf numFmtId="0" fontId="19" fillId="0" borderId="0" xfId="0" applyFont="1" applyAlignment="1">
      <alignment horizontal="center"/>
    </xf>
    <xf numFmtId="0" fontId="88" fillId="2" borderId="124" xfId="14" applyFont="1" applyFill="1" applyBorder="1" applyAlignment="1">
      <alignment horizontal="center" vertical="center"/>
    </xf>
    <xf numFmtId="0" fontId="34" fillId="21" borderId="31" xfId="0" applyFont="1" applyFill="1" applyBorder="1" applyAlignment="1">
      <alignment horizontal="center" vertical="center" wrapText="1"/>
    </xf>
    <xf numFmtId="0" fontId="34" fillId="21" borderId="85" xfId="2" applyFont="1" applyFill="1" applyBorder="1" applyAlignment="1">
      <alignment horizontal="center" vertical="center"/>
      <protection locked="0"/>
    </xf>
    <xf numFmtId="0" fontId="34" fillId="21" borderId="84" xfId="2" applyFont="1" applyFill="1" applyBorder="1" applyAlignment="1">
      <alignment horizontal="center" vertical="center"/>
      <protection locked="0"/>
    </xf>
    <xf numFmtId="0" fontId="34" fillId="21" borderId="0" xfId="2" applyFont="1" applyFill="1" applyBorder="1" applyAlignment="1">
      <alignment horizontal="center" vertical="center"/>
      <protection locked="0"/>
    </xf>
    <xf numFmtId="4" fontId="29" fillId="20" borderId="29" xfId="0" applyNumberFormat="1" applyFont="1" applyFill="1" applyBorder="1" applyAlignment="1">
      <alignment horizontal="center" vertical="center" wrapText="1"/>
    </xf>
    <xf numFmtId="164" fontId="29" fillId="20" borderId="30" xfId="0" applyNumberFormat="1" applyFont="1" applyFill="1" applyBorder="1" applyAlignment="1">
      <alignment horizontal="right" vertical="top" wrapText="1"/>
    </xf>
    <xf numFmtId="167" fontId="73" fillId="21" borderId="93" xfId="0" applyNumberFormat="1" applyFont="1" applyFill="1" applyBorder="1" applyAlignment="1">
      <alignment horizontal="center" vertical="center"/>
    </xf>
    <xf numFmtId="167" fontId="70" fillId="21" borderId="100" xfId="0" applyNumberFormat="1" applyFont="1" applyFill="1" applyBorder="1" applyAlignment="1" applyProtection="1">
      <alignment horizontal="center" vertical="center" wrapText="1"/>
    </xf>
    <xf numFmtId="0" fontId="31" fillId="21" borderId="19" xfId="0" applyFont="1" applyFill="1" applyBorder="1" applyAlignment="1">
      <alignment horizontal="center" vertical="center" wrapText="1"/>
    </xf>
    <xf numFmtId="0" fontId="31" fillId="21" borderId="8" xfId="0" applyFont="1" applyFill="1" applyBorder="1" applyAlignment="1">
      <alignment horizontal="center" vertical="center" wrapText="1"/>
    </xf>
    <xf numFmtId="167" fontId="70" fillId="21" borderId="21" xfId="0" applyNumberFormat="1" applyFont="1" applyFill="1" applyBorder="1" applyAlignment="1" applyProtection="1">
      <alignment horizontal="center" vertical="center" wrapText="1"/>
    </xf>
    <xf numFmtId="167" fontId="24" fillId="21" borderId="96" xfId="0" applyNumberFormat="1" applyFont="1" applyFill="1" applyBorder="1" applyAlignment="1">
      <alignment horizontal="center" vertical="center" wrapText="1"/>
    </xf>
    <xf numFmtId="167" fontId="70" fillId="21" borderId="96" xfId="0" applyNumberFormat="1" applyFont="1" applyFill="1" applyBorder="1" applyAlignment="1">
      <alignment horizontal="center" vertical="center" wrapText="1"/>
    </xf>
    <xf numFmtId="167" fontId="24" fillId="21" borderId="108" xfId="0" applyNumberFormat="1" applyFont="1" applyFill="1" applyBorder="1" applyAlignment="1">
      <alignment horizontal="center" vertical="center" wrapText="1"/>
    </xf>
    <xf numFmtId="0" fontId="48" fillId="21" borderId="111" xfId="0" applyFont="1" applyFill="1" applyBorder="1" applyAlignment="1">
      <alignment horizontal="center" vertical="center"/>
    </xf>
    <xf numFmtId="0" fontId="48" fillId="21" borderId="109" xfId="0" applyFont="1" applyFill="1" applyBorder="1" applyAlignment="1">
      <alignment horizontal="center" vertical="center" wrapText="1"/>
    </xf>
    <xf numFmtId="167" fontId="70" fillId="21" borderId="21" xfId="0" applyNumberFormat="1" applyFont="1" applyFill="1" applyBorder="1" applyAlignment="1">
      <alignment horizontal="center" vertical="center" wrapText="1"/>
    </xf>
    <xf numFmtId="0" fontId="48" fillId="21" borderId="58" xfId="0" applyFont="1" applyFill="1" applyBorder="1" applyAlignment="1">
      <alignment horizontal="center" vertical="center"/>
    </xf>
    <xf numFmtId="0" fontId="48" fillId="21" borderId="59" xfId="0" applyFont="1" applyFill="1" applyBorder="1" applyAlignment="1">
      <alignment horizontal="center" vertical="center" wrapText="1"/>
    </xf>
    <xf numFmtId="167" fontId="24" fillId="21" borderId="103" xfId="0" applyNumberFormat="1" applyFont="1" applyFill="1" applyBorder="1" applyAlignment="1">
      <alignment horizontal="center" vertical="center" wrapText="1"/>
    </xf>
    <xf numFmtId="167" fontId="70" fillId="21" borderId="98" xfId="0" applyNumberFormat="1" applyFont="1" applyFill="1" applyBorder="1" applyAlignment="1">
      <alignment horizontal="center" vertical="center" wrapText="1"/>
    </xf>
    <xf numFmtId="167" fontId="70" fillId="21" borderId="97" xfId="0" applyNumberFormat="1" applyFont="1" applyFill="1" applyBorder="1" applyAlignment="1">
      <alignment horizontal="center" vertical="center" wrapText="1"/>
    </xf>
    <xf numFmtId="0" fontId="96" fillId="20" borderId="21" xfId="0" applyFont="1" applyFill="1" applyBorder="1" applyAlignment="1">
      <alignment horizontal="center" vertical="center" wrapText="1"/>
    </xf>
    <xf numFmtId="0" fontId="44" fillId="20" borderId="21" xfId="0" applyFont="1" applyFill="1" applyBorder="1" applyAlignment="1">
      <alignment horizontal="center" vertical="center"/>
    </xf>
    <xf numFmtId="0" fontId="44" fillId="20" borderId="21" xfId="0" applyFont="1" applyFill="1" applyBorder="1" applyAlignment="1">
      <alignment horizontal="center" vertical="center" wrapText="1"/>
    </xf>
    <xf numFmtId="0" fontId="44" fillId="21" borderId="21" xfId="0" applyFont="1" applyFill="1" applyBorder="1" applyAlignment="1">
      <alignment horizontal="center" vertical="center" wrapText="1"/>
    </xf>
    <xf numFmtId="0" fontId="113" fillId="21" borderId="138" xfId="0" applyFont="1" applyFill="1" applyBorder="1" applyAlignment="1">
      <alignment horizontal="center" vertical="center" wrapText="1"/>
    </xf>
    <xf numFmtId="0" fontId="113" fillId="21" borderId="139" xfId="0" applyFont="1" applyFill="1" applyBorder="1" applyAlignment="1">
      <alignment horizontal="center" vertical="center" wrapText="1"/>
    </xf>
    <xf numFmtId="0" fontId="42" fillId="21" borderId="60" xfId="0" applyFont="1" applyFill="1" applyBorder="1" applyAlignment="1">
      <alignment horizontal="center" vertical="center" wrapText="1"/>
    </xf>
    <xf numFmtId="0" fontId="42" fillId="21" borderId="81" xfId="0" applyFont="1" applyFill="1" applyBorder="1" applyAlignment="1">
      <alignment horizontal="center" vertical="center"/>
    </xf>
    <xf numFmtId="0" fontId="31" fillId="21" borderId="21" xfId="0" applyFont="1" applyFill="1" applyBorder="1" applyAlignment="1">
      <alignment horizontal="center" vertical="center" wrapText="1"/>
    </xf>
    <xf numFmtId="0" fontId="42" fillId="21" borderId="73" xfId="0" applyFont="1" applyFill="1" applyBorder="1" applyAlignment="1">
      <alignment horizontal="center" vertical="center" wrapText="1"/>
    </xf>
    <xf numFmtId="6" fontId="43" fillId="0" borderId="64" xfId="0" applyNumberFormat="1" applyFont="1" applyBorder="1" applyAlignment="1">
      <alignment horizontal="center" vertical="center"/>
    </xf>
    <xf numFmtId="6" fontId="43" fillId="0" borderId="132" xfId="0" applyNumberFormat="1" applyFont="1" applyBorder="1" applyAlignment="1">
      <alignment horizontal="center" vertical="center"/>
    </xf>
    <xf numFmtId="0" fontId="43" fillId="0" borderId="81" xfId="0" applyFont="1" applyBorder="1" applyAlignment="1">
      <alignment horizontal="center" vertical="center"/>
    </xf>
    <xf numFmtId="0" fontId="43" fillId="0" borderId="60" xfId="0" applyFont="1" applyBorder="1" applyAlignment="1">
      <alignment horizontal="center" vertical="center"/>
    </xf>
    <xf numFmtId="0" fontId="31" fillId="21" borderId="16" xfId="0" applyFont="1" applyFill="1" applyBorder="1" applyAlignment="1">
      <alignment horizontal="center"/>
    </xf>
    <xf numFmtId="0" fontId="31" fillId="21" borderId="12" xfId="0" applyFont="1" applyFill="1" applyBorder="1" applyAlignment="1">
      <alignment horizontal="center"/>
    </xf>
    <xf numFmtId="0" fontId="31" fillId="21" borderId="39" xfId="0" applyFont="1" applyFill="1" applyBorder="1" applyAlignment="1">
      <alignment horizontal="center"/>
    </xf>
    <xf numFmtId="0" fontId="31" fillId="21" borderId="79" xfId="0" applyFont="1" applyFill="1" applyBorder="1" applyAlignment="1">
      <alignment horizontal="center"/>
    </xf>
    <xf numFmtId="0" fontId="31" fillId="21" borderId="114" xfId="0" applyFont="1" applyFill="1" applyBorder="1" applyAlignment="1">
      <alignment horizontal="center"/>
    </xf>
    <xf numFmtId="0" fontId="31" fillId="21" borderId="115" xfId="0" applyFont="1" applyFill="1" applyBorder="1" applyAlignment="1">
      <alignment horizontal="center"/>
    </xf>
    <xf numFmtId="0" fontId="44" fillId="20" borderId="31" xfId="0" applyFont="1" applyFill="1" applyBorder="1" applyAlignment="1">
      <alignment horizontal="center" vertical="center"/>
    </xf>
    <xf numFmtId="0" fontId="44" fillId="20" borderId="50" xfId="0" applyFont="1" applyFill="1" applyBorder="1" applyAlignment="1">
      <alignment horizontal="center" vertical="center"/>
    </xf>
    <xf numFmtId="0" fontId="31" fillId="21" borderId="17" xfId="0" applyFont="1" applyFill="1" applyBorder="1" applyAlignment="1">
      <alignment horizontal="center" vertical="center"/>
    </xf>
    <xf numFmtId="0" fontId="19" fillId="2" borderId="64" xfId="0" applyFont="1" applyFill="1" applyBorder="1" applyAlignment="1">
      <alignment horizontal="center" vertical="center"/>
    </xf>
    <xf numFmtId="0" fontId="44" fillId="20" borderId="13" xfId="0" applyFont="1" applyFill="1" applyBorder="1" applyAlignment="1">
      <alignment horizontal="center" vertical="center" wrapText="1"/>
    </xf>
    <xf numFmtId="0" fontId="40" fillId="21" borderId="41" xfId="0" applyFont="1" applyFill="1" applyBorder="1" applyAlignment="1">
      <alignment horizontal="center" vertical="center" wrapText="1"/>
    </xf>
    <xf numFmtId="0" fontId="40" fillId="21" borderId="44" xfId="0" applyFont="1" applyFill="1" applyBorder="1" applyAlignment="1">
      <alignment horizontal="center" vertical="center" wrapText="1"/>
    </xf>
    <xf numFmtId="0" fontId="40" fillId="21" borderId="21" xfId="0" applyFont="1" applyFill="1" applyBorder="1" applyAlignment="1">
      <alignment horizontal="center" vertical="center" wrapText="1"/>
    </xf>
    <xf numFmtId="0" fontId="40" fillId="21" borderId="20" xfId="0" applyFont="1" applyFill="1" applyBorder="1" applyAlignment="1">
      <alignment horizontal="center" vertical="center" wrapText="1"/>
    </xf>
    <xf numFmtId="0" fontId="40" fillId="21" borderId="19" xfId="0" applyFont="1" applyFill="1" applyBorder="1" applyAlignment="1">
      <alignment horizontal="center" vertical="center" wrapText="1"/>
    </xf>
    <xf numFmtId="0" fontId="39" fillId="21" borderId="39" xfId="0" applyFont="1" applyFill="1" applyBorder="1" applyAlignment="1">
      <alignment horizontal="center" wrapText="1"/>
    </xf>
    <xf numFmtId="0" fontId="39" fillId="21" borderId="12" xfId="0" applyFont="1" applyFill="1" applyBorder="1" applyAlignment="1">
      <alignment horizontal="center" wrapText="1"/>
    </xf>
    <xf numFmtId="0" fontId="39" fillId="21" borderId="22" xfId="0" applyFont="1" applyFill="1" applyBorder="1" applyAlignment="1">
      <alignment horizontal="center" wrapText="1"/>
    </xf>
    <xf numFmtId="0" fontId="39" fillId="21" borderId="7" xfId="0" applyFont="1" applyFill="1" applyBorder="1" applyAlignment="1">
      <alignment horizontal="center" wrapText="1"/>
    </xf>
    <xf numFmtId="0" fontId="44" fillId="20" borderId="24" xfId="0" applyFont="1" applyFill="1" applyBorder="1" applyAlignment="1">
      <alignment horizontal="center" vertical="center" wrapText="1"/>
    </xf>
    <xf numFmtId="0" fontId="31" fillId="21" borderId="8" xfId="0" applyFont="1" applyFill="1" applyBorder="1" applyAlignment="1">
      <alignment horizontal="center" vertical="center"/>
    </xf>
    <xf numFmtId="0" fontId="44" fillId="20" borderId="63" xfId="0" applyFont="1" applyFill="1" applyBorder="1" applyAlignment="1">
      <alignment horizontal="center" vertical="center"/>
    </xf>
    <xf numFmtId="0" fontId="44" fillId="20" borderId="88" xfId="0" applyFont="1" applyFill="1" applyBorder="1" applyAlignment="1">
      <alignment horizontal="center" vertical="center" wrapText="1"/>
    </xf>
    <xf numFmtId="0" fontId="44" fillId="20" borderId="0" xfId="0" applyFont="1" applyFill="1" applyBorder="1" applyAlignment="1">
      <alignment horizontal="center" vertical="center"/>
    </xf>
    <xf numFmtId="0" fontId="48" fillId="21" borderId="0" xfId="0" applyFont="1" applyFill="1" applyBorder="1" applyAlignment="1">
      <alignment horizontal="center" vertical="center" wrapText="1"/>
    </xf>
    <xf numFmtId="0" fontId="48" fillId="21" borderId="0" xfId="0" applyFont="1" applyFill="1" applyBorder="1" applyAlignment="1"/>
    <xf numFmtId="0" fontId="85" fillId="21" borderId="12" xfId="0" applyFont="1" applyFill="1" applyBorder="1" applyAlignment="1">
      <alignment horizontal="center" vertical="center"/>
    </xf>
    <xf numFmtId="0" fontId="85" fillId="21" borderId="10" xfId="0" applyFont="1" applyFill="1" applyBorder="1" applyAlignment="1">
      <alignment horizontal="center" vertical="center"/>
    </xf>
    <xf numFmtId="0" fontId="85" fillId="21" borderId="86" xfId="0" applyFont="1" applyFill="1" applyBorder="1" applyAlignment="1">
      <alignment horizontal="center" vertical="center"/>
    </xf>
    <xf numFmtId="0" fontId="85" fillId="21" borderId="59" xfId="0" applyFont="1" applyFill="1" applyBorder="1" applyAlignment="1">
      <alignment horizontal="center"/>
    </xf>
    <xf numFmtId="0" fontId="48" fillId="21" borderId="0" xfId="0" applyFont="1" applyFill="1" applyBorder="1" applyAlignment="1">
      <alignment horizontal="center" wrapText="1"/>
    </xf>
    <xf numFmtId="0" fontId="19" fillId="21" borderId="0" xfId="0" applyFont="1" applyFill="1" applyBorder="1" applyAlignment="1">
      <alignment horizontal="center"/>
    </xf>
    <xf numFmtId="0" fontId="40" fillId="21" borderId="0" xfId="0" applyFont="1" applyFill="1" applyBorder="1" applyAlignment="1">
      <alignment horizontal="center"/>
    </xf>
    <xf numFmtId="0" fontId="56" fillId="21" borderId="69" xfId="0" applyFont="1" applyFill="1" applyBorder="1" applyAlignment="1">
      <alignment horizontal="center"/>
    </xf>
    <xf numFmtId="0" fontId="56" fillId="21" borderId="59" xfId="0" applyFont="1" applyFill="1" applyBorder="1" applyAlignment="1">
      <alignment horizontal="center"/>
    </xf>
    <xf numFmtId="0" fontId="56" fillId="21" borderId="67" xfId="0" applyFont="1" applyFill="1" applyBorder="1" applyAlignment="1">
      <alignment horizontal="center"/>
    </xf>
    <xf numFmtId="0" fontId="44" fillId="20" borderId="49" xfId="0" applyFont="1" applyFill="1" applyBorder="1" applyAlignment="1">
      <alignment horizontal="center" vertical="center" wrapText="1"/>
    </xf>
    <xf numFmtId="0" fontId="88" fillId="21" borderId="122" xfId="14" applyFont="1" applyFill="1" applyBorder="1" applyAlignment="1">
      <alignment horizontal="center" vertical="center"/>
    </xf>
    <xf numFmtId="0" fontId="88" fillId="21" borderId="125" xfId="14" applyFont="1" applyFill="1" applyBorder="1" applyAlignment="1">
      <alignment horizontal="center" vertical="center"/>
    </xf>
    <xf numFmtId="0" fontId="88" fillId="21" borderId="126" xfId="14" applyFont="1" applyFill="1" applyBorder="1" applyAlignment="1">
      <alignment horizontal="center" vertical="center"/>
    </xf>
    <xf numFmtId="0" fontId="88" fillId="21" borderId="31" xfId="14" applyFont="1" applyFill="1" applyBorder="1" applyAlignment="1">
      <alignment horizontal="center" vertical="center"/>
    </xf>
    <xf numFmtId="0" fontId="88" fillId="21" borderId="21" xfId="14" applyFont="1" applyFill="1" applyBorder="1" applyAlignment="1">
      <alignment horizontal="center" vertical="center"/>
    </xf>
    <xf numFmtId="0" fontId="24" fillId="21" borderId="21" xfId="14" applyFont="1" applyFill="1" applyBorder="1" applyAlignment="1">
      <alignment horizontal="center" vertical="center" wrapText="1"/>
    </xf>
    <xf numFmtId="0" fontId="24" fillId="21" borderId="121" xfId="14" applyFont="1" applyFill="1" applyBorder="1" applyAlignment="1">
      <alignment horizontal="center" vertical="center" wrapText="1"/>
    </xf>
    <xf numFmtId="0" fontId="24" fillId="21" borderId="123" xfId="14" applyFont="1" applyFill="1" applyBorder="1" applyAlignment="1">
      <alignment horizontal="center" vertical="center" wrapText="1"/>
    </xf>
    <xf numFmtId="0" fontId="24" fillId="21" borderId="94" xfId="14" applyFont="1" applyFill="1" applyBorder="1" applyAlignment="1" applyProtection="1">
      <alignment horizontal="center" vertical="center"/>
    </xf>
    <xf numFmtId="0" fontId="122" fillId="0" borderId="0" xfId="0" applyFont="1" applyFill="1" applyAlignment="1">
      <alignment vertical="center"/>
    </xf>
    <xf numFmtId="0" fontId="31" fillId="21" borderId="49" xfId="0" applyFont="1" applyFill="1" applyBorder="1" applyAlignment="1">
      <alignment horizontal="center" vertical="center"/>
    </xf>
    <xf numFmtId="0" fontId="97" fillId="21" borderId="132" xfId="0" applyFont="1" applyFill="1" applyBorder="1" applyAlignment="1">
      <alignment horizontal="center" vertical="center"/>
    </xf>
    <xf numFmtId="0" fontId="98" fillId="21" borderId="94" xfId="0" applyFont="1" applyFill="1" applyBorder="1" applyAlignment="1">
      <alignment horizontal="center" vertical="center"/>
    </xf>
    <xf numFmtId="0" fontId="99" fillId="21" borderId="94" xfId="0" applyFont="1" applyFill="1" applyBorder="1" applyAlignment="1">
      <alignment horizontal="center" vertical="distributed"/>
    </xf>
    <xf numFmtId="0" fontId="24" fillId="21" borderId="21" xfId="0" applyFont="1" applyFill="1" applyBorder="1" applyAlignment="1">
      <alignment horizontal="center" vertical="center" wrapText="1"/>
    </xf>
    <xf numFmtId="0" fontId="24" fillId="21" borderId="21" xfId="0" applyFont="1" applyFill="1" applyBorder="1" applyAlignment="1">
      <alignment horizontal="center" vertical="center"/>
    </xf>
    <xf numFmtId="0" fontId="98" fillId="21" borderId="82" xfId="0" applyFont="1" applyFill="1" applyBorder="1" applyAlignment="1">
      <alignment horizontal="center" vertical="center"/>
    </xf>
    <xf numFmtId="164" fontId="103" fillId="21" borderId="94" xfId="0" applyNumberFormat="1" applyFont="1" applyFill="1" applyBorder="1" applyAlignment="1">
      <alignment horizontal="center" vertical="distributed"/>
    </xf>
    <xf numFmtId="0" fontId="31" fillId="21" borderId="19" xfId="0" applyFont="1" applyFill="1" applyBorder="1" applyAlignment="1">
      <alignment horizontal="center" wrapText="1"/>
    </xf>
    <xf numFmtId="0" fontId="31" fillId="21" borderId="8" xfId="0" applyFont="1" applyFill="1" applyBorder="1" applyAlignment="1">
      <alignment horizontal="center" wrapText="1"/>
    </xf>
    <xf numFmtId="0" fontId="31" fillId="21" borderId="43" xfId="0" applyFont="1" applyFill="1" applyBorder="1" applyAlignment="1">
      <alignment horizontal="center" wrapText="1"/>
    </xf>
    <xf numFmtId="0" fontId="31" fillId="21" borderId="49" xfId="0" applyFont="1" applyFill="1" applyBorder="1" applyAlignment="1">
      <alignment horizontal="center" wrapText="1"/>
    </xf>
    <xf numFmtId="0" fontId="31" fillId="21" borderId="136" xfId="0" applyFont="1" applyFill="1" applyBorder="1" applyAlignment="1">
      <alignment horizontal="center" vertical="center" wrapText="1"/>
    </xf>
    <xf numFmtId="0" fontId="19" fillId="0" borderId="64" xfId="0" applyFont="1" applyBorder="1" applyAlignment="1">
      <alignment horizontal="center" wrapText="1"/>
    </xf>
    <xf numFmtId="6" fontId="43" fillId="0" borderId="64" xfId="0" applyNumberFormat="1" applyFont="1" applyBorder="1" applyAlignment="1">
      <alignment horizontal="center" wrapText="1"/>
    </xf>
    <xf numFmtId="0" fontId="31" fillId="21" borderId="44" xfId="0" applyFont="1" applyFill="1" applyBorder="1" applyAlignment="1">
      <alignment horizontal="center" vertical="center" wrapText="1"/>
    </xf>
    <xf numFmtId="0" fontId="31" fillId="21" borderId="31" xfId="0" applyFont="1" applyFill="1" applyBorder="1" applyAlignment="1">
      <alignment horizontal="center" vertical="center" wrapText="1"/>
    </xf>
    <xf numFmtId="0" fontId="26" fillId="21" borderId="21" xfId="0" applyFont="1" applyFill="1" applyBorder="1" applyAlignment="1">
      <alignment horizontal="center" vertical="center"/>
    </xf>
    <xf numFmtId="0" fontId="29" fillId="20" borderId="71" xfId="0" applyFont="1" applyFill="1" applyBorder="1" applyAlignment="1">
      <alignment horizontal="center" vertical="center"/>
    </xf>
    <xf numFmtId="0" fontId="29" fillId="20" borderId="72" xfId="0" applyFont="1" applyFill="1" applyBorder="1" applyAlignment="1">
      <alignment horizontal="center" vertical="center"/>
    </xf>
    <xf numFmtId="0" fontId="29" fillId="20" borderId="73" xfId="0" applyFont="1" applyFill="1" applyBorder="1" applyAlignment="1">
      <alignment horizontal="center" vertical="center"/>
    </xf>
    <xf numFmtId="0" fontId="124" fillId="21" borderId="94" xfId="0" applyFont="1" applyFill="1" applyBorder="1" applyAlignment="1">
      <alignment wrapText="1"/>
    </xf>
    <xf numFmtId="4" fontId="29" fillId="20" borderId="28" xfId="0" applyNumberFormat="1" applyFont="1" applyFill="1" applyBorder="1" applyAlignment="1">
      <alignment horizontal="center" vertical="center" wrapText="1"/>
    </xf>
    <xf numFmtId="164" fontId="29" fillId="20" borderId="30" xfId="0" applyNumberFormat="1" applyFont="1" applyFill="1" applyBorder="1" applyAlignment="1">
      <alignment horizontal="right" vertical="center" wrapText="1"/>
    </xf>
    <xf numFmtId="0" fontId="44" fillId="20" borderId="13" xfId="0" applyFont="1" applyFill="1" applyBorder="1" applyAlignment="1">
      <alignment horizontal="center" vertical="center"/>
    </xf>
    <xf numFmtId="0" fontId="44" fillId="20" borderId="14" xfId="0" applyFont="1" applyFill="1" applyBorder="1" applyAlignment="1">
      <alignment horizontal="center" vertical="center"/>
    </xf>
    <xf numFmtId="0" fontId="44" fillId="20" borderId="15" xfId="0" applyFont="1" applyFill="1" applyBorder="1" applyAlignment="1">
      <alignment horizontal="center" vertical="center"/>
    </xf>
    <xf numFmtId="4" fontId="29" fillId="20" borderId="3" xfId="0" applyNumberFormat="1" applyFont="1" applyFill="1" applyBorder="1" applyAlignment="1">
      <alignment horizontal="center" vertical="center" wrapText="1"/>
    </xf>
    <xf numFmtId="4" fontId="29" fillId="20" borderId="4" xfId="0" applyNumberFormat="1" applyFont="1" applyFill="1" applyBorder="1" applyAlignment="1">
      <alignment horizontal="center" vertical="center" wrapText="1"/>
    </xf>
    <xf numFmtId="164" fontId="29" fillId="20" borderId="5" xfId="0" applyNumberFormat="1" applyFont="1" applyFill="1" applyBorder="1" applyAlignment="1">
      <alignment horizontal="right" vertical="center" wrapText="1"/>
    </xf>
    <xf numFmtId="4" fontId="24" fillId="21" borderId="6" xfId="0" applyNumberFormat="1" applyFont="1" applyFill="1" applyBorder="1" applyAlignment="1">
      <alignment horizontal="center" vertical="center" wrapText="1"/>
    </xf>
    <xf numFmtId="4" fontId="24" fillId="21" borderId="83" xfId="0" applyNumberFormat="1" applyFont="1" applyFill="1" applyBorder="1" applyAlignment="1">
      <alignment horizontal="center" vertical="center" wrapText="1"/>
    </xf>
    <xf numFmtId="4" fontId="29" fillId="20" borderId="21" xfId="0" applyNumberFormat="1" applyFont="1" applyFill="1" applyBorder="1" applyAlignment="1">
      <alignment horizontal="center" vertical="center" wrapText="1"/>
    </xf>
    <xf numFmtId="164" fontId="29" fillId="20" borderId="21" xfId="0" applyNumberFormat="1" applyFont="1" applyFill="1" applyBorder="1" applyAlignment="1">
      <alignment horizontal="right" vertical="center" wrapText="1"/>
    </xf>
    <xf numFmtId="4" fontId="24" fillId="21" borderId="81" xfId="0" applyNumberFormat="1" applyFont="1" applyFill="1" applyBorder="1" applyAlignment="1">
      <alignment horizontal="center" vertical="center" wrapText="1"/>
    </xf>
    <xf numFmtId="4" fontId="24" fillId="2" borderId="19" xfId="0" applyNumberFormat="1" applyFont="1" applyFill="1" applyBorder="1" applyAlignment="1">
      <alignment horizontal="center" vertical="center" wrapText="1"/>
    </xf>
    <xf numFmtId="4" fontId="24" fillId="2" borderId="20" xfId="0" applyNumberFormat="1" applyFont="1" applyFill="1" applyBorder="1" applyAlignment="1">
      <alignment horizontal="center" vertical="center" wrapText="1"/>
    </xf>
    <xf numFmtId="164" fontId="24" fillId="2" borderId="20" xfId="0" applyNumberFormat="1" applyFont="1" applyFill="1" applyBorder="1" applyAlignment="1">
      <alignment horizontal="right" vertical="center" wrapText="1"/>
    </xf>
    <xf numFmtId="4" fontId="24" fillId="21" borderId="148" xfId="0" applyNumberFormat="1" applyFont="1" applyFill="1" applyBorder="1" applyAlignment="1">
      <alignment horizontal="center" vertical="top" wrapText="1"/>
    </xf>
    <xf numFmtId="166" fontId="31" fillId="21" borderId="128" xfId="3" applyFont="1" applyFill="1" applyBorder="1" applyAlignment="1" applyProtection="1">
      <alignment horizontal="center" vertical="center" wrapText="1"/>
      <protection locked="0"/>
    </xf>
    <xf numFmtId="167" fontId="28" fillId="0" borderId="149" xfId="0" applyNumberFormat="1" applyFont="1" applyFill="1" applyBorder="1" applyAlignment="1">
      <alignment horizontal="center" vertical="center"/>
    </xf>
    <xf numFmtId="0" fontId="19" fillId="0" borderId="0" xfId="0" applyFont="1" applyAlignment="1">
      <alignment horizontal="center"/>
    </xf>
    <xf numFmtId="0" fontId="30" fillId="0" borderId="94" xfId="0" applyFont="1" applyFill="1" applyBorder="1" applyAlignment="1">
      <alignment horizontal="center" vertical="center" wrapText="1"/>
    </xf>
    <xf numFmtId="6" fontId="37" fillId="0" borderId="94" xfId="0" applyNumberFormat="1" applyFont="1" applyFill="1" applyBorder="1" applyAlignment="1">
      <alignment horizontal="center" vertical="center" wrapText="1"/>
    </xf>
    <xf numFmtId="0" fontId="34" fillId="21" borderId="151" xfId="0" applyFont="1" applyFill="1" applyBorder="1" applyAlignment="1">
      <alignment horizontal="center" vertical="center" wrapText="1"/>
    </xf>
    <xf numFmtId="0" fontId="59" fillId="2" borderId="0" xfId="0" applyFont="1" applyFill="1" applyAlignment="1">
      <alignment horizontal="center" vertical="center"/>
    </xf>
    <xf numFmtId="0" fontId="22" fillId="0" borderId="94" xfId="0" applyFont="1" applyFill="1" applyBorder="1" applyAlignment="1">
      <alignment horizontal="left" vertical="center" wrapText="1"/>
    </xf>
    <xf numFmtId="0" fontId="22" fillId="0" borderId="94" xfId="0" applyFont="1" applyBorder="1" applyAlignment="1">
      <alignment horizontal="left" vertical="center" wrapText="1"/>
    </xf>
    <xf numFmtId="0" fontId="29" fillId="20" borderId="20" xfId="0" applyFont="1" applyFill="1" applyBorder="1" applyAlignment="1">
      <alignment horizontal="center" vertical="center" wrapText="1"/>
    </xf>
    <xf numFmtId="0" fontId="29" fillId="20" borderId="0" xfId="0" applyFont="1" applyFill="1" applyAlignment="1">
      <alignment horizontal="center" vertical="center"/>
    </xf>
    <xf numFmtId="0" fontId="29" fillId="20" borderId="0" xfId="0" applyFont="1" applyFill="1" applyAlignment="1">
      <alignment horizontal="center" vertical="center" wrapText="1"/>
    </xf>
    <xf numFmtId="0" fontId="31" fillId="2" borderId="0" xfId="0" applyFont="1" applyFill="1" applyBorder="1" applyAlignment="1">
      <alignment horizontal="center" vertical="center"/>
    </xf>
    <xf numFmtId="0" fontId="19" fillId="5" borderId="94" xfId="0" applyFont="1" applyFill="1" applyBorder="1" applyAlignment="1">
      <alignment horizontal="left" vertical="top" wrapText="1"/>
    </xf>
    <xf numFmtId="0" fontId="49" fillId="5" borderId="60" xfId="0" applyFont="1" applyFill="1" applyBorder="1" applyAlignment="1">
      <alignment horizontal="center" vertical="center"/>
    </xf>
    <xf numFmtId="6" fontId="49" fillId="0" borderId="60" xfId="0" applyNumberFormat="1" applyFont="1" applyBorder="1" applyAlignment="1">
      <alignment horizontal="center" vertical="center"/>
    </xf>
    <xf numFmtId="0" fontId="58" fillId="5" borderId="60" xfId="0" applyFont="1" applyFill="1" applyBorder="1" applyAlignment="1">
      <alignment horizontal="center" vertical="center"/>
    </xf>
    <xf numFmtId="6" fontId="49" fillId="0" borderId="112" xfId="0" applyNumberFormat="1" applyFont="1" applyBorder="1" applyAlignment="1">
      <alignment horizontal="center" vertical="center"/>
    </xf>
    <xf numFmtId="0" fontId="19" fillId="0" borderId="0" xfId="0" applyFont="1" applyAlignment="1">
      <alignment horizontal="center"/>
    </xf>
    <xf numFmtId="0" fontId="19" fillId="0" borderId="1" xfId="0" applyFont="1" applyBorder="1" applyAlignment="1">
      <alignment horizontal="center" vertical="center" wrapText="1"/>
    </xf>
    <xf numFmtId="0" fontId="19" fillId="0" borderId="0" xfId="0" applyFont="1" applyAlignment="1">
      <alignment horizontal="center"/>
    </xf>
    <xf numFmtId="0" fontId="31" fillId="2" borderId="152" xfId="0" applyFont="1" applyFill="1" applyBorder="1" applyAlignment="1">
      <alignment horizontal="center" vertical="center" wrapText="1"/>
    </xf>
    <xf numFmtId="44" fontId="31" fillId="2" borderId="0" xfId="5959" applyFont="1" applyFill="1" applyBorder="1" applyAlignment="1">
      <alignment horizontal="center" vertical="center" wrapText="1"/>
    </xf>
    <xf numFmtId="44" fontId="31" fillId="21" borderId="21" xfId="5959" applyFont="1" applyFill="1" applyBorder="1" applyAlignment="1">
      <alignment horizontal="center" vertical="center"/>
    </xf>
    <xf numFmtId="44" fontId="31" fillId="0" borderId="0" xfId="5959" applyFont="1" applyFill="1" applyAlignment="1">
      <alignment horizontal="center" vertical="center" wrapText="1"/>
    </xf>
    <xf numFmtId="44" fontId="19" fillId="0" borderId="0" xfId="5959" applyFont="1" applyAlignment="1">
      <alignment horizontal="center" wrapText="1"/>
    </xf>
    <xf numFmtId="44" fontId="43" fillId="0" borderId="1" xfId="5959" applyFont="1" applyBorder="1" applyAlignment="1">
      <alignment horizontal="center" vertical="center" wrapText="1"/>
    </xf>
    <xf numFmtId="44" fontId="43" fillId="0" borderId="7" xfId="5959" applyFont="1" applyBorder="1" applyAlignment="1">
      <alignment horizontal="center" vertical="center" wrapText="1"/>
    </xf>
    <xf numFmtId="44" fontId="43" fillId="0" borderId="11" xfId="5959" applyFont="1" applyBorder="1" applyAlignment="1">
      <alignment horizontal="center" vertical="center" wrapText="1"/>
    </xf>
    <xf numFmtId="44" fontId="43" fillId="0" borderId="112" xfId="5959" applyFont="1" applyBorder="1" applyAlignment="1">
      <alignment vertical="center" wrapText="1"/>
    </xf>
    <xf numFmtId="0" fontId="51" fillId="2" borderId="113" xfId="0" applyFont="1" applyFill="1" applyBorder="1" applyAlignment="1">
      <alignment vertical="center"/>
    </xf>
    <xf numFmtId="0" fontId="51" fillId="0" borderId="113" xfId="0" applyFont="1" applyBorder="1" applyAlignment="1">
      <alignment vertical="center"/>
    </xf>
    <xf numFmtId="0" fontId="51" fillId="0" borderId="113" xfId="0" applyFont="1" applyFill="1" applyBorder="1" applyAlignment="1">
      <alignment vertical="center"/>
    </xf>
    <xf numFmtId="0" fontId="128" fillId="0" borderId="158" xfId="0" applyFont="1" applyBorder="1" applyAlignment="1">
      <alignment vertical="center" wrapText="1"/>
    </xf>
    <xf numFmtId="0" fontId="128" fillId="0" borderId="113" xfId="0" applyFont="1" applyBorder="1" applyAlignment="1">
      <alignment vertical="center" wrapText="1"/>
    </xf>
    <xf numFmtId="0" fontId="44" fillId="20" borderId="43" xfId="0" applyFont="1" applyFill="1" applyBorder="1" applyAlignment="1">
      <alignment horizontal="center" vertical="center"/>
    </xf>
    <xf numFmtId="0" fontId="51" fillId="0" borderId="112" xfId="0" applyFont="1" applyBorder="1" applyAlignment="1">
      <alignment vertical="center"/>
    </xf>
    <xf numFmtId="0" fontId="0" fillId="0" borderId="137" xfId="0" applyBorder="1"/>
    <xf numFmtId="0" fontId="51" fillId="0" borderId="112" xfId="0" applyFont="1" applyBorder="1"/>
    <xf numFmtId="0" fontId="51" fillId="0" borderId="144" xfId="0" applyFont="1" applyBorder="1"/>
    <xf numFmtId="0" fontId="51" fillId="0" borderId="106" xfId="0" applyFont="1" applyBorder="1"/>
    <xf numFmtId="0" fontId="51" fillId="2" borderId="141" xfId="0" applyFont="1" applyFill="1" applyBorder="1" applyAlignment="1">
      <alignment vertical="center"/>
    </xf>
    <xf numFmtId="0" fontId="51" fillId="2" borderId="112" xfId="0" applyFont="1" applyFill="1" applyBorder="1" applyAlignment="1">
      <alignment vertical="center"/>
    </xf>
    <xf numFmtId="0" fontId="51" fillId="2" borderId="112" xfId="0" applyFont="1" applyFill="1" applyBorder="1"/>
    <xf numFmtId="0" fontId="128" fillId="0" borderId="112" xfId="0" applyFont="1" applyBorder="1" applyAlignment="1">
      <alignment horizontal="left" vertical="center" wrapText="1"/>
    </xf>
    <xf numFmtId="0" fontId="51" fillId="2" borderId="106" xfId="0" applyFont="1" applyFill="1" applyBorder="1" applyAlignment="1">
      <alignment vertical="center"/>
    </xf>
    <xf numFmtId="0" fontId="51" fillId="0" borderId="112" xfId="0" applyFont="1" applyFill="1" applyBorder="1"/>
    <xf numFmtId="0" fontId="51" fillId="2" borderId="156" xfId="0" applyFont="1" applyFill="1" applyBorder="1" applyAlignment="1">
      <alignment vertical="center"/>
    </xf>
    <xf numFmtId="0" fontId="51" fillId="2" borderId="152" xfId="0" applyFont="1" applyFill="1" applyBorder="1" applyAlignment="1">
      <alignment vertical="center"/>
    </xf>
    <xf numFmtId="0" fontId="51" fillId="2" borderId="158" xfId="0" applyFont="1" applyFill="1" applyBorder="1" applyAlignment="1">
      <alignment vertical="center"/>
    </xf>
    <xf numFmtId="0" fontId="51" fillId="0" borderId="113" xfId="0" applyFont="1" applyFill="1" applyBorder="1"/>
    <xf numFmtId="0" fontId="51" fillId="2" borderId="0" xfId="0" applyFont="1" applyFill="1" applyAlignment="1">
      <alignment vertical="center"/>
    </xf>
    <xf numFmtId="0" fontId="24" fillId="21" borderId="116" xfId="0" applyFont="1" applyFill="1" applyBorder="1" applyAlignment="1">
      <alignment horizontal="left" vertical="center"/>
    </xf>
    <xf numFmtId="0" fontId="24" fillId="21" borderId="107" xfId="0" applyFont="1" applyFill="1" applyBorder="1" applyAlignment="1">
      <alignment horizontal="left" vertical="center"/>
    </xf>
    <xf numFmtId="0" fontId="24" fillId="21" borderId="157" xfId="0" applyFont="1" applyFill="1" applyBorder="1" applyAlignment="1">
      <alignment horizontal="left" vertical="center"/>
    </xf>
    <xf numFmtId="0" fontId="24" fillId="21" borderId="112" xfId="0" applyFont="1" applyFill="1" applyBorder="1" applyAlignment="1">
      <alignment horizontal="left" vertical="center"/>
    </xf>
    <xf numFmtId="0" fontId="24" fillId="21" borderId="124" xfId="0" applyFont="1" applyFill="1" applyBorder="1" applyAlignment="1">
      <alignment horizontal="left" vertical="center"/>
    </xf>
    <xf numFmtId="0" fontId="24" fillId="21" borderId="144" xfId="0" applyFont="1" applyFill="1" applyBorder="1" applyAlignment="1">
      <alignment horizontal="left" vertical="center"/>
    </xf>
    <xf numFmtId="0" fontId="24" fillId="21" borderId="112" xfId="0" applyFont="1" applyFill="1" applyBorder="1" applyAlignment="1">
      <alignment horizontal="left"/>
    </xf>
    <xf numFmtId="0" fontId="24" fillId="21" borderId="0" xfId="0" applyFont="1" applyFill="1" applyAlignment="1">
      <alignment horizontal="left" vertical="center"/>
    </xf>
    <xf numFmtId="0" fontId="24" fillId="21" borderId="106" xfId="0" applyFont="1" applyFill="1" applyBorder="1" applyAlignment="1">
      <alignment horizontal="left"/>
    </xf>
    <xf numFmtId="0" fontId="51" fillId="0" borderId="158" xfId="0" applyFont="1" applyFill="1" applyBorder="1"/>
    <xf numFmtId="0" fontId="24" fillId="21" borderId="117" xfId="0" applyFont="1" applyFill="1" applyBorder="1" applyAlignment="1">
      <alignment horizontal="left" vertical="center"/>
    </xf>
    <xf numFmtId="0" fontId="51" fillId="0" borderId="159" xfId="0" applyFont="1" applyFill="1" applyBorder="1" applyAlignment="1">
      <alignment vertical="center"/>
    </xf>
    <xf numFmtId="0" fontId="24" fillId="21" borderId="117" xfId="0" applyFont="1" applyFill="1" applyBorder="1" applyAlignment="1">
      <alignment horizontal="left"/>
    </xf>
    <xf numFmtId="0" fontId="51" fillId="0" borderId="159" xfId="0" applyFont="1" applyFill="1" applyBorder="1"/>
    <xf numFmtId="0" fontId="51" fillId="2" borderId="158" xfId="0" applyFont="1" applyFill="1" applyBorder="1"/>
    <xf numFmtId="0" fontId="51" fillId="0" borderId="159" xfId="0" applyFont="1" applyBorder="1" applyAlignment="1">
      <alignment vertical="center"/>
    </xf>
    <xf numFmtId="0" fontId="24" fillId="21" borderId="160" xfId="0" applyFont="1" applyFill="1" applyBorder="1" applyAlignment="1">
      <alignment horizontal="left" vertical="center"/>
    </xf>
    <xf numFmtId="0" fontId="51" fillId="0" borderId="117" xfId="0" applyFont="1" applyBorder="1"/>
    <xf numFmtId="0" fontId="24" fillId="21" borderId="106" xfId="0" applyFont="1" applyFill="1" applyBorder="1" applyAlignment="1">
      <alignment horizontal="left" vertical="center"/>
    </xf>
    <xf numFmtId="0" fontId="51" fillId="0" borderId="106" xfId="0" applyFont="1" applyBorder="1" applyAlignment="1">
      <alignment vertical="center"/>
    </xf>
    <xf numFmtId="0" fontId="51" fillId="0" borderId="117" xfId="0" applyFont="1" applyBorder="1" applyAlignment="1">
      <alignment vertical="center"/>
    </xf>
    <xf numFmtId="0" fontId="51" fillId="2" borderId="117" xfId="0" applyFont="1" applyFill="1" applyBorder="1" applyAlignment="1">
      <alignment vertical="center"/>
    </xf>
    <xf numFmtId="0" fontId="51" fillId="2" borderId="106" xfId="0" applyFont="1" applyFill="1" applyBorder="1"/>
    <xf numFmtId="0" fontId="128" fillId="0" borderId="106" xfId="0" applyFont="1" applyBorder="1" applyAlignment="1">
      <alignment horizontal="left" vertical="center" wrapText="1"/>
    </xf>
    <xf numFmtId="0" fontId="128" fillId="0" borderId="117" xfId="0" applyFont="1" applyBorder="1" applyAlignment="1">
      <alignment horizontal="left" vertical="center" wrapText="1"/>
    </xf>
    <xf numFmtId="0" fontId="129" fillId="2" borderId="117" xfId="0" applyFont="1" applyFill="1" applyBorder="1" applyAlignment="1">
      <alignment vertical="center"/>
    </xf>
    <xf numFmtId="0" fontId="51" fillId="0" borderId="106" xfId="0" applyFont="1" applyFill="1" applyBorder="1"/>
    <xf numFmtId="0" fontId="126" fillId="0" borderId="163" xfId="0" applyFont="1" applyBorder="1" applyAlignment="1">
      <alignment vertical="center"/>
    </xf>
    <xf numFmtId="0" fontId="51" fillId="2" borderId="163" xfId="0" applyFont="1" applyFill="1" applyBorder="1" applyAlignment="1">
      <alignment vertical="center"/>
    </xf>
    <xf numFmtId="0" fontId="51" fillId="2" borderId="164" xfId="0" applyFont="1" applyFill="1" applyBorder="1" applyAlignment="1">
      <alignment vertical="center"/>
    </xf>
    <xf numFmtId="0" fontId="51" fillId="2" borderId="165" xfId="0" applyFont="1" applyFill="1" applyBorder="1" applyAlignment="1">
      <alignment vertical="center"/>
    </xf>
    <xf numFmtId="0" fontId="51" fillId="0" borderId="165" xfId="0" applyFont="1" applyBorder="1" applyAlignment="1">
      <alignment vertical="center"/>
    </xf>
    <xf numFmtId="0" fontId="51" fillId="0" borderId="163" xfId="0" applyFont="1" applyBorder="1" applyAlignment="1">
      <alignment vertical="center"/>
    </xf>
    <xf numFmtId="0" fontId="51" fillId="0" borderId="164" xfId="0" applyFont="1" applyBorder="1" applyAlignment="1">
      <alignment vertical="center"/>
    </xf>
    <xf numFmtId="0" fontId="51" fillId="2" borderId="165" xfId="0" applyFont="1" applyFill="1" applyBorder="1"/>
    <xf numFmtId="0" fontId="51" fillId="2" borderId="163" xfId="0" applyFont="1" applyFill="1" applyBorder="1"/>
    <xf numFmtId="0" fontId="51" fillId="2" borderId="164" xfId="0" applyFont="1" applyFill="1" applyBorder="1"/>
    <xf numFmtId="0" fontId="51" fillId="2" borderId="165" xfId="0" applyFont="1" applyFill="1" applyBorder="1" applyAlignment="1">
      <alignment vertical="center" wrapText="1"/>
    </xf>
    <xf numFmtId="0" fontId="51" fillId="2" borderId="163" xfId="0" applyFont="1" applyFill="1" applyBorder="1" applyAlignment="1">
      <alignment vertical="center" wrapText="1"/>
    </xf>
    <xf numFmtId="0" fontId="51" fillId="2" borderId="164" xfId="0" applyFont="1" applyFill="1" applyBorder="1" applyAlignment="1">
      <alignment vertical="center" wrapText="1"/>
    </xf>
    <xf numFmtId="0" fontId="51" fillId="0" borderId="165" xfId="0" applyFont="1" applyBorder="1" applyAlignment="1">
      <alignment vertical="center" wrapText="1"/>
    </xf>
    <xf numFmtId="0" fontId="51" fillId="0" borderId="163" xfId="0" applyFont="1" applyBorder="1" applyAlignment="1">
      <alignment vertical="center" wrapText="1"/>
    </xf>
    <xf numFmtId="0" fontId="126" fillId="2" borderId="164" xfId="0" applyFont="1" applyFill="1" applyBorder="1" applyAlignment="1">
      <alignment vertical="center" wrapText="1"/>
    </xf>
    <xf numFmtId="0" fontId="51" fillId="0" borderId="164" xfId="0" applyFont="1" applyBorder="1" applyAlignment="1">
      <alignment vertical="center" wrapText="1"/>
    </xf>
    <xf numFmtId="0" fontId="51" fillId="0" borderId="165" xfId="0" applyFont="1" applyBorder="1" applyAlignment="1">
      <alignment horizontal="left"/>
    </xf>
    <xf numFmtId="0" fontId="51" fillId="0" borderId="163" xfId="0" applyFont="1" applyBorder="1"/>
    <xf numFmtId="0" fontId="51" fillId="0" borderId="164" xfId="0" applyFont="1" applyBorder="1" applyAlignment="1">
      <alignment horizontal="left" vertical="center"/>
    </xf>
    <xf numFmtId="0" fontId="51" fillId="0" borderId="163" xfId="0" applyFont="1" applyBorder="1" applyAlignment="1">
      <alignment horizontal="left" vertical="center"/>
    </xf>
    <xf numFmtId="0" fontId="51" fillId="0" borderId="165" xfId="0" applyFont="1" applyBorder="1" applyAlignment="1">
      <alignment horizontal="left" vertical="center"/>
    </xf>
    <xf numFmtId="0" fontId="51" fillId="0" borderId="165" xfId="0" applyFont="1" applyBorder="1"/>
    <xf numFmtId="0" fontId="51" fillId="2" borderId="163" xfId="0" applyFont="1" applyFill="1" applyBorder="1" applyAlignment="1">
      <alignment horizontal="left" vertical="center"/>
    </xf>
    <xf numFmtId="0" fontId="24" fillId="21" borderId="166" xfId="0" applyFont="1" applyFill="1" applyBorder="1" applyAlignment="1">
      <alignment horizontal="left" vertical="center"/>
    </xf>
    <xf numFmtId="0" fontId="44" fillId="20" borderId="153" xfId="0" applyFont="1" applyFill="1" applyBorder="1" applyAlignment="1">
      <alignment horizontal="center" vertical="center"/>
    </xf>
    <xf numFmtId="0" fontId="51" fillId="0" borderId="162" xfId="0" applyFont="1" applyBorder="1"/>
    <xf numFmtId="0" fontId="51" fillId="0" borderId="130" xfId="0" applyFont="1" applyBorder="1"/>
    <xf numFmtId="0" fontId="51" fillId="0" borderId="169" xfId="0" applyFont="1" applyBorder="1" applyAlignment="1">
      <alignment vertical="center"/>
    </xf>
    <xf numFmtId="0" fontId="51" fillId="0" borderId="170" xfId="0" applyFont="1" applyBorder="1" applyAlignment="1">
      <alignment vertical="center"/>
    </xf>
    <xf numFmtId="0" fontId="51" fillId="0" borderId="171" xfId="0" applyFont="1" applyBorder="1"/>
    <xf numFmtId="0" fontId="51" fillId="0" borderId="164" xfId="0" applyFont="1" applyBorder="1"/>
    <xf numFmtId="0" fontId="51" fillId="2" borderId="172" xfId="0" applyFont="1" applyFill="1" applyBorder="1"/>
    <xf numFmtId="0" fontId="51" fillId="0" borderId="173" xfId="0" applyFont="1" applyBorder="1"/>
    <xf numFmtId="0" fontId="19" fillId="0" borderId="0" xfId="0" applyFont="1" applyAlignment="1">
      <alignment horizontal="center"/>
    </xf>
    <xf numFmtId="0" fontId="19" fillId="0" borderId="0" xfId="0" applyFont="1" applyAlignment="1">
      <alignment horizontal="center"/>
    </xf>
    <xf numFmtId="0" fontId="19" fillId="0" borderId="78" xfId="0" applyFont="1" applyBorder="1" applyAlignment="1">
      <alignment horizontal="left" vertical="center" wrapText="1"/>
    </xf>
    <xf numFmtId="0" fontId="85" fillId="21" borderId="59" xfId="0" applyFont="1" applyFill="1" applyBorder="1" applyAlignment="1">
      <alignment horizontal="center" vertical="center"/>
    </xf>
    <xf numFmtId="0" fontId="85" fillId="21" borderId="69" xfId="0" applyFont="1" applyFill="1" applyBorder="1" applyAlignment="1">
      <alignment horizontal="center" vertical="center"/>
    </xf>
    <xf numFmtId="0" fontId="56" fillId="21" borderId="101" xfId="0" applyFont="1" applyFill="1" applyBorder="1" applyAlignment="1">
      <alignment horizontal="center"/>
    </xf>
    <xf numFmtId="0" fontId="56" fillId="21" borderId="175" xfId="0" applyFont="1" applyFill="1" applyBorder="1" applyAlignment="1">
      <alignment horizontal="center"/>
    </xf>
    <xf numFmtId="0" fontId="121" fillId="0" borderId="176" xfId="14" applyFont="1" applyFill="1" applyBorder="1" applyAlignment="1">
      <alignment vertical="center"/>
    </xf>
    <xf numFmtId="0" fontId="87" fillId="0" borderId="113" xfId="14" applyFont="1" applyFill="1" applyBorder="1" applyAlignment="1">
      <alignment vertical="center"/>
    </xf>
    <xf numFmtId="0" fontId="45" fillId="0" borderId="113" xfId="14" applyFont="1" applyFill="1" applyBorder="1" applyAlignment="1">
      <alignment vertical="center"/>
    </xf>
    <xf numFmtId="0" fontId="45" fillId="0" borderId="143" xfId="14" applyFont="1" applyFill="1" applyBorder="1" applyAlignment="1">
      <alignment vertical="center"/>
    </xf>
    <xf numFmtId="0" fontId="31" fillId="0" borderId="49" xfId="0" applyFont="1" applyFill="1" applyBorder="1" applyAlignment="1">
      <alignment horizontal="center" wrapText="1"/>
    </xf>
    <xf numFmtId="44" fontId="31" fillId="21" borderId="149" xfId="5959" applyFont="1" applyFill="1" applyBorder="1" applyAlignment="1">
      <alignment horizontal="center" vertical="center"/>
    </xf>
    <xf numFmtId="44" fontId="96" fillId="0" borderId="106" xfId="5959" applyFont="1" applyBorder="1" applyAlignment="1">
      <alignment horizontal="center" wrapText="1"/>
    </xf>
    <xf numFmtId="44" fontId="96" fillId="0" borderId="112" xfId="5959" applyFont="1" applyBorder="1" applyAlignment="1">
      <alignment horizontal="center" wrapText="1"/>
    </xf>
    <xf numFmtId="0" fontId="27" fillId="0" borderId="113" xfId="30" applyFont="1" applyBorder="1"/>
    <xf numFmtId="0" fontId="27" fillId="0" borderId="178" xfId="5" applyFont="1" applyBorder="1" applyAlignment="1">
      <alignment horizontal="left" vertical="center" wrapText="1"/>
    </xf>
    <xf numFmtId="0" fontId="22" fillId="0" borderId="113" xfId="30" applyFont="1" applyBorder="1"/>
    <xf numFmtId="0" fontId="22" fillId="2" borderId="113" xfId="30" applyFont="1" applyFill="1" applyBorder="1"/>
    <xf numFmtId="0" fontId="27" fillId="0" borderId="113" xfId="14" applyFont="1" applyFill="1" applyBorder="1" applyAlignment="1" applyProtection="1">
      <alignment vertical="top" wrapText="1"/>
    </xf>
    <xf numFmtId="0" fontId="14" fillId="0" borderId="113" xfId="30" applyBorder="1"/>
    <xf numFmtId="0" fontId="27" fillId="0" borderId="143" xfId="14" applyFont="1" applyFill="1" applyBorder="1" applyAlignment="1">
      <alignment horizontal="left" vertical="top" wrapText="1"/>
    </xf>
    <xf numFmtId="0" fontId="27" fillId="0" borderId="24" xfId="14" applyFont="1" applyFill="1" applyBorder="1" applyAlignment="1">
      <alignment horizontal="left" vertical="top" wrapText="1"/>
    </xf>
    <xf numFmtId="0" fontId="92" fillId="0" borderId="0" xfId="28" applyFont="1" applyBorder="1" applyAlignment="1">
      <alignment horizontal="left" vertical="center" wrapText="1"/>
    </xf>
    <xf numFmtId="0" fontId="112" fillId="0" borderId="0" xfId="0" applyFont="1" applyBorder="1" applyAlignment="1">
      <alignment wrapText="1"/>
    </xf>
    <xf numFmtId="0" fontId="92" fillId="0" borderId="113" xfId="29" applyFont="1" applyBorder="1" applyAlignment="1">
      <alignment horizontal="left" vertical="center"/>
    </xf>
    <xf numFmtId="44" fontId="96" fillId="0" borderId="0" xfId="5959" applyFont="1" applyAlignment="1">
      <alignment horizontal="center" wrapText="1"/>
    </xf>
    <xf numFmtId="0" fontId="24" fillId="21" borderId="61" xfId="0" applyFont="1" applyFill="1" applyBorder="1" applyAlignment="1">
      <alignment horizontal="left" vertical="center"/>
    </xf>
    <xf numFmtId="0" fontId="24" fillId="21" borderId="150" xfId="0" applyFont="1" applyFill="1" applyBorder="1" applyAlignment="1">
      <alignment horizontal="left" vertical="center"/>
    </xf>
    <xf numFmtId="0" fontId="24" fillId="21" borderId="167" xfId="0" applyFont="1" applyFill="1" applyBorder="1" applyAlignment="1">
      <alignment horizontal="left" vertical="center"/>
    </xf>
    <xf numFmtId="0" fontId="24" fillId="21" borderId="95" xfId="0" applyFont="1" applyFill="1" applyBorder="1" applyAlignment="1">
      <alignment horizontal="left" vertical="center"/>
    </xf>
    <xf numFmtId="0" fontId="24" fillId="21" borderId="161" xfId="0" applyFont="1" applyFill="1" applyBorder="1" applyAlignment="1">
      <alignment horizontal="left" vertical="center"/>
    </xf>
    <xf numFmtId="0" fontId="24" fillId="21" borderId="166" xfId="5960" applyFont="1" applyFill="1" applyBorder="1" applyAlignment="1">
      <alignment vertical="center"/>
    </xf>
    <xf numFmtId="1" fontId="24" fillId="21" borderId="166" xfId="37" applyNumberFormat="1" applyFont="1" applyFill="1" applyBorder="1" applyAlignment="1">
      <alignment horizontal="left" vertical="center"/>
    </xf>
    <xf numFmtId="0" fontId="24" fillId="21" borderId="166" xfId="37" applyFont="1" applyFill="1" applyBorder="1" applyAlignment="1">
      <alignment horizontal="left" vertical="center"/>
    </xf>
    <xf numFmtId="1" fontId="24" fillId="21" borderId="160" xfId="37" applyNumberFormat="1" applyFont="1" applyFill="1" applyBorder="1" applyAlignment="1">
      <alignment horizontal="left" vertical="center"/>
    </xf>
    <xf numFmtId="1" fontId="24" fillId="21" borderId="167" xfId="37" applyNumberFormat="1" applyFont="1" applyFill="1" applyBorder="1" applyAlignment="1">
      <alignment horizontal="left" vertical="center"/>
    </xf>
    <xf numFmtId="1" fontId="24" fillId="21" borderId="95" xfId="37" applyNumberFormat="1" applyFont="1" applyFill="1" applyBorder="1" applyAlignment="1">
      <alignment horizontal="left" vertical="center"/>
    </xf>
    <xf numFmtId="1" fontId="24" fillId="21" borderId="81" xfId="37" applyNumberFormat="1" applyFont="1" applyFill="1" applyBorder="1" applyAlignment="1">
      <alignment horizontal="left" vertical="center"/>
    </xf>
    <xf numFmtId="1" fontId="24" fillId="21" borderId="124" xfId="37" applyNumberFormat="1" applyFont="1" applyFill="1" applyBorder="1" applyAlignment="1">
      <alignment horizontal="left" vertical="center"/>
    </xf>
    <xf numFmtId="1" fontId="24" fillId="21" borderId="183" xfId="37" applyNumberFormat="1" applyFont="1" applyFill="1" applyBorder="1" applyAlignment="1">
      <alignment horizontal="left" vertical="center"/>
    </xf>
    <xf numFmtId="1" fontId="24" fillId="21" borderId="173" xfId="37" applyNumberFormat="1" applyFont="1" applyFill="1" applyBorder="1" applyAlignment="1">
      <alignment horizontal="left" vertical="center"/>
    </xf>
    <xf numFmtId="44" fontId="28" fillId="0" borderId="180" xfId="5959" applyFont="1" applyBorder="1"/>
    <xf numFmtId="0" fontId="22" fillId="2" borderId="158" xfId="5960" applyFont="1" applyFill="1" applyBorder="1" applyAlignment="1">
      <alignment horizontal="left" vertical="center"/>
    </xf>
    <xf numFmtId="0" fontId="22" fillId="2" borderId="181" xfId="5960" applyFont="1" applyFill="1" applyBorder="1" applyAlignment="1">
      <alignment horizontal="left" vertical="center"/>
    </xf>
    <xf numFmtId="0" fontId="22" fillId="2" borderId="177" xfId="5960" applyFont="1" applyFill="1" applyBorder="1" applyAlignment="1">
      <alignment horizontal="left" vertical="center"/>
    </xf>
    <xf numFmtId="44" fontId="28" fillId="0" borderId="81" xfId="5959" applyFont="1" applyBorder="1"/>
    <xf numFmtId="44" fontId="28" fillId="0" borderId="117" xfId="5959" applyFont="1" applyBorder="1"/>
    <xf numFmtId="0" fontId="22" fillId="2" borderId="182" xfId="5960" applyFont="1" applyFill="1" applyBorder="1" applyAlignment="1">
      <alignment horizontal="left" vertical="center"/>
    </xf>
    <xf numFmtId="0" fontId="22" fillId="2" borderId="182" xfId="5960" applyFont="1" applyFill="1" applyBorder="1" applyAlignment="1">
      <alignment vertical="center"/>
    </xf>
    <xf numFmtId="0" fontId="22" fillId="2" borderId="118" xfId="5960" applyFont="1" applyFill="1" applyBorder="1" applyAlignment="1">
      <alignment horizontal="left" vertical="center"/>
    </xf>
    <xf numFmtId="0" fontId="19" fillId="0" borderId="0" xfId="0" applyFont="1" applyAlignment="1">
      <alignment horizontal="center"/>
    </xf>
    <xf numFmtId="0" fontId="47" fillId="0" borderId="0" xfId="0" applyFont="1"/>
    <xf numFmtId="0" fontId="24" fillId="23" borderId="71" xfId="0" applyFont="1" applyFill="1" applyBorder="1"/>
    <xf numFmtId="0" fontId="22" fillId="0" borderId="0" xfId="0" applyFont="1" applyAlignment="1">
      <alignment wrapText="1"/>
    </xf>
    <xf numFmtId="0" fontId="44" fillId="20" borderId="149" xfId="0" applyFont="1" applyFill="1" applyBorder="1" applyAlignment="1">
      <alignment horizontal="center" vertical="center"/>
    </xf>
    <xf numFmtId="0" fontId="44" fillId="20" borderId="149" xfId="0" applyFont="1" applyFill="1" applyBorder="1" applyAlignment="1">
      <alignment horizontal="center" vertical="center" wrapText="1"/>
    </xf>
    <xf numFmtId="0" fontId="19" fillId="0" borderId="0" xfId="0" applyFont="1" applyAlignment="1">
      <alignment horizontal="center"/>
    </xf>
    <xf numFmtId="0" fontId="19" fillId="0" borderId="0" xfId="0" applyFont="1" applyAlignment="1">
      <alignment horizontal="center"/>
    </xf>
    <xf numFmtId="0" fontId="31" fillId="2" borderId="8" xfId="0" applyFont="1" applyFill="1" applyBorder="1" applyAlignment="1">
      <alignment horizontal="center" vertical="center" wrapText="1"/>
    </xf>
    <xf numFmtId="0" fontId="31" fillId="2" borderId="9" xfId="0" applyFont="1" applyFill="1" applyBorder="1" applyAlignment="1">
      <alignment horizontal="center" vertical="center" wrapText="1"/>
    </xf>
    <xf numFmtId="0" fontId="31" fillId="2" borderId="50" xfId="0" applyFont="1" applyFill="1" applyBorder="1" applyAlignment="1">
      <alignment horizontal="center" vertical="center" wrapText="1"/>
    </xf>
    <xf numFmtId="0" fontId="19" fillId="0" borderId="180" xfId="0" applyFont="1" applyBorder="1" applyAlignment="1">
      <alignment horizontal="center" vertical="center"/>
    </xf>
    <xf numFmtId="0" fontId="19" fillId="0" borderId="180" xfId="0" applyFont="1" applyBorder="1" applyAlignment="1">
      <alignment horizontal="center" vertical="center" wrapText="1"/>
    </xf>
    <xf numFmtId="44" fontId="43" fillId="0" borderId="180" xfId="5959" applyFont="1" applyBorder="1" applyAlignment="1">
      <alignment horizontal="center" vertical="center" wrapText="1"/>
    </xf>
    <xf numFmtId="0" fontId="31" fillId="21" borderId="90" xfId="0" applyFont="1" applyFill="1" applyBorder="1" applyAlignment="1">
      <alignment horizontal="center"/>
    </xf>
    <xf numFmtId="0" fontId="30" fillId="2" borderId="144" xfId="0" applyFont="1" applyFill="1" applyBorder="1" applyAlignment="1">
      <alignment horizontal="center"/>
    </xf>
    <xf numFmtId="6" fontId="37" fillId="2" borderId="144" xfId="0" applyNumberFormat="1" applyFont="1" applyFill="1" applyBorder="1" applyAlignment="1">
      <alignment horizontal="center"/>
    </xf>
    <xf numFmtId="0" fontId="30" fillId="2" borderId="180" xfId="0" applyFont="1" applyFill="1" applyBorder="1" applyAlignment="1">
      <alignment horizontal="center"/>
    </xf>
    <xf numFmtId="6" fontId="37" fillId="2" borderId="180" xfId="0" applyNumberFormat="1" applyFont="1" applyFill="1" applyBorder="1" applyAlignment="1">
      <alignment horizontal="center"/>
    </xf>
    <xf numFmtId="0" fontId="31" fillId="21" borderId="180" xfId="0" applyFont="1" applyFill="1" applyBorder="1" applyAlignment="1">
      <alignment horizontal="center"/>
    </xf>
    <xf numFmtId="44" fontId="96" fillId="0" borderId="64" xfId="5959" applyFont="1" applyBorder="1" applyAlignment="1">
      <alignment horizontal="center" wrapText="1"/>
    </xf>
    <xf numFmtId="0" fontId="19" fillId="0" borderId="0" xfId="0" applyFont="1" applyAlignment="1">
      <alignment horizontal="center"/>
    </xf>
    <xf numFmtId="167" fontId="24" fillId="22" borderId="52" xfId="0" applyNumberFormat="1" applyFont="1" applyFill="1" applyBorder="1" applyAlignment="1">
      <alignment horizontal="center" vertical="center"/>
    </xf>
    <xf numFmtId="167" fontId="24" fillId="22" borderId="180" xfId="0" applyNumberFormat="1" applyFont="1" applyFill="1" applyBorder="1" applyAlignment="1">
      <alignment horizontal="center" vertical="center"/>
    </xf>
    <xf numFmtId="167" fontId="24" fillId="22" borderId="187" xfId="0" applyNumberFormat="1" applyFont="1" applyFill="1" applyBorder="1" applyAlignment="1">
      <alignment horizontal="center" vertical="center"/>
    </xf>
    <xf numFmtId="167" fontId="24" fillId="22" borderId="51" xfId="0" applyNumberFormat="1" applyFont="1" applyFill="1" applyBorder="1" applyAlignment="1">
      <alignment horizontal="center" vertical="center" wrapText="1"/>
    </xf>
    <xf numFmtId="167" fontId="24" fillId="21" borderId="188" xfId="0" applyNumberFormat="1" applyFont="1" applyFill="1" applyBorder="1" applyAlignment="1">
      <alignment horizontal="center" vertical="center" wrapText="1"/>
    </xf>
    <xf numFmtId="167" fontId="24" fillId="22" borderId="180" xfId="0" applyNumberFormat="1" applyFont="1" applyFill="1" applyBorder="1" applyAlignment="1">
      <alignment horizontal="center" vertical="center" wrapText="1"/>
    </xf>
    <xf numFmtId="167" fontId="24" fillId="21" borderId="180" xfId="0" applyNumberFormat="1" applyFont="1" applyFill="1" applyBorder="1" applyAlignment="1">
      <alignment horizontal="center" vertical="center"/>
    </xf>
    <xf numFmtId="0" fontId="19" fillId="0" borderId="1" xfId="0" quotePrefix="1" applyFont="1" applyBorder="1" applyAlignment="1">
      <alignment horizontal="center" vertical="center"/>
    </xf>
    <xf numFmtId="167" fontId="70" fillId="21" borderId="8" xfId="0" applyNumberFormat="1" applyFont="1" applyFill="1" applyBorder="1" applyAlignment="1">
      <alignment horizontal="center" vertical="center" wrapText="1"/>
    </xf>
    <xf numFmtId="167" fontId="71" fillId="0" borderId="189" xfId="0" applyNumberFormat="1" applyFont="1" applyFill="1" applyBorder="1" applyAlignment="1">
      <alignment horizontal="left" vertical="center" wrapText="1" indent="1"/>
    </xf>
    <xf numFmtId="168" fontId="27" fillId="0" borderId="180" xfId="0" applyNumberFormat="1" applyFont="1" applyBorder="1" applyAlignment="1">
      <alignment vertical="center" wrapText="1"/>
    </xf>
    <xf numFmtId="4" fontId="27" fillId="0" borderId="180" xfId="0" applyNumberFormat="1" applyFont="1" applyFill="1" applyBorder="1" applyAlignment="1">
      <alignment horizontal="center" vertical="center" wrapText="1"/>
    </xf>
    <xf numFmtId="0" fontId="19" fillId="0" borderId="0" xfId="0" applyFont="1" applyAlignment="1">
      <alignment horizontal="center"/>
    </xf>
    <xf numFmtId="0" fontId="29" fillId="20" borderId="137" xfId="0" applyFont="1" applyFill="1" applyBorder="1" applyAlignment="1">
      <alignment horizontal="center" vertical="center"/>
    </xf>
    <xf numFmtId="0" fontId="29" fillId="20" borderId="22" xfId="0" applyFont="1" applyFill="1" applyBorder="1" applyAlignment="1">
      <alignment horizontal="center" vertical="center"/>
    </xf>
    <xf numFmtId="0" fontId="29" fillId="20" borderId="90" xfId="0" applyFont="1" applyFill="1" applyBorder="1" applyAlignment="1">
      <alignment horizontal="center" vertical="center"/>
    </xf>
    <xf numFmtId="0" fontId="21" fillId="0" borderId="180" xfId="0" applyFont="1" applyBorder="1"/>
    <xf numFmtId="0" fontId="22" fillId="0" borderId="180" xfId="0" applyFont="1" applyBorder="1" applyAlignment="1">
      <alignment wrapText="1"/>
    </xf>
    <xf numFmtId="0" fontId="24" fillId="21" borderId="166" xfId="14" applyFont="1" applyFill="1" applyBorder="1" applyAlignment="1">
      <alignment horizontal="center" vertical="center" wrapText="1"/>
    </xf>
    <xf numFmtId="0" fontId="51" fillId="0" borderId="181" xfId="0" applyFont="1" applyBorder="1" applyAlignment="1">
      <alignment vertical="center"/>
    </xf>
    <xf numFmtId="0" fontId="51" fillId="2" borderId="177" xfId="0" applyFont="1" applyFill="1" applyBorder="1" applyAlignment="1">
      <alignment vertical="center"/>
    </xf>
    <xf numFmtId="0" fontId="24" fillId="21" borderId="180" xfId="0" applyFont="1" applyFill="1" applyBorder="1" applyAlignment="1">
      <alignment horizontal="left" vertical="center"/>
    </xf>
    <xf numFmtId="0" fontId="24" fillId="21" borderId="81" xfId="0" applyFont="1" applyFill="1" applyBorder="1" applyAlignment="1">
      <alignment horizontal="left" vertical="center"/>
    </xf>
    <xf numFmtId="0" fontId="51" fillId="2" borderId="180" xfId="0" applyFont="1" applyFill="1" applyBorder="1" applyAlignment="1">
      <alignment horizontal="left"/>
    </xf>
    <xf numFmtId="0" fontId="24" fillId="21" borderId="137" xfId="0" applyFont="1" applyFill="1" applyBorder="1" applyAlignment="1">
      <alignment horizontal="left" vertical="center"/>
    </xf>
    <xf numFmtId="0" fontId="51" fillId="0" borderId="158" xfId="0" applyFont="1" applyBorder="1" applyAlignment="1">
      <alignment vertical="center"/>
    </xf>
    <xf numFmtId="0" fontId="51" fillId="0" borderId="0" xfId="0" applyFont="1" applyBorder="1" applyAlignment="1">
      <alignment horizontal="left"/>
    </xf>
    <xf numFmtId="0" fontId="27" fillId="0" borderId="81" xfId="0" applyFont="1" applyBorder="1"/>
    <xf numFmtId="0" fontId="27" fillId="0" borderId="180" xfId="0" applyFont="1" applyBorder="1"/>
    <xf numFmtId="0" fontId="27" fillId="0" borderId="117" xfId="0" applyFont="1" applyBorder="1"/>
    <xf numFmtId="0" fontId="51" fillId="2" borderId="24" xfId="0" applyFont="1" applyFill="1" applyBorder="1" applyAlignment="1">
      <alignment vertical="center"/>
    </xf>
    <xf numFmtId="0" fontId="51" fillId="0" borderId="81" xfId="0" applyFont="1" applyFill="1" applyBorder="1"/>
    <xf numFmtId="0" fontId="51" fillId="0" borderId="180" xfId="0" applyFont="1" applyFill="1" applyBorder="1"/>
    <xf numFmtId="0" fontId="24" fillId="21" borderId="191" xfId="0" applyFont="1" applyFill="1" applyBorder="1" applyAlignment="1">
      <alignment horizontal="left" vertical="center"/>
    </xf>
    <xf numFmtId="0" fontId="27" fillId="0" borderId="191" xfId="0" applyFont="1" applyBorder="1"/>
    <xf numFmtId="0" fontId="51" fillId="0" borderId="172" xfId="0" applyFont="1" applyFill="1" applyBorder="1"/>
    <xf numFmtId="6" fontId="43" fillId="0" borderId="60" xfId="0" applyNumberFormat="1" applyFont="1" applyBorder="1" applyAlignment="1">
      <alignment horizontal="center" vertical="center" wrapText="1"/>
    </xf>
    <xf numFmtId="0" fontId="43" fillId="0" borderId="180" xfId="0" applyFont="1" applyBorder="1" applyAlignment="1">
      <alignment horizontal="center" vertical="center"/>
    </xf>
    <xf numFmtId="167" fontId="69" fillId="2" borderId="167" xfId="3040" applyFont="1" applyFill="1" applyBorder="1" applyAlignment="1" applyProtection="1">
      <alignment horizontal="left" vertical="center" wrapText="1" indent="1"/>
    </xf>
    <xf numFmtId="167" fontId="70" fillId="21" borderId="167" xfId="3040" applyFont="1" applyFill="1" applyBorder="1" applyAlignment="1">
      <alignment horizontal="center" vertical="center" wrapText="1"/>
    </xf>
    <xf numFmtId="0" fontId="19" fillId="0" borderId="0" xfId="0" applyFont="1" applyAlignment="1">
      <alignment horizontal="center"/>
    </xf>
    <xf numFmtId="44" fontId="96" fillId="0" borderId="144" xfId="5959" applyFont="1" applyBorder="1" applyAlignment="1">
      <alignment horizontal="center" wrapText="1"/>
    </xf>
    <xf numFmtId="44" fontId="96" fillId="0" borderId="94" xfId="5959" applyFont="1" applyBorder="1" applyAlignment="1">
      <alignment horizontal="center" wrapText="1"/>
    </xf>
    <xf numFmtId="0" fontId="51" fillId="0" borderId="180" xfId="0" applyFont="1" applyBorder="1"/>
    <xf numFmtId="0" fontId="51" fillId="0" borderId="189" xfId="0" applyFont="1" applyFill="1" applyBorder="1" applyAlignment="1">
      <alignment vertical="center"/>
    </xf>
    <xf numFmtId="4" fontId="27" fillId="2" borderId="81" xfId="0" quotePrefix="1" applyNumberFormat="1" applyFont="1" applyFill="1" applyBorder="1" applyAlignment="1">
      <alignment horizontal="center" vertical="center" wrapText="1"/>
    </xf>
    <xf numFmtId="0" fontId="19" fillId="0" borderId="0" xfId="0" applyFont="1" applyAlignment="1">
      <alignment horizontal="center"/>
    </xf>
    <xf numFmtId="6" fontId="49" fillId="0" borderId="180" xfId="0" applyNumberFormat="1" applyFont="1" applyBorder="1" applyAlignment="1">
      <alignment horizontal="center" vertical="center"/>
    </xf>
    <xf numFmtId="0" fontId="19" fillId="0" borderId="181" xfId="0" applyFont="1" applyBorder="1" applyAlignment="1">
      <alignment horizontal="left" vertical="center" wrapText="1"/>
    </xf>
    <xf numFmtId="0" fontId="30" fillId="0" borderId="140" xfId="8877" applyFont="1" applyBorder="1" applyAlignment="1">
      <alignment horizontal="center" vertical="center" wrapText="1"/>
    </xf>
    <xf numFmtId="0" fontId="30" fillId="0" borderId="140" xfId="8877" applyFont="1" applyBorder="1" applyAlignment="1">
      <alignment vertical="center" wrapText="1"/>
    </xf>
    <xf numFmtId="6" fontId="37" fillId="0" borderId="180" xfId="8877" applyNumberFormat="1" applyFont="1" applyBorder="1" applyAlignment="1">
      <alignment horizontal="center" vertical="center"/>
    </xf>
    <xf numFmtId="6" fontId="37" fillId="0" borderId="180" xfId="8877" applyNumberFormat="1" applyFont="1" applyBorder="1" applyAlignment="1">
      <alignment horizontal="center" vertical="center" wrapText="1"/>
    </xf>
    <xf numFmtId="0" fontId="30" fillId="0" borderId="180" xfId="8877" applyFont="1" applyBorder="1" applyAlignment="1">
      <alignment horizontal="center" vertical="center" wrapText="1"/>
    </xf>
    <xf numFmtId="0" fontId="30" fillId="0" borderId="192" xfId="8877" applyFont="1" applyBorder="1" applyAlignment="1">
      <alignment horizontal="center" vertical="center" wrapText="1"/>
    </xf>
    <xf numFmtId="6" fontId="37" fillId="0" borderId="192" xfId="8877" applyNumberFormat="1" applyFont="1" applyBorder="1" applyAlignment="1">
      <alignment horizontal="center" vertical="center" wrapText="1"/>
    </xf>
    <xf numFmtId="4" fontId="24" fillId="21" borderId="193" xfId="0" applyNumberFormat="1" applyFont="1" applyFill="1" applyBorder="1" applyAlignment="1">
      <alignment horizontal="center" vertical="center" wrapText="1"/>
    </xf>
    <xf numFmtId="0" fontId="27" fillId="2" borderId="180" xfId="35" applyFont="1" applyFill="1" applyBorder="1" applyAlignment="1" applyProtection="1">
      <alignment horizontal="center" vertical="center" wrapText="1"/>
      <protection locked="0"/>
    </xf>
    <xf numFmtId="0" fontId="51" fillId="0" borderId="117" xfId="0" applyFont="1" applyFill="1" applyBorder="1"/>
    <xf numFmtId="0" fontId="51" fillId="0" borderId="177" xfId="0" applyFont="1" applyBorder="1" applyAlignment="1">
      <alignment vertical="center"/>
    </xf>
    <xf numFmtId="0" fontId="51" fillId="0" borderId="158" xfId="0" applyFont="1" applyFill="1" applyBorder="1" applyAlignment="1">
      <alignment vertical="center"/>
    </xf>
    <xf numFmtId="0" fontId="140" fillId="0" borderId="0" xfId="0" applyFont="1" applyFill="1" applyAlignment="1">
      <alignment vertical="center" wrapText="1"/>
    </xf>
    <xf numFmtId="0" fontId="19" fillId="0" borderId="0" xfId="0" applyFont="1" applyAlignment="1">
      <alignment horizontal="center"/>
    </xf>
    <xf numFmtId="0" fontId="45" fillId="0" borderId="0" xfId="0" applyFont="1" applyAlignment="1">
      <alignment vertical="center"/>
    </xf>
    <xf numFmtId="6" fontId="43" fillId="0" borderId="180" xfId="0" applyNumberFormat="1" applyFont="1" applyBorder="1" applyAlignment="1">
      <alignment horizontal="center" vertical="center"/>
    </xf>
    <xf numFmtId="167" fontId="73" fillId="21" borderId="61" xfId="3040" applyFont="1" applyFill="1" applyBorder="1" applyAlignment="1" applyProtection="1">
      <alignment horizontal="center" vertical="center"/>
    </xf>
    <xf numFmtId="167" fontId="70" fillId="21" borderId="61" xfId="11818" applyFont="1" applyFill="1" applyBorder="1" applyAlignment="1" applyProtection="1">
      <alignment horizontal="center" vertical="center" wrapText="1"/>
    </xf>
    <xf numFmtId="167" fontId="24" fillId="22" borderId="200" xfId="0" applyNumberFormat="1" applyFont="1" applyFill="1" applyBorder="1" applyAlignment="1">
      <alignment horizontal="center" vertical="center" wrapText="1"/>
    </xf>
    <xf numFmtId="167" fontId="70" fillId="21" borderId="61" xfId="11809" applyFont="1" applyFill="1" applyBorder="1" applyAlignment="1" applyProtection="1">
      <alignment horizontal="center" vertical="center" wrapText="1"/>
    </xf>
    <xf numFmtId="167" fontId="73" fillId="21" borderId="61" xfId="11806" applyFont="1" applyFill="1" applyBorder="1" applyAlignment="1" applyProtection="1">
      <alignment horizontal="center" vertical="center"/>
    </xf>
    <xf numFmtId="0" fontId="48" fillId="21" borderId="199" xfId="0" applyFont="1" applyFill="1" applyBorder="1" applyAlignment="1">
      <alignment horizontal="center" vertical="center" wrapText="1"/>
    </xf>
    <xf numFmtId="0" fontId="19" fillId="0" borderId="190" xfId="0" applyFont="1" applyBorder="1" applyAlignment="1">
      <alignment horizontal="center" vertical="center"/>
    </xf>
    <xf numFmtId="0" fontId="48" fillId="21" borderId="198" xfId="0" applyFont="1" applyFill="1" applyBorder="1" applyAlignment="1">
      <alignment horizontal="center" vertical="center"/>
    </xf>
    <xf numFmtId="167" fontId="71" fillId="0" borderId="61" xfId="11816" applyFont="1" applyFill="1" applyBorder="1" applyAlignment="1">
      <alignment horizontal="left" vertical="center" wrapText="1" indent="1"/>
    </xf>
    <xf numFmtId="167" fontId="71" fillId="0" borderId="61" xfId="11819" applyFont="1" applyFill="1" applyBorder="1" applyAlignment="1">
      <alignment horizontal="left" vertical="center" wrapText="1" indent="1"/>
    </xf>
    <xf numFmtId="167" fontId="53" fillId="0" borderId="167" xfId="11825" applyFont="1" applyFill="1" applyBorder="1" applyAlignment="1">
      <alignment horizontal="left" vertical="center" wrapText="1" indent="1"/>
    </xf>
    <xf numFmtId="167" fontId="24" fillId="21" borderId="167" xfId="11785" applyFont="1" applyFill="1" applyBorder="1" applyAlignment="1" applyProtection="1">
      <alignment horizontal="center" vertical="center"/>
    </xf>
    <xf numFmtId="167" fontId="148" fillId="21" borderId="167" xfId="11785" applyFont="1" applyFill="1" applyBorder="1" applyAlignment="1" applyProtection="1">
      <alignment horizontal="center" vertical="center"/>
    </xf>
    <xf numFmtId="167" fontId="53" fillId="0" borderId="167" xfId="11822" applyFont="1" applyFill="1" applyBorder="1" applyAlignment="1">
      <alignment horizontal="left" vertical="center" wrapText="1" indent="1"/>
    </xf>
    <xf numFmtId="167" fontId="70" fillId="21" borderId="95" xfId="11836" applyFont="1" applyFill="1" applyBorder="1" applyAlignment="1">
      <alignment horizontal="center" vertical="center" wrapText="1"/>
    </xf>
    <xf numFmtId="167" fontId="70" fillId="21" borderId="95" xfId="11837" applyFont="1" applyFill="1" applyBorder="1" applyAlignment="1">
      <alignment horizontal="center" vertical="center" wrapText="1"/>
    </xf>
    <xf numFmtId="167" fontId="70" fillId="21" borderId="167" xfId="11827" applyFont="1" applyFill="1" applyBorder="1" applyAlignment="1">
      <alignment horizontal="center" vertical="center" wrapText="1"/>
    </xf>
    <xf numFmtId="167" fontId="70" fillId="21" borderId="167" xfId="11839" applyFont="1" applyFill="1" applyBorder="1" applyAlignment="1">
      <alignment horizontal="center" vertical="center" wrapText="1"/>
    </xf>
    <xf numFmtId="167" fontId="70" fillId="21" borderId="196" xfId="11834" applyFont="1" applyFill="1" applyBorder="1" applyAlignment="1">
      <alignment horizontal="center" vertical="center" wrapText="1"/>
    </xf>
    <xf numFmtId="167" fontId="70" fillId="21" borderId="95" xfId="11843" applyFont="1" applyFill="1" applyBorder="1" applyAlignment="1">
      <alignment horizontal="center" vertical="center" wrapText="1"/>
    </xf>
    <xf numFmtId="167" fontId="70" fillId="21" borderId="196" xfId="11826" applyFont="1" applyFill="1" applyBorder="1" applyAlignment="1">
      <alignment horizontal="center" vertical="center" wrapText="1"/>
    </xf>
    <xf numFmtId="167" fontId="71" fillId="2" borderId="196" xfId="11835" applyFont="1" applyFill="1" applyBorder="1" applyAlignment="1">
      <alignment horizontal="left" vertical="center" wrapText="1" indent="1"/>
    </xf>
    <xf numFmtId="167" fontId="71" fillId="2" borderId="196" xfId="11838" applyFont="1" applyFill="1" applyBorder="1" applyAlignment="1">
      <alignment horizontal="left" vertical="center" wrapText="1" indent="1"/>
    </xf>
    <xf numFmtId="167" fontId="70" fillId="21" borderId="95" xfId="11844" applyFont="1" applyFill="1" applyBorder="1" applyAlignment="1">
      <alignment horizontal="center" vertical="center" wrapText="1"/>
    </xf>
    <xf numFmtId="167" fontId="71" fillId="0" borderId="167" xfId="11840" applyFont="1" applyFill="1" applyBorder="1" applyAlignment="1">
      <alignment horizontal="left" vertical="center" wrapText="1" indent="1"/>
    </xf>
    <xf numFmtId="167" fontId="71" fillId="0" borderId="95" xfId="11845" applyFont="1" applyFill="1" applyBorder="1" applyAlignment="1">
      <alignment horizontal="left" vertical="center" wrapText="1" indent="1"/>
    </xf>
    <xf numFmtId="0" fontId="150" fillId="0" borderId="180" xfId="0" applyFont="1" applyBorder="1"/>
    <xf numFmtId="1" fontId="24" fillId="21" borderId="118" xfId="37" applyNumberFormat="1" applyFont="1" applyFill="1" applyBorder="1" applyAlignment="1">
      <alignment horizontal="left" vertical="center"/>
    </xf>
    <xf numFmtId="1" fontId="24" fillId="21" borderId="102" xfId="37" applyNumberFormat="1" applyFont="1" applyFill="1" applyBorder="1" applyAlignment="1">
      <alignment horizontal="left" vertical="center"/>
    </xf>
    <xf numFmtId="1" fontId="24" fillId="21" borderId="184" xfId="37" applyNumberFormat="1" applyFont="1" applyFill="1" applyBorder="1" applyAlignment="1">
      <alignment horizontal="left" vertical="center"/>
    </xf>
    <xf numFmtId="0" fontId="31" fillId="21" borderId="181" xfId="0" applyFont="1" applyFill="1" applyBorder="1" applyAlignment="1">
      <alignment vertical="top"/>
    </xf>
    <xf numFmtId="0" fontId="24" fillId="21" borderId="181" xfId="0" applyFont="1" applyFill="1" applyBorder="1" applyAlignment="1">
      <alignment horizontal="left" vertical="center"/>
    </xf>
    <xf numFmtId="44" fontId="28" fillId="0" borderId="106" xfId="5959" applyFont="1" applyBorder="1"/>
    <xf numFmtId="0" fontId="22" fillId="0" borderId="106" xfId="0" applyFont="1" applyBorder="1" applyAlignment="1">
      <alignment wrapText="1"/>
    </xf>
    <xf numFmtId="0" fontId="151" fillId="0" borderId="180" xfId="0" applyFont="1" applyBorder="1" applyAlignment="1">
      <alignment wrapText="1"/>
    </xf>
    <xf numFmtId="0" fontId="22" fillId="0" borderId="180" xfId="0" applyFont="1" applyBorder="1" applyAlignment="1">
      <alignment horizontal="left" vertical="center"/>
    </xf>
    <xf numFmtId="4" fontId="24" fillId="21" borderId="180" xfId="0" applyNumberFormat="1" applyFont="1" applyFill="1" applyBorder="1" applyAlignment="1">
      <alignment horizontal="center" vertical="top" wrapText="1"/>
    </xf>
    <xf numFmtId="0" fontId="19" fillId="0" borderId="0" xfId="0" applyFont="1" applyAlignment="1">
      <alignment horizontal="center"/>
    </xf>
    <xf numFmtId="7" fontId="152" fillId="0" borderId="180" xfId="1233" applyNumberFormat="1" applyFont="1" applyFill="1" applyBorder="1" applyAlignment="1">
      <alignment horizontal="center" vertical="center"/>
    </xf>
    <xf numFmtId="0" fontId="125" fillId="21" borderId="180" xfId="0" applyFont="1" applyFill="1" applyBorder="1" applyAlignment="1">
      <alignment horizontal="center" vertical="center" wrapText="1"/>
    </xf>
    <xf numFmtId="0" fontId="19" fillId="0" borderId="64" xfId="0" applyFont="1" applyBorder="1" applyAlignment="1">
      <alignment horizontal="left" vertical="center" wrapText="1"/>
    </xf>
    <xf numFmtId="0" fontId="0" fillId="0" borderId="180" xfId="0" applyBorder="1" applyAlignment="1"/>
    <xf numFmtId="0" fontId="0" fillId="0" borderId="181" xfId="0" applyBorder="1" applyAlignment="1"/>
    <xf numFmtId="0" fontId="154" fillId="0" borderId="180" xfId="0" applyFont="1" applyFill="1" applyBorder="1" applyAlignment="1">
      <alignment horizontal="center" vertical="center"/>
    </xf>
    <xf numFmtId="0" fontId="154" fillId="0" borderId="180" xfId="0" applyFont="1" applyBorder="1" applyAlignment="1">
      <alignment horizontal="center" vertical="center"/>
    </xf>
    <xf numFmtId="0" fontId="154" fillId="0" borderId="181" xfId="0" applyFont="1" applyBorder="1" applyAlignment="1">
      <alignment horizontal="center" vertical="center"/>
    </xf>
    <xf numFmtId="0" fontId="155" fillId="0" borderId="180" xfId="0" applyFont="1" applyBorder="1" applyAlignment="1">
      <alignment horizontal="center" vertical="center"/>
    </xf>
    <xf numFmtId="0" fontId="155" fillId="0" borderId="181" xfId="0" applyFont="1" applyBorder="1" applyAlignment="1">
      <alignment horizontal="center" vertical="center"/>
    </xf>
    <xf numFmtId="0" fontId="154" fillId="0" borderId="180" xfId="0" applyFont="1" applyBorder="1"/>
    <xf numFmtId="0" fontId="154" fillId="0" borderId="190" xfId="0" applyFont="1" applyBorder="1" applyAlignment="1">
      <alignment horizontal="center" vertical="center"/>
    </xf>
    <xf numFmtId="0" fontId="154" fillId="0" borderId="202" xfId="0" applyFont="1" applyBorder="1" applyAlignment="1">
      <alignment horizontal="center" vertical="center"/>
    </xf>
    <xf numFmtId="0" fontId="154" fillId="0" borderId="106" xfId="0" applyFont="1" applyBorder="1" applyAlignment="1">
      <alignment horizontal="center" vertical="center"/>
    </xf>
    <xf numFmtId="0" fontId="19" fillId="0" borderId="0" xfId="0" applyFont="1" applyAlignment="1">
      <alignment horizontal="center"/>
    </xf>
    <xf numFmtId="0" fontId="157" fillId="26" borderId="180" xfId="0" applyFont="1" applyFill="1" applyBorder="1" applyAlignment="1">
      <alignment horizontal="center" vertical="center"/>
    </xf>
    <xf numFmtId="0" fontId="158" fillId="26" borderId="180" xfId="0" applyFont="1" applyFill="1" applyBorder="1" applyAlignment="1">
      <alignment horizontal="center" vertical="center"/>
    </xf>
    <xf numFmtId="0" fontId="158" fillId="26" borderId="180" xfId="0" applyFont="1" applyFill="1" applyBorder="1" applyAlignment="1">
      <alignment horizontal="center" wrapText="1"/>
    </xf>
    <xf numFmtId="0" fontId="158" fillId="26" borderId="180" xfId="0" applyFont="1" applyFill="1" applyBorder="1" applyAlignment="1">
      <alignment horizontal="center" vertical="center" wrapText="1"/>
    </xf>
    <xf numFmtId="0" fontId="158" fillId="26" borderId="190" xfId="0" applyFont="1" applyFill="1" applyBorder="1" applyAlignment="1">
      <alignment horizontal="center" vertical="center"/>
    </xf>
    <xf numFmtId="0" fontId="158" fillId="26" borderId="106" xfId="0" applyFont="1" applyFill="1" applyBorder="1" applyAlignment="1">
      <alignment horizontal="center" vertical="center" wrapText="1"/>
    </xf>
    <xf numFmtId="0" fontId="160" fillId="26" borderId="180" xfId="0" applyFont="1" applyFill="1" applyBorder="1" applyAlignment="1">
      <alignment horizontal="center" vertical="center"/>
    </xf>
    <xf numFmtId="0" fontId="157" fillId="26" borderId="181" xfId="0" applyFont="1" applyFill="1" applyBorder="1" applyAlignment="1">
      <alignment horizontal="center" vertical="center"/>
    </xf>
    <xf numFmtId="0" fontId="161" fillId="26" borderId="180" xfId="0" applyFont="1" applyFill="1" applyBorder="1" applyAlignment="1">
      <alignment horizontal="center" vertical="center"/>
    </xf>
    <xf numFmtId="0" fontId="27" fillId="0" borderId="117" xfId="37" applyFont="1" applyFill="1" applyBorder="1" applyAlignment="1">
      <alignment horizontal="left" vertical="center" wrapText="1"/>
    </xf>
    <xf numFmtId="0" fontId="27" fillId="0" borderId="141" xfId="37" applyFont="1" applyFill="1" applyBorder="1" applyAlignment="1">
      <alignment horizontal="left" vertical="center" wrapText="1"/>
    </xf>
    <xf numFmtId="0" fontId="24" fillId="21" borderId="204" xfId="14" applyFont="1" applyFill="1" applyBorder="1" applyAlignment="1">
      <alignment horizontal="center" vertical="center" wrapText="1"/>
    </xf>
    <xf numFmtId="0" fontId="24" fillId="21" borderId="126" xfId="14" applyFont="1" applyFill="1" applyBorder="1" applyAlignment="1">
      <alignment horizontal="center" vertical="center" wrapText="1"/>
    </xf>
    <xf numFmtId="0" fontId="27" fillId="0" borderId="64" xfId="14" applyFont="1" applyFill="1" applyBorder="1" applyAlignment="1">
      <alignment horizontal="left" vertical="center" wrapText="1"/>
    </xf>
    <xf numFmtId="0" fontId="27" fillId="0" borderId="64" xfId="37" applyFont="1" applyFill="1" applyBorder="1" applyAlignment="1">
      <alignment horizontal="left" vertical="center" wrapText="1"/>
    </xf>
    <xf numFmtId="0" fontId="27" fillId="0" borderId="205" xfId="37" applyFont="1" applyFill="1" applyBorder="1" applyAlignment="1">
      <alignment horizontal="left" vertical="center" wrapText="1"/>
    </xf>
    <xf numFmtId="0" fontId="24" fillId="21" borderId="203" xfId="14" applyFont="1" applyFill="1" applyBorder="1" applyAlignment="1">
      <alignment horizontal="center" vertical="center" wrapText="1"/>
    </xf>
    <xf numFmtId="0" fontId="92" fillId="0" borderId="207" xfId="29" applyFont="1" applyBorder="1" applyAlignment="1">
      <alignment horizontal="left" vertical="center"/>
    </xf>
    <xf numFmtId="0" fontId="24" fillId="21" borderId="64" xfId="14" applyFont="1" applyFill="1" applyBorder="1" applyAlignment="1">
      <alignment horizontal="center" vertical="center" wrapText="1"/>
    </xf>
    <xf numFmtId="0" fontId="124" fillId="26" borderId="64" xfId="0" applyFont="1" applyFill="1" applyBorder="1"/>
    <xf numFmtId="0" fontId="124" fillId="26" borderId="64" xfId="0" applyFont="1" applyFill="1" applyBorder="1" applyAlignment="1">
      <alignment wrapText="1"/>
    </xf>
    <xf numFmtId="164" fontId="25" fillId="0" borderId="208" xfId="0" applyNumberFormat="1" applyFont="1" applyBorder="1" applyAlignment="1">
      <alignment horizontal="center"/>
    </xf>
    <xf numFmtId="0" fontId="65" fillId="0" borderId="64" xfId="0" applyFont="1" applyBorder="1" applyAlignment="1">
      <alignment vertical="center" wrapText="1"/>
    </xf>
    <xf numFmtId="0" fontId="66" fillId="0" borderId="64" xfId="0" applyFont="1" applyBorder="1" applyAlignment="1">
      <alignment wrapText="1"/>
    </xf>
    <xf numFmtId="0" fontId="65" fillId="0" borderId="64" xfId="0" applyFont="1" applyBorder="1"/>
    <xf numFmtId="6" fontId="43" fillId="0" borderId="11" xfId="0" applyNumberFormat="1" applyFont="1" applyBorder="1" applyAlignment="1">
      <alignment horizontal="center" vertical="center"/>
    </xf>
    <xf numFmtId="0" fontId="19" fillId="0" borderId="0" xfId="0" applyFont="1" applyAlignment="1">
      <alignment horizontal="center"/>
    </xf>
    <xf numFmtId="0" fontId="19" fillId="0" borderId="0" xfId="0" applyFont="1" applyAlignment="1">
      <alignment horizontal="center"/>
    </xf>
    <xf numFmtId="0" fontId="0" fillId="0" borderId="64" xfId="0" applyBorder="1" applyAlignment="1"/>
    <xf numFmtId="0" fontId="160" fillId="2" borderId="64" xfId="0" applyFont="1" applyFill="1" applyBorder="1" applyAlignment="1">
      <alignment horizontal="center" vertical="center"/>
    </xf>
    <xf numFmtId="44" fontId="162" fillId="2" borderId="64" xfId="5959" applyFont="1" applyFill="1" applyBorder="1" applyAlignment="1">
      <alignment horizontal="left"/>
    </xf>
    <xf numFmtId="44" fontId="162" fillId="0" borderId="180" xfId="5959" applyFont="1" applyBorder="1" applyAlignment="1">
      <alignment horizontal="left"/>
    </xf>
    <xf numFmtId="0" fontId="150" fillId="0" borderId="180" xfId="0" applyFont="1" applyBorder="1" applyAlignment="1">
      <alignment wrapText="1"/>
    </xf>
    <xf numFmtId="0" fontId="22" fillId="0" borderId="180" xfId="0" applyFont="1" applyBorder="1" applyAlignment="1">
      <alignment vertical="center" wrapText="1"/>
    </xf>
    <xf numFmtId="0" fontId="19" fillId="0" borderId="0" xfId="0" applyFont="1" applyAlignment="1">
      <alignment horizontal="center"/>
    </xf>
    <xf numFmtId="0" fontId="71" fillId="0" borderId="61" xfId="0" applyFont="1" applyFill="1" applyBorder="1" applyAlignment="1">
      <alignment horizontal="left" vertical="center" wrapText="1" indent="1"/>
    </xf>
    <xf numFmtId="0" fontId="70" fillId="26" borderId="61" xfId="0" applyFont="1" applyFill="1" applyBorder="1" applyAlignment="1">
      <alignment horizontal="center" vertical="center" wrapText="1"/>
    </xf>
    <xf numFmtId="0" fontId="71" fillId="2" borderId="167" xfId="0" applyFont="1" applyFill="1" applyBorder="1" applyAlignment="1">
      <alignment horizontal="left" vertical="center" wrapText="1" indent="1"/>
    </xf>
    <xf numFmtId="0" fontId="31" fillId="21" borderId="49" xfId="0" applyFont="1" applyFill="1" applyBorder="1" applyAlignment="1">
      <alignment horizontal="center" vertical="center" wrapText="1"/>
    </xf>
    <xf numFmtId="0" fontId="19" fillId="0" borderId="210" xfId="0" applyFont="1" applyBorder="1" applyAlignment="1">
      <alignment horizontal="center" wrapText="1"/>
    </xf>
    <xf numFmtId="6" fontId="43" fillId="0" borderId="210" xfId="0" applyNumberFormat="1" applyFont="1" applyBorder="1" applyAlignment="1">
      <alignment horizontal="center" wrapText="1"/>
    </xf>
    <xf numFmtId="0" fontId="31" fillId="21" borderId="180" xfId="0" applyFont="1" applyFill="1" applyBorder="1" applyAlignment="1">
      <alignment horizontal="center" vertical="center" wrapText="1"/>
    </xf>
    <xf numFmtId="0" fontId="19" fillId="0" borderId="180" xfId="0" applyFont="1" applyBorder="1" applyAlignment="1">
      <alignment horizontal="center" wrapText="1"/>
    </xf>
    <xf numFmtId="6" fontId="43" fillId="0" borderId="180" xfId="0" applyNumberFormat="1" applyFont="1" applyBorder="1" applyAlignment="1">
      <alignment horizontal="center" wrapText="1"/>
    </xf>
    <xf numFmtId="1" fontId="24" fillId="21" borderId="121" xfId="37" applyNumberFormat="1" applyFont="1" applyFill="1" applyBorder="1" applyAlignment="1">
      <alignment horizontal="left" vertical="center"/>
    </xf>
    <xf numFmtId="44" fontId="28" fillId="0" borderId="22" xfId="5959" applyFont="1" applyFill="1" applyBorder="1"/>
    <xf numFmtId="0" fontId="24" fillId="21" borderId="180" xfId="5960" applyFont="1" applyFill="1" applyBorder="1" applyAlignment="1">
      <alignment vertical="center"/>
    </xf>
    <xf numFmtId="0" fontId="22" fillId="2" borderId="180" xfId="5960" applyFont="1" applyFill="1" applyBorder="1" applyAlignment="1">
      <alignment vertical="center"/>
    </xf>
    <xf numFmtId="1" fontId="24" fillId="21" borderId="180" xfId="37" applyNumberFormat="1" applyFont="1" applyFill="1" applyBorder="1" applyAlignment="1">
      <alignment horizontal="left" vertical="center"/>
    </xf>
    <xf numFmtId="44" fontId="28" fillId="0" borderId="180" xfId="5959" applyFont="1" applyFill="1" applyBorder="1"/>
    <xf numFmtId="0" fontId="19" fillId="0" borderId="0" xfId="0" applyFont="1" applyAlignment="1">
      <alignment horizontal="center"/>
    </xf>
    <xf numFmtId="0" fontId="150" fillId="0" borderId="106" xfId="0" applyFont="1" applyBorder="1"/>
    <xf numFmtId="1" fontId="24" fillId="21" borderId="211" xfId="37" applyNumberFormat="1" applyFont="1" applyFill="1" applyBorder="1" applyAlignment="1">
      <alignment horizontal="left" vertical="center"/>
    </xf>
    <xf numFmtId="1" fontId="24" fillId="21" borderId="106" xfId="37" applyNumberFormat="1" applyFont="1" applyFill="1" applyBorder="1" applyAlignment="1">
      <alignment horizontal="left" vertical="center"/>
    </xf>
    <xf numFmtId="1" fontId="24" fillId="21" borderId="212" xfId="37" applyNumberFormat="1" applyFont="1" applyFill="1" applyBorder="1" applyAlignment="1">
      <alignment horizontal="left" vertical="center"/>
    </xf>
    <xf numFmtId="1" fontId="24" fillId="21" borderId="117" xfId="37" applyNumberFormat="1" applyFont="1" applyFill="1" applyBorder="1" applyAlignment="1">
      <alignment horizontal="left" vertical="center"/>
    </xf>
    <xf numFmtId="44" fontId="28" fillId="0" borderId="213" xfId="5959" applyFont="1" applyFill="1" applyBorder="1"/>
    <xf numFmtId="44" fontId="28" fillId="0" borderId="210" xfId="5959" applyFont="1" applyBorder="1"/>
    <xf numFmtId="44" fontId="28" fillId="0" borderId="106" xfId="5959" applyFont="1" applyFill="1" applyBorder="1"/>
    <xf numFmtId="0" fontId="22" fillId="0" borderId="127" xfId="5960" applyFont="1" applyFill="1" applyBorder="1" applyAlignment="1">
      <alignment horizontal="left" vertical="center"/>
    </xf>
    <xf numFmtId="44" fontId="28" fillId="0" borderId="117" xfId="5959" applyFont="1" applyFill="1" applyBorder="1"/>
    <xf numFmtId="0" fontId="163" fillId="0" borderId="0" xfId="17680" applyFont="1" applyFill="1" applyBorder="1" applyAlignment="1">
      <alignment horizontal="left" vertical="center" readingOrder="1"/>
    </xf>
    <xf numFmtId="0" fontId="163" fillId="0" borderId="0" xfId="17680" applyFont="1" applyFill="1" applyBorder="1" applyAlignment="1">
      <alignment horizontal="center" vertical="center"/>
    </xf>
    <xf numFmtId="44" fontId="96" fillId="0" borderId="119" xfId="5959" applyFont="1" applyBorder="1" applyAlignment="1">
      <alignment horizontal="center" wrapText="1"/>
    </xf>
    <xf numFmtId="44" fontId="96" fillId="0" borderId="117" xfId="5959" applyFont="1" applyBorder="1" applyAlignment="1">
      <alignment horizontal="center" wrapText="1"/>
    </xf>
    <xf numFmtId="0" fontId="92" fillId="0" borderId="141" xfId="17680" applyFont="1" applyFill="1" applyBorder="1" applyAlignment="1">
      <alignment horizontal="left" vertical="center" readingOrder="1"/>
    </xf>
    <xf numFmtId="0" fontId="92" fillId="0" borderId="180" xfId="17680" applyFont="1" applyFill="1" applyBorder="1" applyAlignment="1">
      <alignment horizontal="left" vertical="center" readingOrder="1"/>
    </xf>
    <xf numFmtId="0" fontId="92" fillId="0" borderId="117" xfId="17680" applyFont="1" applyFill="1" applyBorder="1" applyAlignment="1">
      <alignment horizontal="left" vertical="center" readingOrder="1"/>
    </xf>
    <xf numFmtId="0" fontId="24" fillId="26" borderId="116" xfId="17680" applyFont="1" applyFill="1" applyBorder="1" applyAlignment="1">
      <alignment horizontal="center" vertical="center"/>
    </xf>
    <xf numFmtId="0" fontId="24" fillId="26" borderId="166" xfId="17680" applyFont="1" applyFill="1" applyBorder="1" applyAlignment="1">
      <alignment horizontal="center" vertical="center"/>
    </xf>
    <xf numFmtId="0" fontId="24" fillId="26" borderId="160" xfId="17680" applyFont="1" applyFill="1" applyBorder="1" applyAlignment="1">
      <alignment horizontal="center" vertical="center"/>
    </xf>
    <xf numFmtId="0" fontId="51" fillId="0" borderId="22" xfId="0" applyFont="1" applyFill="1" applyBorder="1"/>
    <xf numFmtId="0" fontId="24" fillId="21" borderId="205" xfId="0" applyFont="1" applyFill="1" applyBorder="1" applyAlignment="1">
      <alignment horizontal="left" vertical="center"/>
    </xf>
    <xf numFmtId="0" fontId="51" fillId="0" borderId="213" xfId="0" applyFont="1" applyFill="1" applyBorder="1"/>
    <xf numFmtId="0" fontId="51" fillId="0" borderId="214" xfId="0" applyFont="1" applyFill="1" applyBorder="1"/>
    <xf numFmtId="4" fontId="27" fillId="2" borderId="180" xfId="0" applyNumberFormat="1" applyFont="1" applyFill="1" applyBorder="1" applyAlignment="1">
      <alignment horizontal="center" vertical="center" wrapText="1"/>
    </xf>
    <xf numFmtId="164" fontId="28" fillId="2" borderId="180" xfId="0" applyNumberFormat="1" applyFont="1" applyFill="1" applyBorder="1" applyAlignment="1">
      <alignment horizontal="right" vertical="center" wrapText="1"/>
    </xf>
    <xf numFmtId="0" fontId="19" fillId="0" borderId="0" xfId="0" applyFont="1" applyAlignment="1">
      <alignment horizontal="center"/>
    </xf>
    <xf numFmtId="0" fontId="22" fillId="0" borderId="64" xfId="0" applyFont="1" applyBorder="1"/>
    <xf numFmtId="0" fontId="24" fillId="26" borderId="64" xfId="0" applyFont="1" applyFill="1" applyBorder="1"/>
    <xf numFmtId="0" fontId="24" fillId="26" borderId="166" xfId="0" applyFont="1" applyFill="1" applyBorder="1" applyAlignment="1">
      <alignment horizontal="left" vertical="center"/>
    </xf>
    <xf numFmtId="0" fontId="51" fillId="2" borderId="64" xfId="0" applyFont="1" applyFill="1" applyBorder="1" applyAlignment="1">
      <alignment vertical="center"/>
    </xf>
    <xf numFmtId="4" fontId="24" fillId="26" borderId="64" xfId="0" applyNumberFormat="1" applyFont="1" applyFill="1" applyBorder="1" applyAlignment="1">
      <alignment vertical="center"/>
    </xf>
    <xf numFmtId="4" fontId="51" fillId="2" borderId="64" xfId="0" applyNumberFormat="1" applyFont="1" applyFill="1" applyBorder="1" applyAlignment="1">
      <alignment vertical="center"/>
    </xf>
    <xf numFmtId="0" fontId="51" fillId="0" borderId="217" xfId="0" applyFont="1" applyFill="1" applyBorder="1" applyAlignment="1">
      <alignment vertical="center"/>
    </xf>
    <xf numFmtId="0" fontId="24" fillId="21" borderId="64" xfId="0" applyFont="1" applyFill="1" applyBorder="1" applyAlignment="1">
      <alignment horizontal="left" vertical="center"/>
    </xf>
    <xf numFmtId="0" fontId="24" fillId="21" borderId="121" xfId="0" applyFont="1" applyFill="1" applyBorder="1"/>
    <xf numFmtId="0" fontId="51" fillId="0" borderId="22" xfId="0" applyFont="1" applyBorder="1" applyAlignment="1">
      <alignment vertical="center"/>
    </xf>
    <xf numFmtId="0" fontId="51" fillId="0" borderId="218" xfId="0" applyFont="1" applyBorder="1"/>
    <xf numFmtId="0" fontId="51" fillId="0" borderId="64" xfId="0" applyFont="1" applyBorder="1" applyAlignment="1">
      <alignment vertical="center"/>
    </xf>
    <xf numFmtId="0" fontId="51" fillId="0" borderId="177" xfId="0" applyFont="1" applyFill="1" applyBorder="1"/>
    <xf numFmtId="0" fontId="24" fillId="21" borderId="117" xfId="0" applyFont="1" applyFill="1" applyBorder="1"/>
    <xf numFmtId="0" fontId="24" fillId="21" borderId="116" xfId="0" applyFont="1" applyFill="1" applyBorder="1"/>
    <xf numFmtId="0" fontId="24" fillId="21" borderId="166" xfId="0" applyFont="1" applyFill="1" applyBorder="1"/>
    <xf numFmtId="0" fontId="24" fillId="21" borderId="160" xfId="0" applyFont="1" applyFill="1" applyBorder="1"/>
    <xf numFmtId="0" fontId="51" fillId="0" borderId="141" xfId="0" applyFont="1" applyBorder="1" applyAlignment="1">
      <alignment vertical="center"/>
    </xf>
    <xf numFmtId="0" fontId="127" fillId="0" borderId="213" xfId="0" applyFont="1" applyBorder="1" applyAlignment="1">
      <alignment vertical="center" wrapText="1" readingOrder="1"/>
    </xf>
    <xf numFmtId="0" fontId="128" fillId="0" borderId="186" xfId="0" applyFont="1" applyBorder="1" applyAlignment="1">
      <alignment vertical="center" wrapText="1"/>
    </xf>
    <xf numFmtId="0" fontId="27" fillId="0" borderId="217" xfId="37" applyFont="1" applyFill="1" applyBorder="1" applyAlignment="1">
      <alignment horizontal="left" vertical="center" wrapText="1"/>
    </xf>
    <xf numFmtId="0" fontId="19" fillId="0" borderId="0" xfId="0" applyFont="1" applyAlignment="1">
      <alignment horizontal="center"/>
    </xf>
    <xf numFmtId="0" fontId="92" fillId="0" borderId="217" xfId="29" applyFont="1" applyBorder="1" applyAlignment="1">
      <alignment horizontal="left" vertical="center"/>
    </xf>
    <xf numFmtId="44" fontId="96" fillId="0" borderId="180" xfId="5959" applyFont="1" applyBorder="1" applyAlignment="1">
      <alignment horizontal="center" wrapText="1"/>
    </xf>
    <xf numFmtId="0" fontId="24" fillId="21" borderId="160" xfId="14" applyFont="1" applyFill="1" applyBorder="1" applyAlignment="1">
      <alignment horizontal="center" vertical="center" wrapText="1"/>
    </xf>
    <xf numFmtId="0" fontId="92" fillId="0" borderId="219" xfId="3049" applyFont="1" applyBorder="1" applyAlignment="1">
      <alignment horizontal="left" vertical="center"/>
    </xf>
    <xf numFmtId="44" fontId="96" fillId="0" borderId="64" xfId="1233" applyFont="1" applyBorder="1" applyAlignment="1">
      <alignment horizontal="center" wrapText="1"/>
    </xf>
    <xf numFmtId="166" fontId="31" fillId="21" borderId="220" xfId="3" applyFont="1" applyFill="1" applyBorder="1" applyAlignment="1" applyProtection="1">
      <alignment horizontal="center" vertical="center" wrapText="1"/>
      <protection locked="0"/>
    </xf>
    <xf numFmtId="164" fontId="28" fillId="2" borderId="180" xfId="0" quotePrefix="1" applyNumberFormat="1" applyFont="1" applyFill="1" applyBorder="1" applyAlignment="1">
      <alignment horizontal="right" vertical="center" wrapText="1"/>
    </xf>
    <xf numFmtId="0" fontId="19" fillId="0" borderId="0" xfId="0" applyFont="1" applyAlignment="1">
      <alignment horizontal="center"/>
    </xf>
    <xf numFmtId="0" fontId="85" fillId="21" borderId="221" xfId="0" applyFont="1" applyFill="1" applyBorder="1" applyAlignment="1">
      <alignment horizontal="center" vertical="center"/>
    </xf>
    <xf numFmtId="0" fontId="19" fillId="0" borderId="222" xfId="0" applyFont="1" applyBorder="1" applyAlignment="1">
      <alignment horizontal="left" vertical="center" wrapText="1"/>
    </xf>
    <xf numFmtId="6" fontId="49" fillId="0" borderId="64" xfId="0" applyNumberFormat="1" applyFont="1" applyBorder="1" applyAlignment="1">
      <alignment horizontal="center" vertical="center"/>
    </xf>
    <xf numFmtId="0" fontId="85" fillId="21" borderId="66" xfId="0" applyFont="1" applyFill="1" applyBorder="1" applyAlignment="1">
      <alignment horizontal="center" vertical="center"/>
    </xf>
    <xf numFmtId="0" fontId="19" fillId="0" borderId="223" xfId="0" applyFont="1" applyBorder="1" applyAlignment="1">
      <alignment horizontal="left" wrapText="1"/>
    </xf>
    <xf numFmtId="6" fontId="49" fillId="0" borderId="224" xfId="0" applyNumberFormat="1" applyFont="1" applyBorder="1" applyAlignment="1">
      <alignment horizontal="center" vertical="center"/>
    </xf>
    <xf numFmtId="0" fontId="85" fillId="21" borderId="64" xfId="0" applyFont="1" applyFill="1" applyBorder="1" applyAlignment="1">
      <alignment horizontal="center" vertical="center"/>
    </xf>
    <xf numFmtId="0" fontId="164" fillId="0" borderId="0" xfId="0" applyFont="1" applyAlignment="1">
      <alignment horizontal="center"/>
    </xf>
    <xf numFmtId="4" fontId="21" fillId="2" borderId="0" xfId="0" applyNumberFormat="1" applyFont="1" applyFill="1" applyBorder="1" applyAlignment="1">
      <alignment horizontal="center" vertical="center" wrapText="1"/>
    </xf>
    <xf numFmtId="0" fontId="19" fillId="0" borderId="0" xfId="0" applyFont="1" applyAlignment="1">
      <alignment horizontal="center"/>
    </xf>
    <xf numFmtId="0" fontId="34" fillId="21" borderId="21" xfId="0" applyFont="1" applyFill="1" applyBorder="1" applyAlignment="1">
      <alignment horizontal="center" vertical="center" wrapText="1"/>
    </xf>
    <xf numFmtId="164" fontId="25" fillId="0" borderId="180" xfId="0" applyNumberFormat="1" applyFont="1" applyFill="1" applyBorder="1"/>
    <xf numFmtId="0" fontId="140" fillId="0" borderId="0" xfId="0" applyFont="1" applyFill="1" applyAlignment="1">
      <alignment vertical="top" wrapText="1"/>
    </xf>
    <xf numFmtId="0" fontId="45" fillId="2" borderId="226" xfId="37" applyFont="1" applyFill="1" applyBorder="1" applyAlignment="1">
      <alignment vertical="center"/>
    </xf>
    <xf numFmtId="0" fontId="88" fillId="26" borderId="204" xfId="37" applyFont="1" applyFill="1" applyBorder="1" applyAlignment="1">
      <alignment horizontal="center" vertical="center"/>
    </xf>
    <xf numFmtId="0" fontId="45" fillId="0" borderId="180" xfId="37" applyFont="1" applyFill="1" applyBorder="1" applyAlignment="1">
      <alignment vertical="center"/>
    </xf>
    <xf numFmtId="0" fontId="88" fillId="26" borderId="166" xfId="37" applyFont="1" applyFill="1" applyBorder="1" applyAlignment="1">
      <alignment horizontal="center" vertical="center"/>
    </xf>
    <xf numFmtId="44" fontId="166" fillId="2" borderId="180" xfId="17684" applyFont="1" applyFill="1" applyBorder="1" applyAlignment="1">
      <alignment horizontal="center" vertical="center"/>
    </xf>
    <xf numFmtId="44" fontId="166" fillId="0" borderId="180" xfId="17684" applyFont="1" applyFill="1" applyBorder="1" applyAlignment="1">
      <alignment horizontal="center" vertical="center"/>
    </xf>
    <xf numFmtId="0" fontId="59" fillId="2" borderId="180" xfId="37" applyFont="1" applyFill="1" applyBorder="1" applyAlignment="1">
      <alignment vertical="center"/>
    </xf>
    <xf numFmtId="0" fontId="59" fillId="2" borderId="117" xfId="37" applyFont="1" applyFill="1" applyBorder="1" applyAlignment="1">
      <alignment vertical="center"/>
    </xf>
    <xf numFmtId="0" fontId="167" fillId="26" borderId="166" xfId="37" applyFont="1" applyFill="1" applyBorder="1" applyAlignment="1">
      <alignment horizontal="center" vertical="center"/>
    </xf>
    <xf numFmtId="0" fontId="167" fillId="26" borderId="160" xfId="37" applyFont="1" applyFill="1" applyBorder="1" applyAlignment="1">
      <alignment horizontal="center" vertical="center"/>
    </xf>
    <xf numFmtId="44" fontId="166" fillId="2" borderId="180" xfId="17688" applyFont="1" applyFill="1" applyBorder="1" applyAlignment="1">
      <alignment horizontal="center" vertical="center"/>
    </xf>
    <xf numFmtId="44" fontId="166" fillId="2" borderId="117" xfId="17688" applyFont="1" applyFill="1" applyBorder="1" applyAlignment="1">
      <alignment horizontal="center" vertical="center"/>
    </xf>
    <xf numFmtId="0" fontId="87" fillId="2" borderId="180" xfId="37" applyFont="1" applyFill="1" applyBorder="1" applyAlignment="1">
      <alignment vertical="center"/>
    </xf>
    <xf numFmtId="0" fontId="87" fillId="0" borderId="228" xfId="37" applyFont="1" applyBorder="1" applyAlignment="1">
      <alignment vertical="center"/>
    </xf>
    <xf numFmtId="44" fontId="166" fillId="2" borderId="180" xfId="17693" applyFont="1" applyFill="1" applyBorder="1" applyAlignment="1">
      <alignment horizontal="center" vertical="center"/>
    </xf>
    <xf numFmtId="44" fontId="166" fillId="2" borderId="180" xfId="17699" applyFont="1" applyFill="1" applyBorder="1" applyAlignment="1">
      <alignment horizontal="center" vertical="center"/>
    </xf>
    <xf numFmtId="0" fontId="59" fillId="0" borderId="180" xfId="37" applyFont="1" applyBorder="1" applyAlignment="1">
      <alignment vertical="center"/>
    </xf>
    <xf numFmtId="44" fontId="166" fillId="0" borderId="180" xfId="17702" applyFont="1" applyFill="1" applyBorder="1" applyAlignment="1">
      <alignment horizontal="center" vertical="center"/>
    </xf>
    <xf numFmtId="0" fontId="27" fillId="0" borderId="215" xfId="37" applyFont="1" applyFill="1" applyBorder="1" applyAlignment="1">
      <alignment horizontal="left" vertical="center" wrapText="1"/>
    </xf>
    <xf numFmtId="0" fontId="27" fillId="0" borderId="227" xfId="37" applyFont="1" applyFill="1" applyBorder="1" applyAlignment="1">
      <alignment horizontal="left" vertical="center" wrapText="1"/>
    </xf>
    <xf numFmtId="164" fontId="28" fillId="2" borderId="225" xfId="0" quotePrefix="1" applyNumberFormat="1" applyFont="1" applyFill="1" applyBorder="1" applyAlignment="1">
      <alignment horizontal="right" vertical="center" wrapText="1"/>
    </xf>
    <xf numFmtId="164" fontId="28" fillId="2" borderId="225" xfId="0" applyNumberFormat="1" applyFont="1" applyFill="1" applyBorder="1" applyAlignment="1">
      <alignment horizontal="right" vertical="center" wrapText="1"/>
    </xf>
    <xf numFmtId="0" fontId="34" fillId="21" borderId="151" xfId="0" applyFont="1" applyFill="1" applyBorder="1" applyAlignment="1">
      <alignment horizontal="center" vertical="center"/>
    </xf>
    <xf numFmtId="1" fontId="24" fillId="21" borderId="229" xfId="37" applyNumberFormat="1" applyFont="1" applyFill="1" applyBorder="1" applyAlignment="1">
      <alignment horizontal="left" vertical="center"/>
    </xf>
    <xf numFmtId="44" fontId="28" fillId="0" borderId="225" xfId="5959" applyFont="1" applyBorder="1"/>
    <xf numFmtId="1" fontId="24" fillId="21" borderId="216" xfId="37" applyNumberFormat="1" applyFont="1" applyFill="1" applyBorder="1" applyAlignment="1">
      <alignment horizontal="left" vertical="center"/>
    </xf>
    <xf numFmtId="0" fontId="22" fillId="2" borderId="124" xfId="5960" applyFont="1" applyFill="1" applyBorder="1" applyAlignment="1">
      <alignment horizontal="left" vertical="center"/>
    </xf>
    <xf numFmtId="0" fontId="22" fillId="2" borderId="166" xfId="5960" applyFont="1" applyFill="1" applyBorder="1" applyAlignment="1">
      <alignment horizontal="left" vertical="center"/>
    </xf>
    <xf numFmtId="0" fontId="22" fillId="2" borderId="160" xfId="5960" applyFont="1" applyFill="1" applyBorder="1" applyAlignment="1">
      <alignment horizontal="left" vertical="center"/>
    </xf>
    <xf numFmtId="0" fontId="22" fillId="0" borderId="116" xfId="5960" applyFont="1" applyFill="1" applyBorder="1" applyAlignment="1">
      <alignment horizontal="left" vertical="center"/>
    </xf>
    <xf numFmtId="0" fontId="22" fillId="0" borderId="166" xfId="5960" applyFont="1" applyFill="1" applyBorder="1" applyAlignment="1">
      <alignment horizontal="left" vertical="center"/>
    </xf>
    <xf numFmtId="0" fontId="22" fillId="0" borderId="160" xfId="5960" applyFont="1" applyFill="1" applyBorder="1" applyAlignment="1">
      <alignment horizontal="left" vertical="center"/>
    </xf>
    <xf numFmtId="0" fontId="22" fillId="0" borderId="124" xfId="5960" applyFont="1" applyFill="1" applyBorder="1" applyAlignment="1">
      <alignment horizontal="left" vertical="center"/>
    </xf>
    <xf numFmtId="0" fontId="22" fillId="2" borderId="116" xfId="5960" applyFont="1" applyFill="1" applyBorder="1" applyAlignment="1">
      <alignment horizontal="left" vertical="center"/>
    </xf>
    <xf numFmtId="0" fontId="22" fillId="0" borderId="121" xfId="5960" applyFont="1" applyFill="1" applyBorder="1" applyAlignment="1">
      <alignment horizontal="left" vertical="center"/>
    </xf>
    <xf numFmtId="0" fontId="19" fillId="0" borderId="0" xfId="0" applyFont="1" applyAlignment="1">
      <alignment horizontal="center"/>
    </xf>
    <xf numFmtId="0" fontId="34" fillId="21" borderId="44" xfId="0" applyFont="1" applyFill="1" applyBorder="1" applyAlignment="1">
      <alignment horizontal="center" vertical="center"/>
    </xf>
    <xf numFmtId="167" fontId="73" fillId="21" borderId="21" xfId="0" applyNumberFormat="1" applyFont="1" applyFill="1" applyBorder="1" applyAlignment="1" applyProtection="1">
      <alignment horizontal="center" vertical="center"/>
    </xf>
    <xf numFmtId="0" fontId="34" fillId="21" borderId="21" xfId="0" applyFont="1" applyFill="1" applyBorder="1" applyAlignment="1">
      <alignment horizontal="center" vertical="center"/>
    </xf>
    <xf numFmtId="167" fontId="73" fillId="21" borderId="180" xfId="11806" applyFont="1" applyFill="1" applyBorder="1" applyAlignment="1" applyProtection="1">
      <alignment horizontal="center" vertical="center"/>
    </xf>
    <xf numFmtId="167" fontId="70" fillId="21" borderId="180" xfId="11818" applyFont="1" applyFill="1" applyBorder="1" applyAlignment="1" applyProtection="1">
      <alignment horizontal="center" vertical="center" wrapText="1"/>
    </xf>
    <xf numFmtId="167" fontId="71" fillId="0" borderId="180" xfId="11819" applyFont="1" applyFill="1" applyBorder="1" applyAlignment="1">
      <alignment horizontal="left" vertical="center" wrapText="1" indent="1"/>
    </xf>
    <xf numFmtId="6" fontId="69" fillId="0" borderId="180" xfId="0" applyNumberFormat="1" applyFont="1" applyFill="1" applyBorder="1" applyAlignment="1">
      <alignment vertical="center" wrapText="1"/>
    </xf>
    <xf numFmtId="167" fontId="71" fillId="6" borderId="216" xfId="0" applyNumberFormat="1" applyFont="1" applyFill="1" applyBorder="1" applyAlignment="1">
      <alignment horizontal="left" vertical="center" wrapText="1" indent="1"/>
    </xf>
    <xf numFmtId="167" fontId="24" fillId="22" borderId="230" xfId="0" applyNumberFormat="1" applyFont="1" applyFill="1" applyBorder="1" applyAlignment="1">
      <alignment horizontal="center" vertical="center" wrapText="1"/>
    </xf>
    <xf numFmtId="167" fontId="24" fillId="22" borderId="231" xfId="0" applyNumberFormat="1" applyFont="1" applyFill="1" applyBorder="1" applyAlignment="1">
      <alignment horizontal="center" vertical="center" wrapText="1"/>
    </xf>
    <xf numFmtId="167" fontId="24" fillId="22" borderId="43" xfId="0" applyNumberFormat="1" applyFont="1" applyFill="1" applyBorder="1" applyAlignment="1">
      <alignment horizontal="center" vertical="center" wrapText="1"/>
    </xf>
    <xf numFmtId="167" fontId="70" fillId="21" borderId="31" xfId="5" applyNumberFormat="1" applyFont="1" applyFill="1" applyBorder="1" applyAlignment="1" applyProtection="1">
      <alignment horizontal="center" vertical="center"/>
    </xf>
    <xf numFmtId="167" fontId="70" fillId="21" borderId="31" xfId="5" applyNumberFormat="1" applyFont="1" applyFill="1" applyBorder="1" applyAlignment="1" applyProtection="1">
      <alignment horizontal="center" vertical="center" wrapText="1"/>
    </xf>
    <xf numFmtId="167" fontId="71" fillId="0" borderId="232" xfId="0" applyNumberFormat="1" applyFont="1" applyFill="1" applyBorder="1" applyAlignment="1">
      <alignment horizontal="left" vertical="center" wrapText="1" indent="1"/>
    </xf>
    <xf numFmtId="6" fontId="69" fillId="0" borderId="233" xfId="0" applyNumberFormat="1" applyFont="1" applyFill="1" applyBorder="1" applyAlignment="1">
      <alignment vertical="center" wrapText="1"/>
    </xf>
    <xf numFmtId="6" fontId="43" fillId="0" borderId="234" xfId="0" applyNumberFormat="1" applyFont="1" applyBorder="1" applyAlignment="1">
      <alignment horizontal="center" vertical="center"/>
    </xf>
    <xf numFmtId="167" fontId="70" fillId="21" borderId="64" xfId="5" applyNumberFormat="1" applyFont="1" applyFill="1" applyBorder="1" applyAlignment="1" applyProtection="1">
      <alignment horizontal="center" vertical="center"/>
    </xf>
    <xf numFmtId="167" fontId="70" fillId="21" borderId="64" xfId="5" applyNumberFormat="1" applyFont="1" applyFill="1" applyBorder="1" applyAlignment="1" applyProtection="1">
      <alignment horizontal="center" vertical="center" wrapText="1"/>
    </xf>
    <xf numFmtId="167" fontId="71" fillId="0" borderId="64" xfId="0" applyNumberFormat="1" applyFont="1" applyFill="1" applyBorder="1" applyAlignment="1">
      <alignment horizontal="left" vertical="center" wrapText="1" indent="1"/>
    </xf>
    <xf numFmtId="167" fontId="70" fillId="21" borderId="97" xfId="11827" applyFont="1" applyFill="1" applyBorder="1" applyAlignment="1">
      <alignment horizontal="center" vertical="center" wrapText="1"/>
    </xf>
    <xf numFmtId="167" fontId="70" fillId="21" borderId="235" xfId="11839" applyFont="1" applyFill="1" applyBorder="1" applyAlignment="1">
      <alignment horizontal="center" vertical="center" wrapText="1"/>
    </xf>
    <xf numFmtId="4" fontId="24" fillId="21" borderId="137" xfId="3042" applyNumberFormat="1" applyFont="1" applyFill="1" applyBorder="1" applyAlignment="1">
      <alignment horizontal="center" vertical="center" wrapText="1"/>
    </xf>
    <xf numFmtId="4" fontId="27" fillId="2" borderId="22" xfId="3042" applyNumberFormat="1" applyFont="1" applyFill="1" applyBorder="1" applyAlignment="1">
      <alignment horizontal="center" vertical="center" wrapText="1"/>
    </xf>
    <xf numFmtId="4" fontId="27" fillId="0" borderId="234" xfId="3042" applyNumberFormat="1" applyFont="1" applyFill="1" applyBorder="1" applyAlignment="1">
      <alignment horizontal="center" vertical="center" wrapText="1"/>
    </xf>
    <xf numFmtId="168" fontId="27" fillId="0" borderId="234" xfId="3042" applyNumberFormat="1" applyFont="1" applyBorder="1" applyAlignment="1">
      <alignment horizontal="center" vertical="center" wrapText="1"/>
    </xf>
    <xf numFmtId="164" fontId="28" fillId="2" borderId="22" xfId="3042" applyNumberFormat="1" applyFont="1" applyFill="1" applyBorder="1" applyAlignment="1">
      <alignment horizontal="right" vertical="center" wrapText="1"/>
    </xf>
    <xf numFmtId="4" fontId="24" fillId="21" borderId="180" xfId="3042" applyNumberFormat="1" applyFont="1" applyFill="1" applyBorder="1" applyAlignment="1">
      <alignment horizontal="center" vertical="center" wrapText="1"/>
    </xf>
    <xf numFmtId="4" fontId="27" fillId="2" borderId="180" xfId="3042" applyNumberFormat="1" applyFont="1" applyFill="1" applyBorder="1" applyAlignment="1">
      <alignment horizontal="center" vertical="center" wrapText="1"/>
    </xf>
    <xf numFmtId="168" fontId="27" fillId="0" borderId="180" xfId="3042" applyNumberFormat="1" applyFont="1" applyBorder="1" applyAlignment="1">
      <alignment horizontal="center" vertical="center" wrapText="1"/>
    </xf>
    <xf numFmtId="164" fontId="28" fillId="2" borderId="180" xfId="3042" applyNumberFormat="1" applyFont="1" applyFill="1" applyBorder="1" applyAlignment="1">
      <alignment horizontal="right" vertical="center" wrapText="1"/>
    </xf>
    <xf numFmtId="0" fontId="33" fillId="3" borderId="37" xfId="1" applyFont="1" applyFill="1" applyBorder="1" applyAlignment="1" applyProtection="1">
      <alignment horizontal="center" vertical="center"/>
    </xf>
    <xf numFmtId="0" fontId="33" fillId="3" borderId="38" xfId="1" applyFont="1" applyFill="1" applyBorder="1" applyAlignment="1" applyProtection="1">
      <alignment horizontal="center" vertical="center"/>
    </xf>
    <xf numFmtId="0" fontId="33" fillId="4" borderId="0" xfId="1" applyFont="1" applyFill="1" applyAlignment="1" applyProtection="1">
      <alignment horizontal="center"/>
    </xf>
    <xf numFmtId="0" fontId="33" fillId="3" borderId="35" xfId="1" applyFont="1" applyFill="1" applyBorder="1" applyAlignment="1" applyProtection="1">
      <alignment horizontal="center" vertical="center"/>
    </xf>
    <xf numFmtId="0" fontId="33" fillId="3" borderId="36" xfId="1" applyFont="1" applyFill="1" applyBorder="1" applyAlignment="1" applyProtection="1">
      <alignment horizontal="center" vertical="center"/>
    </xf>
    <xf numFmtId="0" fontId="33" fillId="4" borderId="0" xfId="1" applyFont="1" applyFill="1" applyAlignment="1" applyProtection="1">
      <alignment horizontal="center" vertical="center"/>
    </xf>
    <xf numFmtId="0" fontId="33" fillId="3" borderId="47" xfId="1" applyFont="1" applyFill="1" applyBorder="1" applyAlignment="1" applyProtection="1">
      <alignment horizontal="center" vertical="center"/>
    </xf>
    <xf numFmtId="0" fontId="33" fillId="3" borderId="48" xfId="1" applyFont="1" applyFill="1" applyBorder="1" applyAlignment="1" applyProtection="1">
      <alignment horizontal="center" vertical="center"/>
    </xf>
    <xf numFmtId="0" fontId="33" fillId="3" borderId="45" xfId="1" applyFont="1" applyFill="1" applyBorder="1" applyAlignment="1" applyProtection="1">
      <alignment horizontal="center" vertical="center"/>
    </xf>
    <xf numFmtId="0" fontId="33" fillId="3" borderId="46" xfId="1" applyFont="1" applyFill="1" applyBorder="1" applyAlignment="1" applyProtection="1">
      <alignment horizontal="center" vertical="center"/>
    </xf>
    <xf numFmtId="0" fontId="33" fillId="3" borderId="55" xfId="1" applyFont="1" applyFill="1" applyBorder="1" applyAlignment="1" applyProtection="1">
      <alignment horizontal="center" vertical="center"/>
    </xf>
    <xf numFmtId="0" fontId="33" fillId="3" borderId="56" xfId="1" applyFont="1" applyFill="1" applyBorder="1" applyAlignment="1" applyProtection="1">
      <alignment horizontal="center" vertical="center"/>
    </xf>
    <xf numFmtId="4" fontId="98" fillId="21" borderId="136" xfId="0" applyNumberFormat="1" applyFont="1" applyFill="1" applyBorder="1" applyAlignment="1">
      <alignment horizontal="center" vertical="center" wrapText="1"/>
    </xf>
    <xf numFmtId="4" fontId="98" fillId="21" borderId="146" xfId="0" applyNumberFormat="1" applyFont="1" applyFill="1" applyBorder="1" applyAlignment="1">
      <alignment horizontal="center" vertical="center" wrapText="1"/>
    </xf>
    <xf numFmtId="4" fontId="98" fillId="21" borderId="147" xfId="0" applyNumberFormat="1" applyFont="1" applyFill="1" applyBorder="1" applyAlignment="1">
      <alignment horizontal="center" vertical="center" wrapText="1"/>
    </xf>
    <xf numFmtId="0" fontId="36" fillId="4" borderId="0" xfId="0" applyFont="1" applyFill="1" applyBorder="1" applyAlignment="1">
      <alignment horizontal="center" vertical="center"/>
    </xf>
    <xf numFmtId="4" fontId="28" fillId="2" borderId="0" xfId="0" applyNumberFormat="1" applyFont="1" applyFill="1" applyBorder="1" applyAlignment="1">
      <alignment horizontal="right" wrapText="1"/>
    </xf>
    <xf numFmtId="4" fontId="21" fillId="2" borderId="0" xfId="0" applyNumberFormat="1" applyFont="1" applyFill="1" applyBorder="1" applyAlignment="1">
      <alignment horizontal="center" vertical="center" wrapText="1"/>
    </xf>
    <xf numFmtId="4" fontId="24" fillId="21" borderId="19" xfId="0" applyNumberFormat="1" applyFont="1" applyFill="1" applyBorder="1" applyAlignment="1">
      <alignment horizontal="center" vertical="center" wrapText="1"/>
    </xf>
    <xf numFmtId="4" fontId="24" fillId="21" borderId="20" xfId="0" applyNumberFormat="1" applyFont="1" applyFill="1" applyBorder="1" applyAlignment="1">
      <alignment horizontal="center" vertical="center" wrapText="1"/>
    </xf>
    <xf numFmtId="4" fontId="24" fillId="21" borderId="54" xfId="0" applyNumberFormat="1" applyFont="1" applyFill="1" applyBorder="1" applyAlignment="1">
      <alignment horizontal="center" vertical="center" wrapText="1"/>
    </xf>
    <xf numFmtId="4" fontId="120" fillId="21" borderId="19" xfId="0" applyNumberFormat="1" applyFont="1" applyFill="1" applyBorder="1" applyAlignment="1">
      <alignment horizontal="center" vertical="center" wrapText="1"/>
    </xf>
    <xf numFmtId="4" fontId="120" fillId="21" borderId="20" xfId="0" applyNumberFormat="1" applyFont="1" applyFill="1" applyBorder="1" applyAlignment="1">
      <alignment horizontal="center" vertical="center" wrapText="1"/>
    </xf>
    <xf numFmtId="4" fontId="120" fillId="21" borderId="23" xfId="0" applyNumberFormat="1" applyFont="1" applyFill="1" applyBorder="1" applyAlignment="1">
      <alignment horizontal="center" vertical="center" wrapText="1"/>
    </xf>
    <xf numFmtId="0" fontId="35" fillId="4" borderId="0" xfId="0" applyFont="1" applyFill="1" applyAlignment="1">
      <alignment horizontal="center" vertical="center"/>
    </xf>
    <xf numFmtId="4" fontId="21" fillId="2" borderId="2" xfId="0" applyNumberFormat="1" applyFont="1" applyFill="1" applyBorder="1" applyAlignment="1">
      <alignment horizontal="left" vertical="center" wrapText="1"/>
    </xf>
    <xf numFmtId="4" fontId="28" fillId="2" borderId="2" xfId="0" applyNumberFormat="1" applyFont="1" applyFill="1" applyBorder="1" applyAlignment="1">
      <alignment horizontal="right" wrapText="1"/>
    </xf>
    <xf numFmtId="4" fontId="24" fillId="21" borderId="23" xfId="0" applyNumberFormat="1" applyFont="1" applyFill="1" applyBorder="1" applyAlignment="1">
      <alignment horizontal="center" vertical="center" wrapText="1"/>
    </xf>
    <xf numFmtId="4" fontId="24" fillId="21" borderId="0" xfId="0" applyNumberFormat="1" applyFont="1" applyFill="1" applyBorder="1" applyAlignment="1">
      <alignment horizontal="center" vertical="center" wrapText="1"/>
    </xf>
    <xf numFmtId="0" fontId="31" fillId="21" borderId="53" xfId="0" applyFont="1" applyFill="1" applyBorder="1" applyAlignment="1">
      <alignment horizontal="center"/>
    </xf>
    <xf numFmtId="0" fontId="31" fillId="21" borderId="20" xfId="0" applyFont="1" applyFill="1" applyBorder="1" applyAlignment="1">
      <alignment horizontal="center"/>
    </xf>
    <xf numFmtId="0" fontId="31" fillId="21" borderId="23" xfId="0" applyFont="1" applyFill="1" applyBorder="1" applyAlignment="1">
      <alignment horizontal="center"/>
    </xf>
    <xf numFmtId="0" fontId="31" fillId="21" borderId="17" xfId="0" applyFont="1" applyFill="1" applyBorder="1" applyAlignment="1">
      <alignment horizontal="center"/>
    </xf>
    <xf numFmtId="0" fontId="31" fillId="21" borderId="9" xfId="0" applyFont="1" applyFill="1" applyBorder="1" applyAlignment="1">
      <alignment horizontal="center"/>
    </xf>
    <xf numFmtId="0" fontId="31" fillId="21" borderId="10" xfId="0" applyFont="1" applyFill="1" applyBorder="1" applyAlignment="1">
      <alignment horizontal="center"/>
    </xf>
    <xf numFmtId="0" fontId="31" fillId="2" borderId="64" xfId="0" applyFont="1" applyFill="1" applyBorder="1" applyAlignment="1">
      <alignment horizontal="center"/>
    </xf>
    <xf numFmtId="4" fontId="29" fillId="20" borderId="27" xfId="0" applyNumberFormat="1" applyFont="1" applyFill="1" applyBorder="1" applyAlignment="1">
      <alignment horizontal="center" vertical="center" wrapText="1"/>
    </xf>
    <xf numFmtId="4" fontId="29" fillId="20" borderId="0" xfId="0" applyNumberFormat="1" applyFont="1" applyFill="1" applyBorder="1" applyAlignment="1">
      <alignment horizontal="center" vertical="center" wrapText="1"/>
    </xf>
    <xf numFmtId="0" fontId="48" fillId="21" borderId="0" xfId="0" applyFont="1" applyFill="1" applyAlignment="1">
      <alignment horizontal="center"/>
    </xf>
    <xf numFmtId="0" fontId="48" fillId="21" borderId="9" xfId="0" applyFont="1" applyFill="1" applyBorder="1" applyAlignment="1">
      <alignment horizontal="center" vertical="center"/>
    </xf>
    <xf numFmtId="0" fontId="48" fillId="21" borderId="0" xfId="0" applyFont="1" applyFill="1" applyAlignment="1">
      <alignment horizontal="center" vertical="center"/>
    </xf>
    <xf numFmtId="0" fontId="48" fillId="21" borderId="20" xfId="0" applyFont="1" applyFill="1" applyBorder="1" applyAlignment="1">
      <alignment horizontal="center" vertical="center"/>
    </xf>
    <xf numFmtId="0" fontId="48" fillId="21" borderId="66" xfId="0" applyFont="1" applyFill="1" applyBorder="1" applyAlignment="1">
      <alignment horizontal="center" vertical="center"/>
    </xf>
    <xf numFmtId="0" fontId="48" fillId="21" borderId="0" xfId="0" applyFont="1" applyFill="1" applyBorder="1" applyAlignment="1">
      <alignment horizontal="center" vertical="center"/>
    </xf>
    <xf numFmtId="0" fontId="48" fillId="21" borderId="110" xfId="0" applyFont="1" applyFill="1" applyBorder="1" applyAlignment="1">
      <alignment horizontal="center" vertical="center"/>
    </xf>
    <xf numFmtId="0" fontId="31" fillId="21" borderId="0" xfId="0" applyFont="1" applyFill="1" applyAlignment="1">
      <alignment horizontal="center"/>
    </xf>
    <xf numFmtId="0" fontId="48" fillId="21" borderId="9" xfId="0" applyFont="1" applyFill="1" applyBorder="1" applyAlignment="1">
      <alignment horizontal="center"/>
    </xf>
    <xf numFmtId="0" fontId="19" fillId="0" borderId="0" xfId="0" applyFont="1" applyAlignment="1">
      <alignment horizontal="center"/>
    </xf>
    <xf numFmtId="0" fontId="37" fillId="0" borderId="0" xfId="0" applyFont="1" applyBorder="1" applyAlignment="1">
      <alignment horizontal="right" vertical="top" wrapText="1"/>
    </xf>
    <xf numFmtId="0" fontId="31" fillId="21" borderId="21" xfId="0" applyFont="1" applyFill="1" applyBorder="1" applyAlignment="1">
      <alignment horizontal="center" vertical="center"/>
    </xf>
    <xf numFmtId="0" fontId="34" fillId="2" borderId="0" xfId="0" applyFont="1" applyFill="1" applyBorder="1" applyAlignment="1">
      <alignment horizontal="center" vertical="center" wrapText="1"/>
    </xf>
    <xf numFmtId="0" fontId="34" fillId="2" borderId="1" xfId="0" applyFont="1" applyFill="1" applyBorder="1" applyAlignment="1">
      <alignment horizontal="center" vertical="center" wrapText="1"/>
    </xf>
    <xf numFmtId="4" fontId="24" fillId="21" borderId="27" xfId="0" applyNumberFormat="1" applyFont="1" applyFill="1" applyBorder="1" applyAlignment="1">
      <alignment horizontal="center" vertical="center" wrapText="1"/>
    </xf>
    <xf numFmtId="0" fontId="19" fillId="0" borderId="33" xfId="0" applyFont="1" applyBorder="1" applyAlignment="1">
      <alignment horizontal="center" vertical="center" wrapText="1"/>
    </xf>
    <xf numFmtId="0" fontId="19" fillId="0" borderId="34" xfId="0" applyFont="1" applyBorder="1" applyAlignment="1">
      <alignment horizontal="center" vertical="center" wrapText="1"/>
    </xf>
    <xf numFmtId="0" fontId="19" fillId="0" borderId="26" xfId="0" applyFont="1" applyBorder="1" applyAlignment="1">
      <alignment horizontal="center" vertical="center" wrapText="1"/>
    </xf>
    <xf numFmtId="0" fontId="48" fillId="21" borderId="174" xfId="0" applyFont="1" applyFill="1" applyBorder="1" applyAlignment="1">
      <alignment horizontal="center" vertical="center" wrapText="1"/>
    </xf>
    <xf numFmtId="0" fontId="48" fillId="21" borderId="20" xfId="0" applyFont="1" applyFill="1" applyBorder="1" applyAlignment="1">
      <alignment horizontal="center" vertical="center" wrapText="1"/>
    </xf>
    <xf numFmtId="0" fontId="35" fillId="4" borderId="0" xfId="0" applyFont="1" applyFill="1" applyAlignment="1">
      <alignment horizontal="center" vertical="center" wrapText="1"/>
    </xf>
    <xf numFmtId="0" fontId="41" fillId="4" borderId="0" xfId="0" applyFont="1" applyFill="1" applyAlignment="1">
      <alignment horizontal="center" vertical="center" wrapText="1"/>
    </xf>
    <xf numFmtId="0" fontId="19" fillId="0" borderId="0" xfId="0" applyFont="1" applyAlignment="1">
      <alignment horizontal="center" wrapText="1"/>
    </xf>
    <xf numFmtId="0" fontId="67" fillId="0" borderId="20" xfId="0" applyFont="1" applyBorder="1" applyAlignment="1">
      <alignment horizontal="left" vertical="top" wrapText="1"/>
    </xf>
    <xf numFmtId="0" fontId="31" fillId="21" borderId="0" xfId="0" applyFont="1" applyFill="1" applyAlignment="1">
      <alignment horizontal="center" vertical="center" wrapText="1"/>
    </xf>
    <xf numFmtId="0" fontId="44" fillId="20" borderId="153" xfId="0" applyFont="1" applyFill="1" applyBorder="1" applyAlignment="1">
      <alignment horizontal="center" vertical="center" wrapText="1"/>
    </xf>
    <xf numFmtId="0" fontId="44" fillId="20" borderId="90" xfId="0" applyFont="1" applyFill="1" applyBorder="1" applyAlignment="1">
      <alignment horizontal="center" vertical="center" wrapText="1"/>
    </xf>
    <xf numFmtId="0" fontId="44" fillId="20" borderId="154" xfId="0" applyFont="1" applyFill="1" applyBorder="1" applyAlignment="1">
      <alignment horizontal="center" vertical="center" wrapText="1"/>
    </xf>
    <xf numFmtId="0" fontId="19" fillId="0" borderId="40" xfId="0" applyFont="1" applyBorder="1" applyAlignment="1">
      <alignment horizontal="center" wrapText="1"/>
    </xf>
    <xf numFmtId="0" fontId="125" fillId="21" borderId="53" xfId="0" applyFont="1" applyFill="1" applyBorder="1" applyAlignment="1">
      <alignment horizontal="center" vertical="center" wrapText="1"/>
    </xf>
    <xf numFmtId="0" fontId="125" fillId="21" borderId="20" xfId="0" applyFont="1" applyFill="1" applyBorder="1" applyAlignment="1">
      <alignment horizontal="center" vertical="center" wrapText="1"/>
    </xf>
    <xf numFmtId="0" fontId="125" fillId="21" borderId="155" xfId="0" applyFont="1" applyFill="1" applyBorder="1" applyAlignment="1">
      <alignment horizontal="center" vertical="center" wrapText="1"/>
    </xf>
    <xf numFmtId="0" fontId="19" fillId="0" borderId="113" xfId="0" applyFont="1" applyBorder="1" applyAlignment="1">
      <alignment horizontal="center" vertical="center" wrapText="1"/>
    </xf>
    <xf numFmtId="0" fontId="19" fillId="0" borderId="143" xfId="0" applyFont="1" applyBorder="1" applyAlignment="1">
      <alignment horizontal="center" vertical="center" wrapText="1"/>
    </xf>
    <xf numFmtId="0" fontId="31" fillId="21" borderId="136" xfId="0" applyFont="1" applyFill="1" applyBorder="1" applyAlignment="1">
      <alignment horizontal="center" vertical="center" wrapText="1"/>
    </xf>
    <xf numFmtId="0" fontId="31" fillId="21" borderId="146" xfId="0" applyFont="1" applyFill="1" applyBorder="1" applyAlignment="1">
      <alignment horizontal="center" vertical="center" wrapText="1"/>
    </xf>
    <xf numFmtId="0" fontId="37" fillId="0" borderId="0" xfId="0" applyFont="1" applyBorder="1" applyAlignment="1">
      <alignment horizontal="right" vertical="center" wrapText="1"/>
    </xf>
    <xf numFmtId="0" fontId="24" fillId="23" borderId="71" xfId="0" applyFont="1" applyFill="1" applyBorder="1" applyAlignment="1">
      <alignment horizontal="center"/>
    </xf>
    <xf numFmtId="0" fontId="24" fillId="23" borderId="72" xfId="0" applyFont="1" applyFill="1" applyBorder="1" applyAlignment="1">
      <alignment horizontal="center"/>
    </xf>
    <xf numFmtId="0" fontId="24" fillId="23" borderId="73" xfId="0" applyFont="1" applyFill="1" applyBorder="1" applyAlignment="1">
      <alignment horizontal="center"/>
    </xf>
    <xf numFmtId="44" fontId="135" fillId="0" borderId="0" xfId="5959" applyFont="1" applyAlignment="1">
      <alignment horizontal="center" vertical="center"/>
    </xf>
    <xf numFmtId="0" fontId="22" fillId="0" borderId="180" xfId="0" applyFont="1" applyBorder="1" applyAlignment="1">
      <alignment horizontal="left"/>
    </xf>
    <xf numFmtId="0" fontId="22" fillId="0" borderId="0" xfId="0" applyFont="1" applyAlignment="1">
      <alignment horizontal="left"/>
    </xf>
    <xf numFmtId="0" fontId="22" fillId="0" borderId="180" xfId="0" applyFont="1" applyBorder="1" applyAlignment="1">
      <alignment horizontal="center" wrapText="1"/>
    </xf>
    <xf numFmtId="0" fontId="44" fillId="20" borderId="71" xfId="0" applyFont="1" applyFill="1" applyBorder="1" applyAlignment="1">
      <alignment horizontal="center" vertical="center" wrapText="1"/>
    </xf>
    <xf numFmtId="0" fontId="44" fillId="20" borderId="72" xfId="0" applyFont="1" applyFill="1" applyBorder="1" applyAlignment="1">
      <alignment horizontal="center" vertical="center" wrapText="1"/>
    </xf>
    <xf numFmtId="0" fontId="44" fillId="20" borderId="73" xfId="0" applyFont="1" applyFill="1" applyBorder="1" applyAlignment="1">
      <alignment horizontal="center" vertical="center" wrapText="1"/>
    </xf>
    <xf numFmtId="0" fontId="44" fillId="20" borderId="21" xfId="0" applyFont="1" applyFill="1" applyBorder="1" applyAlignment="1">
      <alignment horizontal="center" vertical="center" wrapText="1"/>
    </xf>
    <xf numFmtId="0" fontId="44" fillId="20" borderId="8" xfId="0" applyFont="1" applyFill="1" applyBorder="1" applyAlignment="1">
      <alignment horizontal="center" vertical="center" wrapText="1"/>
    </xf>
    <xf numFmtId="0" fontId="37" fillId="0" borderId="20" xfId="0" applyFont="1" applyBorder="1" applyAlignment="1">
      <alignment horizontal="right" vertical="top" wrapText="1"/>
    </xf>
    <xf numFmtId="0" fontId="19" fillId="0" borderId="0" xfId="0" applyFont="1" applyFill="1" applyBorder="1" applyAlignment="1">
      <alignment horizontal="center"/>
    </xf>
    <xf numFmtId="0" fontId="55" fillId="4" borderId="0" xfId="0" applyFont="1" applyFill="1" applyAlignment="1">
      <alignment horizontal="center" vertical="center"/>
    </xf>
    <xf numFmtId="0" fontId="37" fillId="0" borderId="65" xfId="0" applyFont="1" applyBorder="1" applyAlignment="1">
      <alignment horizontal="right" vertical="top" wrapText="1"/>
    </xf>
    <xf numFmtId="0" fontId="48" fillId="5" borderId="66" xfId="0" applyFont="1" applyFill="1" applyBorder="1" applyAlignment="1">
      <alignment horizontal="center"/>
    </xf>
    <xf numFmtId="0" fontId="48" fillId="5" borderId="0" xfId="0" applyFont="1" applyFill="1" applyBorder="1" applyAlignment="1">
      <alignment horizontal="center"/>
    </xf>
    <xf numFmtId="0" fontId="48" fillId="21" borderId="66" xfId="0" applyFont="1" applyFill="1" applyBorder="1" applyAlignment="1">
      <alignment horizontal="center" vertical="center" wrapText="1"/>
    </xf>
    <xf numFmtId="0" fontId="48" fillId="21" borderId="0" xfId="0" applyFont="1" applyFill="1" applyBorder="1" applyAlignment="1">
      <alignment horizontal="center" vertical="center" wrapText="1"/>
    </xf>
    <xf numFmtId="0" fontId="29" fillId="0" borderId="71" xfId="14" applyFont="1" applyFill="1" applyBorder="1" applyAlignment="1">
      <alignment horizontal="center"/>
    </xf>
    <xf numFmtId="0" fontId="29" fillId="0" borderId="186" xfId="14" applyFont="1" applyFill="1" applyBorder="1" applyAlignment="1">
      <alignment horizontal="center"/>
    </xf>
    <xf numFmtId="0" fontId="29" fillId="0" borderId="76" xfId="0" applyFont="1" applyFill="1" applyBorder="1" applyAlignment="1">
      <alignment horizontal="center"/>
    </xf>
    <xf numFmtId="0" fontId="29" fillId="0" borderId="179" xfId="0" applyFont="1" applyFill="1" applyBorder="1" applyAlignment="1">
      <alignment horizontal="center"/>
    </xf>
    <xf numFmtId="0" fontId="29" fillId="0" borderId="97" xfId="0" applyFont="1" applyFill="1" applyBorder="1" applyAlignment="1">
      <alignment horizontal="center"/>
    </xf>
    <xf numFmtId="0" fontId="29" fillId="0" borderId="0" xfId="0" applyFont="1" applyFill="1" applyBorder="1" applyAlignment="1">
      <alignment horizontal="center"/>
    </xf>
    <xf numFmtId="0" fontId="60" fillId="2" borderId="94" xfId="14" applyFont="1" applyFill="1" applyBorder="1" applyAlignment="1" applyProtection="1">
      <alignment horizontal="center"/>
    </xf>
    <xf numFmtId="0" fontId="60" fillId="2" borderId="113" xfId="14" applyFont="1" applyFill="1" applyBorder="1" applyAlignment="1" applyProtection="1">
      <alignment horizontal="center"/>
    </xf>
    <xf numFmtId="0" fontId="93" fillId="21" borderId="71" xfId="0" applyFont="1" applyFill="1" applyBorder="1" applyAlignment="1">
      <alignment horizontal="center" vertical="center" wrapText="1"/>
    </xf>
    <xf numFmtId="0" fontId="93" fillId="21" borderId="73" xfId="0" applyFont="1" applyFill="1" applyBorder="1" applyAlignment="1">
      <alignment horizontal="center" vertical="center" wrapText="1"/>
    </xf>
    <xf numFmtId="0" fontId="29" fillId="0" borderId="76" xfId="14" applyFont="1" applyFill="1" applyBorder="1" applyAlignment="1">
      <alignment horizontal="center"/>
    </xf>
    <xf numFmtId="0" fontId="29" fillId="0" borderId="72" xfId="14" applyFont="1" applyFill="1" applyBorder="1" applyAlignment="1">
      <alignment horizontal="center"/>
    </xf>
    <xf numFmtId="0" fontId="29" fillId="0" borderId="75" xfId="14" applyFont="1" applyFill="1" applyBorder="1" applyAlignment="1">
      <alignment horizontal="center"/>
    </xf>
    <xf numFmtId="0" fontId="29" fillId="0" borderId="143" xfId="14" applyFont="1" applyFill="1" applyBorder="1" applyAlignment="1">
      <alignment horizontal="center"/>
    </xf>
    <xf numFmtId="0" fontId="24" fillId="21" borderId="108" xfId="14" applyFont="1" applyFill="1" applyBorder="1" applyAlignment="1">
      <alignment horizontal="center" vertical="center" wrapText="1"/>
    </xf>
    <xf numFmtId="0" fontId="24" fillId="21" borderId="97" xfId="14" applyFont="1" applyFill="1" applyBorder="1" applyAlignment="1">
      <alignment horizontal="center" vertical="center" wrapText="1"/>
    </xf>
    <xf numFmtId="0" fontId="93" fillId="21" borderId="27" xfId="0" applyFont="1" applyFill="1" applyBorder="1" applyAlignment="1">
      <alignment horizontal="center" vertical="center" wrapText="1"/>
    </xf>
    <xf numFmtId="0" fontId="93" fillId="21" borderId="0" xfId="0" applyFont="1" applyFill="1" applyBorder="1" applyAlignment="1">
      <alignment horizontal="center" vertical="center" wrapText="1"/>
    </xf>
    <xf numFmtId="0" fontId="93" fillId="21" borderId="137" xfId="0" applyFont="1" applyFill="1" applyBorder="1" applyAlignment="1">
      <alignment horizontal="center" vertical="center" wrapText="1"/>
    </xf>
    <xf numFmtId="0" fontId="93" fillId="21" borderId="80" xfId="0" applyFont="1" applyFill="1" applyBorder="1" applyAlignment="1">
      <alignment horizontal="center" vertical="center" wrapText="1"/>
    </xf>
    <xf numFmtId="0" fontId="93" fillId="21" borderId="118" xfId="0" applyFont="1" applyFill="1" applyBorder="1" applyAlignment="1">
      <alignment horizontal="center" vertical="center" wrapText="1"/>
    </xf>
    <xf numFmtId="0" fontId="93" fillId="21" borderId="119" xfId="0" applyFont="1" applyFill="1" applyBorder="1" applyAlignment="1">
      <alignment horizontal="center" vertical="center" wrapText="1"/>
    </xf>
    <xf numFmtId="44" fontId="96" fillId="0" borderId="144" xfId="5959" applyFont="1" applyBorder="1" applyAlignment="1">
      <alignment horizontal="center" wrapText="1"/>
    </xf>
    <xf numFmtId="44" fontId="96" fillId="0" borderId="22" xfId="5959" applyFont="1" applyBorder="1" applyAlignment="1">
      <alignment horizontal="center" wrapText="1"/>
    </xf>
    <xf numFmtId="44" fontId="96" fillId="0" borderId="81" xfId="5959" applyFont="1" applyBorder="1" applyAlignment="1">
      <alignment horizontal="center" wrapText="1"/>
    </xf>
    <xf numFmtId="0" fontId="27" fillId="0" borderId="206" xfId="37" applyFont="1" applyFill="1" applyBorder="1" applyAlignment="1">
      <alignment horizontal="left" vertical="center" wrapText="1"/>
    </xf>
    <xf numFmtId="0" fontId="27" fillId="0" borderId="137" xfId="37" applyFont="1" applyFill="1" applyBorder="1" applyAlignment="1">
      <alignment horizontal="left" vertical="center" wrapText="1"/>
    </xf>
    <xf numFmtId="0" fontId="27" fillId="0" borderId="205" xfId="37" applyFont="1" applyFill="1" applyBorder="1" applyAlignment="1">
      <alignment horizontal="left" vertical="center" wrapText="1"/>
    </xf>
    <xf numFmtId="0" fontId="98" fillId="21" borderId="118" xfId="2" applyFont="1" applyFill="1" applyBorder="1" applyAlignment="1" applyProtection="1">
      <alignment horizontal="center" vertical="center"/>
    </xf>
    <xf numFmtId="0" fontId="26" fillId="21" borderId="118" xfId="2" applyFont="1" applyFill="1" applyBorder="1" applyAlignment="1" applyProtection="1">
      <alignment horizontal="center" vertical="center"/>
    </xf>
    <xf numFmtId="0" fontId="26" fillId="21" borderId="0" xfId="2" applyFont="1" applyFill="1" applyBorder="1" applyAlignment="1" applyProtection="1">
      <alignment horizontal="center" vertical="center"/>
    </xf>
    <xf numFmtId="0" fontId="31" fillId="21" borderId="21" xfId="0" applyFont="1" applyFill="1" applyBorder="1" applyAlignment="1">
      <alignment horizontal="center" wrapText="1"/>
    </xf>
    <xf numFmtId="0" fontId="31" fillId="2" borderId="8" xfId="0" applyFont="1" applyFill="1" applyBorder="1" applyAlignment="1">
      <alignment horizontal="center" vertical="center" wrapText="1"/>
    </xf>
    <xf numFmtId="0" fontId="31" fillId="2" borderId="9" xfId="0" applyFont="1" applyFill="1" applyBorder="1" applyAlignment="1">
      <alignment horizontal="center" vertical="center" wrapText="1"/>
    </xf>
    <xf numFmtId="0" fontId="31" fillId="2" borderId="50" xfId="0" applyFont="1" applyFill="1" applyBorder="1" applyAlignment="1">
      <alignment horizontal="center" vertical="center" wrapText="1"/>
    </xf>
    <xf numFmtId="0" fontId="31" fillId="21" borderId="8" xfId="0" applyFont="1" applyFill="1" applyBorder="1" applyAlignment="1">
      <alignment horizontal="center" vertical="center" wrapText="1"/>
    </xf>
    <xf numFmtId="0" fontId="31" fillId="21" borderId="9" xfId="0" applyFont="1" applyFill="1" applyBorder="1" applyAlignment="1">
      <alignment horizontal="center" vertical="center" wrapText="1"/>
    </xf>
    <xf numFmtId="0" fontId="31" fillId="21" borderId="50" xfId="0" applyFont="1" applyFill="1" applyBorder="1" applyAlignment="1">
      <alignment horizontal="center" vertical="center" wrapText="1"/>
    </xf>
    <xf numFmtId="0" fontId="39" fillId="21" borderId="21" xfId="0" applyFont="1" applyFill="1" applyBorder="1" applyAlignment="1">
      <alignment horizontal="center" vertical="center" wrapText="1"/>
    </xf>
    <xf numFmtId="0" fontId="34" fillId="21" borderId="21" xfId="0" applyFont="1" applyFill="1" applyBorder="1" applyAlignment="1">
      <alignment horizontal="center" vertical="center" wrapText="1"/>
    </xf>
    <xf numFmtId="0" fontId="34" fillId="21" borderId="44" xfId="0" applyFont="1" applyFill="1" applyBorder="1" applyAlignment="1">
      <alignment horizontal="center" vertical="center" wrapText="1"/>
    </xf>
    <xf numFmtId="0" fontId="31" fillId="21" borderId="21" xfId="0" applyFont="1" applyFill="1" applyBorder="1" applyAlignment="1">
      <alignment horizontal="center" vertical="center" wrapText="1"/>
    </xf>
    <xf numFmtId="0" fontId="34" fillId="21" borderId="27" xfId="0" applyFont="1" applyFill="1" applyBorder="1" applyAlignment="1">
      <alignment horizontal="center" wrapText="1"/>
    </xf>
    <xf numFmtId="0" fontId="34" fillId="21" borderId="0" xfId="0" applyFont="1" applyFill="1" applyBorder="1" applyAlignment="1">
      <alignment horizontal="center" wrapText="1"/>
    </xf>
    <xf numFmtId="0" fontId="34" fillId="21" borderId="25" xfId="0" applyFont="1" applyFill="1" applyBorder="1" applyAlignment="1">
      <alignment horizontal="center" wrapText="1"/>
    </xf>
    <xf numFmtId="0" fontId="31" fillId="21" borderId="132" xfId="0" applyFont="1" applyFill="1" applyBorder="1" applyAlignment="1">
      <alignment horizontal="center" vertical="center" wrapText="1"/>
    </xf>
    <xf numFmtId="0" fontId="34" fillId="21" borderId="8" xfId="0" applyFont="1" applyFill="1" applyBorder="1" applyAlignment="1">
      <alignment horizontal="center" vertical="center" wrapText="1"/>
    </xf>
    <xf numFmtId="0" fontId="34" fillId="21" borderId="51" xfId="0" applyFont="1" applyFill="1" applyBorder="1" applyAlignment="1">
      <alignment horizontal="center" vertical="center" wrapText="1"/>
    </xf>
    <xf numFmtId="0" fontId="34" fillId="21" borderId="52" xfId="0" applyFont="1" applyFill="1" applyBorder="1" applyAlignment="1">
      <alignment horizontal="center" vertical="center" wrapText="1"/>
    </xf>
    <xf numFmtId="0" fontId="31" fillId="21" borderId="1" xfId="0" applyFont="1" applyFill="1" applyBorder="1" applyAlignment="1">
      <alignment horizontal="center" vertical="center" wrapText="1"/>
    </xf>
    <xf numFmtId="0" fontId="123" fillId="2" borderId="49" xfId="0" applyFont="1" applyFill="1" applyBorder="1" applyAlignment="1">
      <alignment horizontal="center" wrapText="1"/>
    </xf>
    <xf numFmtId="0" fontId="123" fillId="2" borderId="51" xfId="0" applyFont="1" applyFill="1" applyBorder="1" applyAlignment="1">
      <alignment horizontal="center" wrapText="1"/>
    </xf>
    <xf numFmtId="0" fontId="31" fillId="21" borderId="0" xfId="0" applyFont="1" applyFill="1" applyAlignment="1">
      <alignment horizontal="center" vertical="center"/>
    </xf>
    <xf numFmtId="0" fontId="31" fillId="2" borderId="1" xfId="0" applyFont="1" applyFill="1" applyBorder="1" applyAlignment="1">
      <alignment horizontal="center" vertical="center"/>
    </xf>
    <xf numFmtId="0" fontId="31" fillId="21" borderId="215" xfId="0" applyFont="1" applyFill="1" applyBorder="1" applyAlignment="1">
      <alignment horizontal="center" vertical="center"/>
    </xf>
    <xf numFmtId="0" fontId="31" fillId="21" borderId="216" xfId="0" applyFont="1" applyFill="1" applyBorder="1" applyAlignment="1">
      <alignment horizontal="center" vertical="center"/>
    </xf>
    <xf numFmtId="0" fontId="31" fillId="21" borderId="146" xfId="0" applyFont="1" applyFill="1" applyBorder="1" applyAlignment="1">
      <alignment horizontal="center" vertical="center"/>
    </xf>
    <xf numFmtId="0" fontId="31" fillId="21" borderId="168" xfId="0" applyFont="1" applyFill="1" applyBorder="1" applyAlignment="1">
      <alignment horizontal="center" vertical="center"/>
    </xf>
    <xf numFmtId="0" fontId="31" fillId="21" borderId="194" xfId="0" applyFont="1" applyFill="1" applyBorder="1" applyAlignment="1">
      <alignment horizontal="center" vertical="center"/>
    </xf>
    <xf numFmtId="0" fontId="31" fillId="21" borderId="195" xfId="0" applyFont="1" applyFill="1" applyBorder="1" applyAlignment="1">
      <alignment horizontal="center" vertical="center"/>
    </xf>
    <xf numFmtId="0" fontId="31" fillId="21" borderId="51" xfId="0" applyFont="1" applyFill="1" applyBorder="1" applyAlignment="1">
      <alignment horizontal="center" vertical="center"/>
    </xf>
    <xf numFmtId="0" fontId="31" fillId="21" borderId="52" xfId="0" applyFont="1" applyFill="1" applyBorder="1" applyAlignment="1">
      <alignment horizontal="center" vertical="center"/>
    </xf>
    <xf numFmtId="0" fontId="133" fillId="0" borderId="20" xfId="0" applyFont="1" applyBorder="1" applyAlignment="1">
      <alignment horizontal="right" vertical="center"/>
    </xf>
    <xf numFmtId="0" fontId="31" fillId="21" borderId="76" xfId="0" applyFont="1" applyFill="1" applyBorder="1" applyAlignment="1">
      <alignment horizontal="center" vertical="center"/>
    </xf>
    <xf numFmtId="0" fontId="31" fillId="21" borderId="145" xfId="0" applyFont="1" applyFill="1" applyBorder="1" applyAlignment="1">
      <alignment horizontal="center" vertical="center"/>
    </xf>
    <xf numFmtId="0" fontId="31" fillId="21" borderId="71" xfId="0" applyFont="1" applyFill="1" applyBorder="1" applyAlignment="1">
      <alignment horizontal="center" vertical="center"/>
    </xf>
    <xf numFmtId="0" fontId="31" fillId="21" borderId="73" xfId="0" applyFont="1" applyFill="1" applyBorder="1" applyAlignment="1">
      <alignment horizontal="center" vertical="center"/>
    </xf>
    <xf numFmtId="0" fontId="31" fillId="21" borderId="72" xfId="0" applyFont="1" applyFill="1" applyBorder="1" applyAlignment="1">
      <alignment horizontal="center" vertical="center"/>
    </xf>
    <xf numFmtId="0" fontId="31" fillId="21" borderId="186" xfId="0" applyFont="1" applyFill="1" applyBorder="1" applyAlignment="1">
      <alignment horizontal="center" vertical="center"/>
    </xf>
    <xf numFmtId="0" fontId="31" fillId="21" borderId="179" xfId="0" applyFont="1" applyFill="1" applyBorder="1" applyAlignment="1">
      <alignment horizontal="center" vertical="center"/>
    </xf>
    <xf numFmtId="0" fontId="31" fillId="21" borderId="185" xfId="0" applyFont="1" applyFill="1" applyBorder="1" applyAlignment="1">
      <alignment horizontal="center" vertical="center"/>
    </xf>
    <xf numFmtId="0" fontId="137" fillId="0" borderId="0" xfId="0" applyFont="1" applyAlignment="1">
      <alignment horizontal="center" vertical="center"/>
    </xf>
    <xf numFmtId="0" fontId="24" fillId="21" borderId="190" xfId="0" applyFont="1" applyFill="1" applyBorder="1" applyAlignment="1">
      <alignment horizontal="center" vertical="center"/>
    </xf>
    <xf numFmtId="0" fontId="24" fillId="21" borderId="81" xfId="0" applyFont="1" applyFill="1" applyBorder="1" applyAlignment="1">
      <alignment horizontal="center" vertical="center"/>
    </xf>
    <xf numFmtId="0" fontId="0" fillId="0" borderId="144" xfId="0" applyBorder="1" applyAlignment="1">
      <alignment horizontal="center"/>
    </xf>
    <xf numFmtId="0" fontId="0" fillId="0" borderId="81" xfId="0" applyBorder="1" applyAlignment="1">
      <alignment horizontal="center"/>
    </xf>
    <xf numFmtId="0" fontId="153" fillId="21" borderId="118" xfId="0" applyFont="1" applyFill="1" applyBorder="1" applyAlignment="1">
      <alignment horizontal="center" vertical="center"/>
    </xf>
    <xf numFmtId="0" fontId="153" fillId="21" borderId="119" xfId="0" applyFont="1" applyFill="1" applyBorder="1" applyAlignment="1">
      <alignment horizontal="center" vertical="center"/>
    </xf>
    <xf numFmtId="0" fontId="159" fillId="26" borderId="209" xfId="0" applyFont="1" applyFill="1" applyBorder="1" applyAlignment="1">
      <alignment horizontal="center"/>
    </xf>
    <xf numFmtId="0" fontId="159" fillId="26" borderId="119" xfId="0" applyFont="1" applyFill="1" applyBorder="1" applyAlignment="1">
      <alignment horizontal="center"/>
    </xf>
    <xf numFmtId="0" fontId="156" fillId="0" borderId="210" xfId="0" applyFont="1" applyBorder="1" applyAlignment="1">
      <alignment horizontal="center" vertical="center" wrapText="1"/>
    </xf>
    <xf numFmtId="0" fontId="156" fillId="0" borderId="22" xfId="0" applyFont="1" applyBorder="1" applyAlignment="1">
      <alignment horizontal="center" vertical="center" wrapText="1"/>
    </xf>
    <xf numFmtId="0" fontId="156" fillId="0" borderId="106" xfId="0" applyFont="1" applyBorder="1" applyAlignment="1">
      <alignment horizontal="center" vertical="center" wrapText="1"/>
    </xf>
  </cellXfs>
  <cellStyles count="17706">
    <cellStyle name="?a?????" xfId="5961"/>
    <cellStyle name="_n50  n310 PDA" xfId="7"/>
    <cellStyle name="_n50  n310 PDA 2" xfId="3014"/>
    <cellStyle name="_PSG entities table" xfId="11788"/>
    <cellStyle name="0,0_x000d__x000a_NA_x000d__x000a_" xfId="39"/>
    <cellStyle name="20% - Accent1 10" xfId="40"/>
    <cellStyle name="20% - Accent1 10 2" xfId="3053"/>
    <cellStyle name="20% - Accent1 10 2 2" xfId="14767"/>
    <cellStyle name="20% - Accent1 10 3" xfId="5966"/>
    <cellStyle name="20% - Accent1 10 4" xfId="8881"/>
    <cellStyle name="20% - Accent1 10 5" xfId="11853"/>
    <cellStyle name="20% - Accent1 2" xfId="41"/>
    <cellStyle name="20% - Accent1 2 10" xfId="8882"/>
    <cellStyle name="20% - Accent1 2 11" xfId="11854"/>
    <cellStyle name="20% - Accent1 2 2" xfId="42"/>
    <cellStyle name="20% - Accent1 2 2 10" xfId="11855"/>
    <cellStyle name="20% - Accent1 2 2 2" xfId="43"/>
    <cellStyle name="20% - Accent1 2 2 2 2" xfId="44"/>
    <cellStyle name="20% - Accent1 2 2 2 2 2" xfId="45"/>
    <cellStyle name="20% - Accent1 2 2 2 2 2 2" xfId="46"/>
    <cellStyle name="20% - Accent1 2 2 2 2 2 2 2" xfId="47"/>
    <cellStyle name="20% - Accent1 2 2 2 2 2 2 2 2" xfId="3060"/>
    <cellStyle name="20% - Accent1 2 2 2 2 2 2 2 2 2" xfId="14774"/>
    <cellStyle name="20% - Accent1 2 2 2 2 2 2 2 3" xfId="5973"/>
    <cellStyle name="20% - Accent1 2 2 2 2 2 2 2 4" xfId="8888"/>
    <cellStyle name="20% - Accent1 2 2 2 2 2 2 2 5" xfId="11860"/>
    <cellStyle name="20% - Accent1 2 2 2 2 2 2 3" xfId="3059"/>
    <cellStyle name="20% - Accent1 2 2 2 2 2 2 3 2" xfId="14773"/>
    <cellStyle name="20% - Accent1 2 2 2 2 2 2 4" xfId="5972"/>
    <cellStyle name="20% - Accent1 2 2 2 2 2 2 5" xfId="8887"/>
    <cellStyle name="20% - Accent1 2 2 2 2 2 2 6" xfId="11859"/>
    <cellStyle name="20% - Accent1 2 2 2 2 2 3" xfId="48"/>
    <cellStyle name="20% - Accent1 2 2 2 2 2 3 2" xfId="3061"/>
    <cellStyle name="20% - Accent1 2 2 2 2 2 3 2 2" xfId="14775"/>
    <cellStyle name="20% - Accent1 2 2 2 2 2 3 3" xfId="5974"/>
    <cellStyle name="20% - Accent1 2 2 2 2 2 3 4" xfId="8889"/>
    <cellStyle name="20% - Accent1 2 2 2 2 2 3 5" xfId="11861"/>
    <cellStyle name="20% - Accent1 2 2 2 2 2 4" xfId="3058"/>
    <cellStyle name="20% - Accent1 2 2 2 2 2 4 2" xfId="14772"/>
    <cellStyle name="20% - Accent1 2 2 2 2 2 5" xfId="5971"/>
    <cellStyle name="20% - Accent1 2 2 2 2 2 6" xfId="8886"/>
    <cellStyle name="20% - Accent1 2 2 2 2 2 7" xfId="11858"/>
    <cellStyle name="20% - Accent1 2 2 2 2 3" xfId="49"/>
    <cellStyle name="20% - Accent1 2 2 2 2 3 2" xfId="50"/>
    <cellStyle name="20% - Accent1 2 2 2 2 3 2 2" xfId="3063"/>
    <cellStyle name="20% - Accent1 2 2 2 2 3 2 2 2" xfId="14777"/>
    <cellStyle name="20% - Accent1 2 2 2 2 3 2 3" xfId="5976"/>
    <cellStyle name="20% - Accent1 2 2 2 2 3 2 4" xfId="8891"/>
    <cellStyle name="20% - Accent1 2 2 2 2 3 2 5" xfId="11863"/>
    <cellStyle name="20% - Accent1 2 2 2 2 3 3" xfId="3062"/>
    <cellStyle name="20% - Accent1 2 2 2 2 3 3 2" xfId="14776"/>
    <cellStyle name="20% - Accent1 2 2 2 2 3 4" xfId="5975"/>
    <cellStyle name="20% - Accent1 2 2 2 2 3 5" xfId="8890"/>
    <cellStyle name="20% - Accent1 2 2 2 2 3 6" xfId="11862"/>
    <cellStyle name="20% - Accent1 2 2 2 2 4" xfId="51"/>
    <cellStyle name="20% - Accent1 2 2 2 2 4 2" xfId="3064"/>
    <cellStyle name="20% - Accent1 2 2 2 2 4 2 2" xfId="14778"/>
    <cellStyle name="20% - Accent1 2 2 2 2 4 3" xfId="5977"/>
    <cellStyle name="20% - Accent1 2 2 2 2 4 4" xfId="8892"/>
    <cellStyle name="20% - Accent1 2 2 2 2 4 5" xfId="11864"/>
    <cellStyle name="20% - Accent1 2 2 2 2 5" xfId="3057"/>
    <cellStyle name="20% - Accent1 2 2 2 2 5 2" xfId="14771"/>
    <cellStyle name="20% - Accent1 2 2 2 2 6" xfId="5970"/>
    <cellStyle name="20% - Accent1 2 2 2 2 7" xfId="8885"/>
    <cellStyle name="20% - Accent1 2 2 2 2 8" xfId="11857"/>
    <cellStyle name="20% - Accent1 2 2 2 3" xfId="52"/>
    <cellStyle name="20% - Accent1 2 2 2 3 2" xfId="53"/>
    <cellStyle name="20% - Accent1 2 2 2 3 2 2" xfId="54"/>
    <cellStyle name="20% - Accent1 2 2 2 3 2 2 2" xfId="3067"/>
    <cellStyle name="20% - Accent1 2 2 2 3 2 2 2 2" xfId="14781"/>
    <cellStyle name="20% - Accent1 2 2 2 3 2 2 3" xfId="5980"/>
    <cellStyle name="20% - Accent1 2 2 2 3 2 2 4" xfId="8895"/>
    <cellStyle name="20% - Accent1 2 2 2 3 2 2 5" xfId="11867"/>
    <cellStyle name="20% - Accent1 2 2 2 3 2 3" xfId="3066"/>
    <cellStyle name="20% - Accent1 2 2 2 3 2 3 2" xfId="14780"/>
    <cellStyle name="20% - Accent1 2 2 2 3 2 4" xfId="5979"/>
    <cellStyle name="20% - Accent1 2 2 2 3 2 5" xfId="8894"/>
    <cellStyle name="20% - Accent1 2 2 2 3 2 6" xfId="11866"/>
    <cellStyle name="20% - Accent1 2 2 2 3 3" xfId="55"/>
    <cellStyle name="20% - Accent1 2 2 2 3 3 2" xfId="3068"/>
    <cellStyle name="20% - Accent1 2 2 2 3 3 2 2" xfId="14782"/>
    <cellStyle name="20% - Accent1 2 2 2 3 3 3" xfId="5981"/>
    <cellStyle name="20% - Accent1 2 2 2 3 3 4" xfId="8896"/>
    <cellStyle name="20% - Accent1 2 2 2 3 3 5" xfId="11868"/>
    <cellStyle name="20% - Accent1 2 2 2 3 4" xfId="3065"/>
    <cellStyle name="20% - Accent1 2 2 2 3 4 2" xfId="14779"/>
    <cellStyle name="20% - Accent1 2 2 2 3 5" xfId="5978"/>
    <cellStyle name="20% - Accent1 2 2 2 3 6" xfId="8893"/>
    <cellStyle name="20% - Accent1 2 2 2 3 7" xfId="11865"/>
    <cellStyle name="20% - Accent1 2 2 2 4" xfId="56"/>
    <cellStyle name="20% - Accent1 2 2 2 4 2" xfId="57"/>
    <cellStyle name="20% - Accent1 2 2 2 4 2 2" xfId="3070"/>
    <cellStyle name="20% - Accent1 2 2 2 4 2 2 2" xfId="14784"/>
    <cellStyle name="20% - Accent1 2 2 2 4 2 3" xfId="5983"/>
    <cellStyle name="20% - Accent1 2 2 2 4 2 4" xfId="8898"/>
    <cellStyle name="20% - Accent1 2 2 2 4 2 5" xfId="11870"/>
    <cellStyle name="20% - Accent1 2 2 2 4 3" xfId="3069"/>
    <cellStyle name="20% - Accent1 2 2 2 4 3 2" xfId="14783"/>
    <cellStyle name="20% - Accent1 2 2 2 4 4" xfId="5982"/>
    <cellStyle name="20% - Accent1 2 2 2 4 5" xfId="8897"/>
    <cellStyle name="20% - Accent1 2 2 2 4 6" xfId="11869"/>
    <cellStyle name="20% - Accent1 2 2 2 5" xfId="58"/>
    <cellStyle name="20% - Accent1 2 2 2 5 2" xfId="3071"/>
    <cellStyle name="20% - Accent1 2 2 2 5 2 2" xfId="14785"/>
    <cellStyle name="20% - Accent1 2 2 2 5 3" xfId="5984"/>
    <cellStyle name="20% - Accent1 2 2 2 5 4" xfId="8899"/>
    <cellStyle name="20% - Accent1 2 2 2 5 5" xfId="11871"/>
    <cellStyle name="20% - Accent1 2 2 2 6" xfId="3056"/>
    <cellStyle name="20% - Accent1 2 2 2 6 2" xfId="14770"/>
    <cellStyle name="20% - Accent1 2 2 2 7" xfId="5969"/>
    <cellStyle name="20% - Accent1 2 2 2 8" xfId="8884"/>
    <cellStyle name="20% - Accent1 2 2 2 9" xfId="11856"/>
    <cellStyle name="20% - Accent1 2 2 3" xfId="59"/>
    <cellStyle name="20% - Accent1 2 2 3 2" xfId="60"/>
    <cellStyle name="20% - Accent1 2 2 3 2 2" xfId="61"/>
    <cellStyle name="20% - Accent1 2 2 3 2 2 2" xfId="62"/>
    <cellStyle name="20% - Accent1 2 2 3 2 2 2 2" xfId="3075"/>
    <cellStyle name="20% - Accent1 2 2 3 2 2 2 2 2" xfId="14789"/>
    <cellStyle name="20% - Accent1 2 2 3 2 2 2 3" xfId="5988"/>
    <cellStyle name="20% - Accent1 2 2 3 2 2 2 4" xfId="8903"/>
    <cellStyle name="20% - Accent1 2 2 3 2 2 2 5" xfId="11875"/>
    <cellStyle name="20% - Accent1 2 2 3 2 2 3" xfId="3074"/>
    <cellStyle name="20% - Accent1 2 2 3 2 2 3 2" xfId="14788"/>
    <cellStyle name="20% - Accent1 2 2 3 2 2 4" xfId="5987"/>
    <cellStyle name="20% - Accent1 2 2 3 2 2 5" xfId="8902"/>
    <cellStyle name="20% - Accent1 2 2 3 2 2 6" xfId="11874"/>
    <cellStyle name="20% - Accent1 2 2 3 2 3" xfId="63"/>
    <cellStyle name="20% - Accent1 2 2 3 2 3 2" xfId="3076"/>
    <cellStyle name="20% - Accent1 2 2 3 2 3 2 2" xfId="14790"/>
    <cellStyle name="20% - Accent1 2 2 3 2 3 3" xfId="5989"/>
    <cellStyle name="20% - Accent1 2 2 3 2 3 4" xfId="8904"/>
    <cellStyle name="20% - Accent1 2 2 3 2 3 5" xfId="11876"/>
    <cellStyle name="20% - Accent1 2 2 3 2 4" xfId="3073"/>
    <cellStyle name="20% - Accent1 2 2 3 2 4 2" xfId="14787"/>
    <cellStyle name="20% - Accent1 2 2 3 2 5" xfId="5986"/>
    <cellStyle name="20% - Accent1 2 2 3 2 6" xfId="8901"/>
    <cellStyle name="20% - Accent1 2 2 3 2 7" xfId="11873"/>
    <cellStyle name="20% - Accent1 2 2 3 3" xfId="64"/>
    <cellStyle name="20% - Accent1 2 2 3 3 2" xfId="65"/>
    <cellStyle name="20% - Accent1 2 2 3 3 2 2" xfId="3078"/>
    <cellStyle name="20% - Accent1 2 2 3 3 2 2 2" xfId="14792"/>
    <cellStyle name="20% - Accent1 2 2 3 3 2 3" xfId="5991"/>
    <cellStyle name="20% - Accent1 2 2 3 3 2 4" xfId="8906"/>
    <cellStyle name="20% - Accent1 2 2 3 3 2 5" xfId="11878"/>
    <cellStyle name="20% - Accent1 2 2 3 3 3" xfId="3077"/>
    <cellStyle name="20% - Accent1 2 2 3 3 3 2" xfId="14791"/>
    <cellStyle name="20% - Accent1 2 2 3 3 4" xfId="5990"/>
    <cellStyle name="20% - Accent1 2 2 3 3 5" xfId="8905"/>
    <cellStyle name="20% - Accent1 2 2 3 3 6" xfId="11877"/>
    <cellStyle name="20% - Accent1 2 2 3 4" xfId="66"/>
    <cellStyle name="20% - Accent1 2 2 3 4 2" xfId="3079"/>
    <cellStyle name="20% - Accent1 2 2 3 4 2 2" xfId="14793"/>
    <cellStyle name="20% - Accent1 2 2 3 4 3" xfId="5992"/>
    <cellStyle name="20% - Accent1 2 2 3 4 4" xfId="8907"/>
    <cellStyle name="20% - Accent1 2 2 3 4 5" xfId="11879"/>
    <cellStyle name="20% - Accent1 2 2 3 5" xfId="3072"/>
    <cellStyle name="20% - Accent1 2 2 3 5 2" xfId="14786"/>
    <cellStyle name="20% - Accent1 2 2 3 6" xfId="5985"/>
    <cellStyle name="20% - Accent1 2 2 3 7" xfId="8900"/>
    <cellStyle name="20% - Accent1 2 2 3 8" xfId="11872"/>
    <cellStyle name="20% - Accent1 2 2 4" xfId="67"/>
    <cellStyle name="20% - Accent1 2 2 4 2" xfId="68"/>
    <cellStyle name="20% - Accent1 2 2 4 2 2" xfId="69"/>
    <cellStyle name="20% - Accent1 2 2 4 2 2 2" xfId="3082"/>
    <cellStyle name="20% - Accent1 2 2 4 2 2 2 2" xfId="14796"/>
    <cellStyle name="20% - Accent1 2 2 4 2 2 3" xfId="5995"/>
    <cellStyle name="20% - Accent1 2 2 4 2 2 4" xfId="8910"/>
    <cellStyle name="20% - Accent1 2 2 4 2 2 5" xfId="11882"/>
    <cellStyle name="20% - Accent1 2 2 4 2 3" xfId="3081"/>
    <cellStyle name="20% - Accent1 2 2 4 2 3 2" xfId="14795"/>
    <cellStyle name="20% - Accent1 2 2 4 2 4" xfId="5994"/>
    <cellStyle name="20% - Accent1 2 2 4 2 5" xfId="8909"/>
    <cellStyle name="20% - Accent1 2 2 4 2 6" xfId="11881"/>
    <cellStyle name="20% - Accent1 2 2 4 3" xfId="70"/>
    <cellStyle name="20% - Accent1 2 2 4 3 2" xfId="3083"/>
    <cellStyle name="20% - Accent1 2 2 4 3 2 2" xfId="14797"/>
    <cellStyle name="20% - Accent1 2 2 4 3 3" xfId="5996"/>
    <cellStyle name="20% - Accent1 2 2 4 3 4" xfId="8911"/>
    <cellStyle name="20% - Accent1 2 2 4 3 5" xfId="11883"/>
    <cellStyle name="20% - Accent1 2 2 4 4" xfId="3080"/>
    <cellStyle name="20% - Accent1 2 2 4 4 2" xfId="14794"/>
    <cellStyle name="20% - Accent1 2 2 4 5" xfId="5993"/>
    <cellStyle name="20% - Accent1 2 2 4 6" xfId="8908"/>
    <cellStyle name="20% - Accent1 2 2 4 7" xfId="11880"/>
    <cellStyle name="20% - Accent1 2 2 5" xfId="71"/>
    <cellStyle name="20% - Accent1 2 2 5 2" xfId="72"/>
    <cellStyle name="20% - Accent1 2 2 5 2 2" xfId="3085"/>
    <cellStyle name="20% - Accent1 2 2 5 2 2 2" xfId="14799"/>
    <cellStyle name="20% - Accent1 2 2 5 2 3" xfId="5998"/>
    <cellStyle name="20% - Accent1 2 2 5 2 4" xfId="8913"/>
    <cellStyle name="20% - Accent1 2 2 5 2 5" xfId="11885"/>
    <cellStyle name="20% - Accent1 2 2 5 3" xfId="3084"/>
    <cellStyle name="20% - Accent1 2 2 5 3 2" xfId="14798"/>
    <cellStyle name="20% - Accent1 2 2 5 4" xfId="5997"/>
    <cellStyle name="20% - Accent1 2 2 5 5" xfId="8912"/>
    <cellStyle name="20% - Accent1 2 2 5 6" xfId="11884"/>
    <cellStyle name="20% - Accent1 2 2 6" xfId="73"/>
    <cellStyle name="20% - Accent1 2 2 6 2" xfId="3086"/>
    <cellStyle name="20% - Accent1 2 2 6 2 2" xfId="14800"/>
    <cellStyle name="20% - Accent1 2 2 6 3" xfId="5999"/>
    <cellStyle name="20% - Accent1 2 2 6 4" xfId="8914"/>
    <cellStyle name="20% - Accent1 2 2 6 5" xfId="11886"/>
    <cellStyle name="20% - Accent1 2 2 7" xfId="3055"/>
    <cellStyle name="20% - Accent1 2 2 7 2" xfId="14769"/>
    <cellStyle name="20% - Accent1 2 2 8" xfId="5968"/>
    <cellStyle name="20% - Accent1 2 2 9" xfId="8883"/>
    <cellStyle name="20% - Accent1 2 3" xfId="74"/>
    <cellStyle name="20% - Accent1 2 3 2" xfId="75"/>
    <cellStyle name="20% - Accent1 2 3 2 2" xfId="76"/>
    <cellStyle name="20% - Accent1 2 3 2 2 2" xfId="77"/>
    <cellStyle name="20% - Accent1 2 3 2 2 2 2" xfId="78"/>
    <cellStyle name="20% - Accent1 2 3 2 2 2 2 2" xfId="3091"/>
    <cellStyle name="20% - Accent1 2 3 2 2 2 2 2 2" xfId="14805"/>
    <cellStyle name="20% - Accent1 2 3 2 2 2 2 3" xfId="6004"/>
    <cellStyle name="20% - Accent1 2 3 2 2 2 2 4" xfId="8919"/>
    <cellStyle name="20% - Accent1 2 3 2 2 2 2 5" xfId="11891"/>
    <cellStyle name="20% - Accent1 2 3 2 2 2 3" xfId="3090"/>
    <cellStyle name="20% - Accent1 2 3 2 2 2 3 2" xfId="14804"/>
    <cellStyle name="20% - Accent1 2 3 2 2 2 4" xfId="6003"/>
    <cellStyle name="20% - Accent1 2 3 2 2 2 5" xfId="8918"/>
    <cellStyle name="20% - Accent1 2 3 2 2 2 6" xfId="11890"/>
    <cellStyle name="20% - Accent1 2 3 2 2 3" xfId="79"/>
    <cellStyle name="20% - Accent1 2 3 2 2 3 2" xfId="3092"/>
    <cellStyle name="20% - Accent1 2 3 2 2 3 2 2" xfId="14806"/>
    <cellStyle name="20% - Accent1 2 3 2 2 3 3" xfId="6005"/>
    <cellStyle name="20% - Accent1 2 3 2 2 3 4" xfId="8920"/>
    <cellStyle name="20% - Accent1 2 3 2 2 3 5" xfId="11892"/>
    <cellStyle name="20% - Accent1 2 3 2 2 4" xfId="3089"/>
    <cellStyle name="20% - Accent1 2 3 2 2 4 2" xfId="14803"/>
    <cellStyle name="20% - Accent1 2 3 2 2 5" xfId="6002"/>
    <cellStyle name="20% - Accent1 2 3 2 2 6" xfId="8917"/>
    <cellStyle name="20% - Accent1 2 3 2 2 7" xfId="11889"/>
    <cellStyle name="20% - Accent1 2 3 2 3" xfId="80"/>
    <cellStyle name="20% - Accent1 2 3 2 3 2" xfId="81"/>
    <cellStyle name="20% - Accent1 2 3 2 3 2 2" xfId="3094"/>
    <cellStyle name="20% - Accent1 2 3 2 3 2 2 2" xfId="14808"/>
    <cellStyle name="20% - Accent1 2 3 2 3 2 3" xfId="6007"/>
    <cellStyle name="20% - Accent1 2 3 2 3 2 4" xfId="8922"/>
    <cellStyle name="20% - Accent1 2 3 2 3 2 5" xfId="11894"/>
    <cellStyle name="20% - Accent1 2 3 2 3 3" xfId="3093"/>
    <cellStyle name="20% - Accent1 2 3 2 3 3 2" xfId="14807"/>
    <cellStyle name="20% - Accent1 2 3 2 3 4" xfId="6006"/>
    <cellStyle name="20% - Accent1 2 3 2 3 5" xfId="8921"/>
    <cellStyle name="20% - Accent1 2 3 2 3 6" xfId="11893"/>
    <cellStyle name="20% - Accent1 2 3 2 4" xfId="82"/>
    <cellStyle name="20% - Accent1 2 3 2 4 2" xfId="3095"/>
    <cellStyle name="20% - Accent1 2 3 2 4 2 2" xfId="14809"/>
    <cellStyle name="20% - Accent1 2 3 2 4 3" xfId="6008"/>
    <cellStyle name="20% - Accent1 2 3 2 4 4" xfId="8923"/>
    <cellStyle name="20% - Accent1 2 3 2 4 5" xfId="11895"/>
    <cellStyle name="20% - Accent1 2 3 2 5" xfId="3088"/>
    <cellStyle name="20% - Accent1 2 3 2 5 2" xfId="14802"/>
    <cellStyle name="20% - Accent1 2 3 2 6" xfId="6001"/>
    <cellStyle name="20% - Accent1 2 3 2 7" xfId="8916"/>
    <cellStyle name="20% - Accent1 2 3 2 8" xfId="11888"/>
    <cellStyle name="20% - Accent1 2 3 3" xfId="83"/>
    <cellStyle name="20% - Accent1 2 3 3 2" xfId="84"/>
    <cellStyle name="20% - Accent1 2 3 3 2 2" xfId="85"/>
    <cellStyle name="20% - Accent1 2 3 3 2 2 2" xfId="3098"/>
    <cellStyle name="20% - Accent1 2 3 3 2 2 2 2" xfId="14812"/>
    <cellStyle name="20% - Accent1 2 3 3 2 2 3" xfId="6011"/>
    <cellStyle name="20% - Accent1 2 3 3 2 2 4" xfId="8926"/>
    <cellStyle name="20% - Accent1 2 3 3 2 2 5" xfId="11898"/>
    <cellStyle name="20% - Accent1 2 3 3 2 3" xfId="3097"/>
    <cellStyle name="20% - Accent1 2 3 3 2 3 2" xfId="14811"/>
    <cellStyle name="20% - Accent1 2 3 3 2 4" xfId="6010"/>
    <cellStyle name="20% - Accent1 2 3 3 2 5" xfId="8925"/>
    <cellStyle name="20% - Accent1 2 3 3 2 6" xfId="11897"/>
    <cellStyle name="20% - Accent1 2 3 3 3" xfId="86"/>
    <cellStyle name="20% - Accent1 2 3 3 3 2" xfId="3099"/>
    <cellStyle name="20% - Accent1 2 3 3 3 2 2" xfId="14813"/>
    <cellStyle name="20% - Accent1 2 3 3 3 3" xfId="6012"/>
    <cellStyle name="20% - Accent1 2 3 3 3 4" xfId="8927"/>
    <cellStyle name="20% - Accent1 2 3 3 3 5" xfId="11899"/>
    <cellStyle name="20% - Accent1 2 3 3 4" xfId="3096"/>
    <cellStyle name="20% - Accent1 2 3 3 4 2" xfId="14810"/>
    <cellStyle name="20% - Accent1 2 3 3 5" xfId="6009"/>
    <cellStyle name="20% - Accent1 2 3 3 6" xfId="8924"/>
    <cellStyle name="20% - Accent1 2 3 3 7" xfId="11896"/>
    <cellStyle name="20% - Accent1 2 3 4" xfId="87"/>
    <cellStyle name="20% - Accent1 2 3 4 2" xfId="88"/>
    <cellStyle name="20% - Accent1 2 3 4 2 2" xfId="3101"/>
    <cellStyle name="20% - Accent1 2 3 4 2 2 2" xfId="14815"/>
    <cellStyle name="20% - Accent1 2 3 4 2 3" xfId="6014"/>
    <cellStyle name="20% - Accent1 2 3 4 2 4" xfId="8929"/>
    <cellStyle name="20% - Accent1 2 3 4 2 5" xfId="11901"/>
    <cellStyle name="20% - Accent1 2 3 4 3" xfId="3100"/>
    <cellStyle name="20% - Accent1 2 3 4 3 2" xfId="14814"/>
    <cellStyle name="20% - Accent1 2 3 4 4" xfId="6013"/>
    <cellStyle name="20% - Accent1 2 3 4 5" xfId="8928"/>
    <cellStyle name="20% - Accent1 2 3 4 6" xfId="11900"/>
    <cellStyle name="20% - Accent1 2 3 5" xfId="89"/>
    <cellStyle name="20% - Accent1 2 3 5 2" xfId="3102"/>
    <cellStyle name="20% - Accent1 2 3 5 2 2" xfId="14816"/>
    <cellStyle name="20% - Accent1 2 3 5 3" xfId="6015"/>
    <cellStyle name="20% - Accent1 2 3 5 4" xfId="8930"/>
    <cellStyle name="20% - Accent1 2 3 5 5" xfId="11902"/>
    <cellStyle name="20% - Accent1 2 3 6" xfId="3087"/>
    <cellStyle name="20% - Accent1 2 3 6 2" xfId="14801"/>
    <cellStyle name="20% - Accent1 2 3 7" xfId="6000"/>
    <cellStyle name="20% - Accent1 2 3 8" xfId="8915"/>
    <cellStyle name="20% - Accent1 2 3 9" xfId="11887"/>
    <cellStyle name="20% - Accent1 2 4" xfId="90"/>
    <cellStyle name="20% - Accent1 2 4 2" xfId="91"/>
    <cellStyle name="20% - Accent1 2 4 2 2" xfId="92"/>
    <cellStyle name="20% - Accent1 2 4 2 2 2" xfId="93"/>
    <cellStyle name="20% - Accent1 2 4 2 2 2 2" xfId="3106"/>
    <cellStyle name="20% - Accent1 2 4 2 2 2 2 2" xfId="14820"/>
    <cellStyle name="20% - Accent1 2 4 2 2 2 3" xfId="6019"/>
    <cellStyle name="20% - Accent1 2 4 2 2 2 4" xfId="8934"/>
    <cellStyle name="20% - Accent1 2 4 2 2 2 5" xfId="11906"/>
    <cellStyle name="20% - Accent1 2 4 2 2 3" xfId="3105"/>
    <cellStyle name="20% - Accent1 2 4 2 2 3 2" xfId="14819"/>
    <cellStyle name="20% - Accent1 2 4 2 2 4" xfId="6018"/>
    <cellStyle name="20% - Accent1 2 4 2 2 5" xfId="8933"/>
    <cellStyle name="20% - Accent1 2 4 2 2 6" xfId="11905"/>
    <cellStyle name="20% - Accent1 2 4 2 3" xfId="94"/>
    <cellStyle name="20% - Accent1 2 4 2 3 2" xfId="3107"/>
    <cellStyle name="20% - Accent1 2 4 2 3 2 2" xfId="14821"/>
    <cellStyle name="20% - Accent1 2 4 2 3 3" xfId="6020"/>
    <cellStyle name="20% - Accent1 2 4 2 3 4" xfId="8935"/>
    <cellStyle name="20% - Accent1 2 4 2 3 5" xfId="11907"/>
    <cellStyle name="20% - Accent1 2 4 2 4" xfId="3104"/>
    <cellStyle name="20% - Accent1 2 4 2 4 2" xfId="14818"/>
    <cellStyle name="20% - Accent1 2 4 2 5" xfId="6017"/>
    <cellStyle name="20% - Accent1 2 4 2 6" xfId="8932"/>
    <cellStyle name="20% - Accent1 2 4 2 7" xfId="11904"/>
    <cellStyle name="20% - Accent1 2 4 3" xfId="95"/>
    <cellStyle name="20% - Accent1 2 4 3 2" xfId="96"/>
    <cellStyle name="20% - Accent1 2 4 3 2 2" xfId="3109"/>
    <cellStyle name="20% - Accent1 2 4 3 2 2 2" xfId="14823"/>
    <cellStyle name="20% - Accent1 2 4 3 2 3" xfId="6022"/>
    <cellStyle name="20% - Accent1 2 4 3 2 4" xfId="8937"/>
    <cellStyle name="20% - Accent1 2 4 3 2 5" xfId="11909"/>
    <cellStyle name="20% - Accent1 2 4 3 3" xfId="3108"/>
    <cellStyle name="20% - Accent1 2 4 3 3 2" xfId="14822"/>
    <cellStyle name="20% - Accent1 2 4 3 4" xfId="6021"/>
    <cellStyle name="20% - Accent1 2 4 3 5" xfId="8936"/>
    <cellStyle name="20% - Accent1 2 4 3 6" xfId="11908"/>
    <cellStyle name="20% - Accent1 2 4 4" xfId="97"/>
    <cellStyle name="20% - Accent1 2 4 4 2" xfId="3110"/>
    <cellStyle name="20% - Accent1 2 4 4 2 2" xfId="14824"/>
    <cellStyle name="20% - Accent1 2 4 4 3" xfId="6023"/>
    <cellStyle name="20% - Accent1 2 4 4 4" xfId="8938"/>
    <cellStyle name="20% - Accent1 2 4 4 5" xfId="11910"/>
    <cellStyle name="20% - Accent1 2 4 5" xfId="3103"/>
    <cellStyle name="20% - Accent1 2 4 5 2" xfId="14817"/>
    <cellStyle name="20% - Accent1 2 4 6" xfId="6016"/>
    <cellStyle name="20% - Accent1 2 4 7" xfId="8931"/>
    <cellStyle name="20% - Accent1 2 4 8" xfId="11903"/>
    <cellStyle name="20% - Accent1 2 5" xfId="98"/>
    <cellStyle name="20% - Accent1 2 5 2" xfId="99"/>
    <cellStyle name="20% - Accent1 2 5 2 2" xfId="100"/>
    <cellStyle name="20% - Accent1 2 5 2 2 2" xfId="3113"/>
    <cellStyle name="20% - Accent1 2 5 2 2 2 2" xfId="14827"/>
    <cellStyle name="20% - Accent1 2 5 2 2 3" xfId="6026"/>
    <cellStyle name="20% - Accent1 2 5 2 2 4" xfId="8941"/>
    <cellStyle name="20% - Accent1 2 5 2 2 5" xfId="11913"/>
    <cellStyle name="20% - Accent1 2 5 2 3" xfId="3112"/>
    <cellStyle name="20% - Accent1 2 5 2 3 2" xfId="14826"/>
    <cellStyle name="20% - Accent1 2 5 2 4" xfId="6025"/>
    <cellStyle name="20% - Accent1 2 5 2 5" xfId="8940"/>
    <cellStyle name="20% - Accent1 2 5 2 6" xfId="11912"/>
    <cellStyle name="20% - Accent1 2 5 3" xfId="101"/>
    <cellStyle name="20% - Accent1 2 5 3 2" xfId="3114"/>
    <cellStyle name="20% - Accent1 2 5 3 2 2" xfId="14828"/>
    <cellStyle name="20% - Accent1 2 5 3 3" xfId="6027"/>
    <cellStyle name="20% - Accent1 2 5 3 4" xfId="8942"/>
    <cellStyle name="20% - Accent1 2 5 3 5" xfId="11914"/>
    <cellStyle name="20% - Accent1 2 5 4" xfId="3111"/>
    <cellStyle name="20% - Accent1 2 5 4 2" xfId="14825"/>
    <cellStyle name="20% - Accent1 2 5 5" xfId="6024"/>
    <cellStyle name="20% - Accent1 2 5 6" xfId="8939"/>
    <cellStyle name="20% - Accent1 2 5 7" xfId="11911"/>
    <cellStyle name="20% - Accent1 2 6" xfId="102"/>
    <cellStyle name="20% - Accent1 2 6 2" xfId="103"/>
    <cellStyle name="20% - Accent1 2 6 2 2" xfId="3116"/>
    <cellStyle name="20% - Accent1 2 6 2 2 2" xfId="14830"/>
    <cellStyle name="20% - Accent1 2 6 2 3" xfId="6029"/>
    <cellStyle name="20% - Accent1 2 6 2 4" xfId="8944"/>
    <cellStyle name="20% - Accent1 2 6 2 5" xfId="11916"/>
    <cellStyle name="20% - Accent1 2 6 3" xfId="3115"/>
    <cellStyle name="20% - Accent1 2 6 3 2" xfId="14829"/>
    <cellStyle name="20% - Accent1 2 6 4" xfId="6028"/>
    <cellStyle name="20% - Accent1 2 6 5" xfId="8943"/>
    <cellStyle name="20% - Accent1 2 6 6" xfId="11915"/>
    <cellStyle name="20% - Accent1 2 7" xfId="104"/>
    <cellStyle name="20% - Accent1 2 7 2" xfId="3117"/>
    <cellStyle name="20% - Accent1 2 7 2 2" xfId="14831"/>
    <cellStyle name="20% - Accent1 2 7 3" xfId="6030"/>
    <cellStyle name="20% - Accent1 2 7 4" xfId="8945"/>
    <cellStyle name="20% - Accent1 2 7 5" xfId="11917"/>
    <cellStyle name="20% - Accent1 2 8" xfId="3054"/>
    <cellStyle name="20% - Accent1 2 8 2" xfId="14768"/>
    <cellStyle name="20% - Accent1 2 9" xfId="5967"/>
    <cellStyle name="20% - Accent1 3" xfId="105"/>
    <cellStyle name="20% - Accent1 3 2" xfId="106"/>
    <cellStyle name="20% - Accent1 3 2 2" xfId="107"/>
    <cellStyle name="20% - Accent1 3 2 2 2" xfId="108"/>
    <cellStyle name="20% - Accent1 3 2 2 2 2" xfId="109"/>
    <cellStyle name="20% - Accent1 3 2 2 2 2 2" xfId="3122"/>
    <cellStyle name="20% - Accent1 3 2 2 2 2 2 2" xfId="14836"/>
    <cellStyle name="20% - Accent1 3 2 2 2 2 3" xfId="6035"/>
    <cellStyle name="20% - Accent1 3 2 2 2 2 4" xfId="8950"/>
    <cellStyle name="20% - Accent1 3 2 2 2 2 5" xfId="11922"/>
    <cellStyle name="20% - Accent1 3 2 2 2 3" xfId="3121"/>
    <cellStyle name="20% - Accent1 3 2 2 2 3 2" xfId="14835"/>
    <cellStyle name="20% - Accent1 3 2 2 2 4" xfId="6034"/>
    <cellStyle name="20% - Accent1 3 2 2 2 5" xfId="8949"/>
    <cellStyle name="20% - Accent1 3 2 2 2 6" xfId="11921"/>
    <cellStyle name="20% - Accent1 3 2 2 3" xfId="110"/>
    <cellStyle name="20% - Accent1 3 2 2 3 2" xfId="3123"/>
    <cellStyle name="20% - Accent1 3 2 2 3 2 2" xfId="14837"/>
    <cellStyle name="20% - Accent1 3 2 2 3 3" xfId="6036"/>
    <cellStyle name="20% - Accent1 3 2 2 3 4" xfId="8951"/>
    <cellStyle name="20% - Accent1 3 2 2 3 5" xfId="11923"/>
    <cellStyle name="20% - Accent1 3 2 2 4" xfId="3120"/>
    <cellStyle name="20% - Accent1 3 2 2 4 2" xfId="14834"/>
    <cellStyle name="20% - Accent1 3 2 2 5" xfId="6033"/>
    <cellStyle name="20% - Accent1 3 2 2 6" xfId="8948"/>
    <cellStyle name="20% - Accent1 3 2 2 7" xfId="11920"/>
    <cellStyle name="20% - Accent1 3 2 3" xfId="111"/>
    <cellStyle name="20% - Accent1 3 2 3 2" xfId="112"/>
    <cellStyle name="20% - Accent1 3 2 3 2 2" xfId="3125"/>
    <cellStyle name="20% - Accent1 3 2 3 2 2 2" xfId="14839"/>
    <cellStyle name="20% - Accent1 3 2 3 2 3" xfId="6038"/>
    <cellStyle name="20% - Accent1 3 2 3 2 4" xfId="8953"/>
    <cellStyle name="20% - Accent1 3 2 3 2 5" xfId="11925"/>
    <cellStyle name="20% - Accent1 3 2 3 3" xfId="3124"/>
    <cellStyle name="20% - Accent1 3 2 3 3 2" xfId="14838"/>
    <cellStyle name="20% - Accent1 3 2 3 4" xfId="6037"/>
    <cellStyle name="20% - Accent1 3 2 3 5" xfId="8952"/>
    <cellStyle name="20% - Accent1 3 2 3 6" xfId="11924"/>
    <cellStyle name="20% - Accent1 3 2 4" xfId="113"/>
    <cellStyle name="20% - Accent1 3 2 4 2" xfId="3126"/>
    <cellStyle name="20% - Accent1 3 2 4 2 2" xfId="14840"/>
    <cellStyle name="20% - Accent1 3 2 4 3" xfId="6039"/>
    <cellStyle name="20% - Accent1 3 2 4 4" xfId="8954"/>
    <cellStyle name="20% - Accent1 3 2 4 5" xfId="11926"/>
    <cellStyle name="20% - Accent1 3 2 5" xfId="3119"/>
    <cellStyle name="20% - Accent1 3 2 5 2" xfId="14833"/>
    <cellStyle name="20% - Accent1 3 2 6" xfId="6032"/>
    <cellStyle name="20% - Accent1 3 2 7" xfId="8947"/>
    <cellStyle name="20% - Accent1 3 2 8" xfId="11919"/>
    <cellStyle name="20% - Accent1 3 3" xfId="114"/>
    <cellStyle name="20% - Accent1 3 3 2" xfId="115"/>
    <cellStyle name="20% - Accent1 3 3 2 2" xfId="116"/>
    <cellStyle name="20% - Accent1 3 3 2 2 2" xfId="3129"/>
    <cellStyle name="20% - Accent1 3 3 2 2 2 2" xfId="14843"/>
    <cellStyle name="20% - Accent1 3 3 2 2 3" xfId="6042"/>
    <cellStyle name="20% - Accent1 3 3 2 2 4" xfId="8957"/>
    <cellStyle name="20% - Accent1 3 3 2 2 5" xfId="11929"/>
    <cellStyle name="20% - Accent1 3 3 2 3" xfId="3128"/>
    <cellStyle name="20% - Accent1 3 3 2 3 2" xfId="14842"/>
    <cellStyle name="20% - Accent1 3 3 2 4" xfId="6041"/>
    <cellStyle name="20% - Accent1 3 3 2 5" xfId="8956"/>
    <cellStyle name="20% - Accent1 3 3 2 6" xfId="11928"/>
    <cellStyle name="20% - Accent1 3 3 3" xfId="117"/>
    <cellStyle name="20% - Accent1 3 3 3 2" xfId="3130"/>
    <cellStyle name="20% - Accent1 3 3 3 2 2" xfId="14844"/>
    <cellStyle name="20% - Accent1 3 3 3 3" xfId="6043"/>
    <cellStyle name="20% - Accent1 3 3 3 4" xfId="8958"/>
    <cellStyle name="20% - Accent1 3 3 3 5" xfId="11930"/>
    <cellStyle name="20% - Accent1 3 3 4" xfId="3127"/>
    <cellStyle name="20% - Accent1 3 3 4 2" xfId="14841"/>
    <cellStyle name="20% - Accent1 3 3 5" xfId="6040"/>
    <cellStyle name="20% - Accent1 3 3 6" xfId="8955"/>
    <cellStyle name="20% - Accent1 3 3 7" xfId="11927"/>
    <cellStyle name="20% - Accent1 3 4" xfId="118"/>
    <cellStyle name="20% - Accent1 3 4 2" xfId="119"/>
    <cellStyle name="20% - Accent1 3 4 2 2" xfId="3132"/>
    <cellStyle name="20% - Accent1 3 4 2 2 2" xfId="14846"/>
    <cellStyle name="20% - Accent1 3 4 2 3" xfId="6045"/>
    <cellStyle name="20% - Accent1 3 4 2 4" xfId="8960"/>
    <cellStyle name="20% - Accent1 3 4 2 5" xfId="11932"/>
    <cellStyle name="20% - Accent1 3 4 3" xfId="3131"/>
    <cellStyle name="20% - Accent1 3 4 3 2" xfId="14845"/>
    <cellStyle name="20% - Accent1 3 4 4" xfId="6044"/>
    <cellStyle name="20% - Accent1 3 4 5" xfId="8959"/>
    <cellStyle name="20% - Accent1 3 4 6" xfId="11931"/>
    <cellStyle name="20% - Accent1 3 5" xfId="120"/>
    <cellStyle name="20% - Accent1 3 5 2" xfId="3133"/>
    <cellStyle name="20% - Accent1 3 5 2 2" xfId="14847"/>
    <cellStyle name="20% - Accent1 3 5 3" xfId="6046"/>
    <cellStyle name="20% - Accent1 3 5 4" xfId="8961"/>
    <cellStyle name="20% - Accent1 3 5 5" xfId="11933"/>
    <cellStyle name="20% - Accent1 3 6" xfId="3118"/>
    <cellStyle name="20% - Accent1 3 6 2" xfId="14832"/>
    <cellStyle name="20% - Accent1 3 7" xfId="6031"/>
    <cellStyle name="20% - Accent1 3 8" xfId="8946"/>
    <cellStyle name="20% - Accent1 3 9" xfId="11918"/>
    <cellStyle name="20% - Accent1 4" xfId="121"/>
    <cellStyle name="20% - Accent1 4 2" xfId="122"/>
    <cellStyle name="20% - Accent1 4 2 2" xfId="123"/>
    <cellStyle name="20% - Accent1 4 2 2 2" xfId="124"/>
    <cellStyle name="20% - Accent1 4 2 2 2 2" xfId="3137"/>
    <cellStyle name="20% - Accent1 4 2 2 2 2 2" xfId="14851"/>
    <cellStyle name="20% - Accent1 4 2 2 2 3" xfId="6050"/>
    <cellStyle name="20% - Accent1 4 2 2 2 4" xfId="8965"/>
    <cellStyle name="20% - Accent1 4 2 2 2 5" xfId="11937"/>
    <cellStyle name="20% - Accent1 4 2 2 3" xfId="3136"/>
    <cellStyle name="20% - Accent1 4 2 2 3 2" xfId="14850"/>
    <cellStyle name="20% - Accent1 4 2 2 4" xfId="6049"/>
    <cellStyle name="20% - Accent1 4 2 2 5" xfId="8964"/>
    <cellStyle name="20% - Accent1 4 2 2 6" xfId="11936"/>
    <cellStyle name="20% - Accent1 4 2 3" xfId="125"/>
    <cellStyle name="20% - Accent1 4 2 3 2" xfId="3138"/>
    <cellStyle name="20% - Accent1 4 2 3 2 2" xfId="14852"/>
    <cellStyle name="20% - Accent1 4 2 3 3" xfId="6051"/>
    <cellStyle name="20% - Accent1 4 2 3 4" xfId="8966"/>
    <cellStyle name="20% - Accent1 4 2 3 5" xfId="11938"/>
    <cellStyle name="20% - Accent1 4 2 4" xfId="3135"/>
    <cellStyle name="20% - Accent1 4 2 4 2" xfId="14849"/>
    <cellStyle name="20% - Accent1 4 2 5" xfId="6048"/>
    <cellStyle name="20% - Accent1 4 2 6" xfId="8963"/>
    <cellStyle name="20% - Accent1 4 2 7" xfId="11935"/>
    <cellStyle name="20% - Accent1 4 3" xfId="126"/>
    <cellStyle name="20% - Accent1 4 3 2" xfId="127"/>
    <cellStyle name="20% - Accent1 4 3 2 2" xfId="3140"/>
    <cellStyle name="20% - Accent1 4 3 2 2 2" xfId="14854"/>
    <cellStyle name="20% - Accent1 4 3 2 3" xfId="6053"/>
    <cellStyle name="20% - Accent1 4 3 2 4" xfId="8968"/>
    <cellStyle name="20% - Accent1 4 3 2 5" xfId="11940"/>
    <cellStyle name="20% - Accent1 4 3 3" xfId="3139"/>
    <cellStyle name="20% - Accent1 4 3 3 2" xfId="14853"/>
    <cellStyle name="20% - Accent1 4 3 4" xfId="6052"/>
    <cellStyle name="20% - Accent1 4 3 5" xfId="8967"/>
    <cellStyle name="20% - Accent1 4 3 6" xfId="11939"/>
    <cellStyle name="20% - Accent1 4 4" xfId="128"/>
    <cellStyle name="20% - Accent1 4 4 2" xfId="3141"/>
    <cellStyle name="20% - Accent1 4 4 2 2" xfId="14855"/>
    <cellStyle name="20% - Accent1 4 4 3" xfId="6054"/>
    <cellStyle name="20% - Accent1 4 4 4" xfId="8969"/>
    <cellStyle name="20% - Accent1 4 4 5" xfId="11941"/>
    <cellStyle name="20% - Accent1 4 5" xfId="3134"/>
    <cellStyle name="20% - Accent1 4 5 2" xfId="14848"/>
    <cellStyle name="20% - Accent1 4 6" xfId="6047"/>
    <cellStyle name="20% - Accent1 4 7" xfId="8962"/>
    <cellStyle name="20% - Accent1 4 8" xfId="11934"/>
    <cellStyle name="20% - Accent1 5" xfId="129"/>
    <cellStyle name="20% - Accent1 5 2" xfId="130"/>
    <cellStyle name="20% - Accent1 5 2 2" xfId="131"/>
    <cellStyle name="20% - Accent1 5 2 2 2" xfId="132"/>
    <cellStyle name="20% - Accent1 5 2 2 2 2" xfId="3145"/>
    <cellStyle name="20% - Accent1 5 2 2 2 2 2" xfId="14859"/>
    <cellStyle name="20% - Accent1 5 2 2 2 3" xfId="6058"/>
    <cellStyle name="20% - Accent1 5 2 2 2 4" xfId="8973"/>
    <cellStyle name="20% - Accent1 5 2 2 2 5" xfId="11945"/>
    <cellStyle name="20% - Accent1 5 2 2 3" xfId="3144"/>
    <cellStyle name="20% - Accent1 5 2 2 3 2" xfId="14858"/>
    <cellStyle name="20% - Accent1 5 2 2 4" xfId="6057"/>
    <cellStyle name="20% - Accent1 5 2 2 5" xfId="8972"/>
    <cellStyle name="20% - Accent1 5 2 2 6" xfId="11944"/>
    <cellStyle name="20% - Accent1 5 2 3" xfId="133"/>
    <cellStyle name="20% - Accent1 5 2 3 2" xfId="3146"/>
    <cellStyle name="20% - Accent1 5 2 3 2 2" xfId="14860"/>
    <cellStyle name="20% - Accent1 5 2 3 3" xfId="6059"/>
    <cellStyle name="20% - Accent1 5 2 3 4" xfId="8974"/>
    <cellStyle name="20% - Accent1 5 2 3 5" xfId="11946"/>
    <cellStyle name="20% - Accent1 5 2 4" xfId="3143"/>
    <cellStyle name="20% - Accent1 5 2 4 2" xfId="14857"/>
    <cellStyle name="20% - Accent1 5 2 5" xfId="6056"/>
    <cellStyle name="20% - Accent1 5 2 6" xfId="8971"/>
    <cellStyle name="20% - Accent1 5 2 7" xfId="11943"/>
    <cellStyle name="20% - Accent1 5 3" xfId="134"/>
    <cellStyle name="20% - Accent1 5 3 2" xfId="135"/>
    <cellStyle name="20% - Accent1 5 3 2 2" xfId="3148"/>
    <cellStyle name="20% - Accent1 5 3 2 2 2" xfId="14862"/>
    <cellStyle name="20% - Accent1 5 3 2 3" xfId="6061"/>
    <cellStyle name="20% - Accent1 5 3 2 4" xfId="8976"/>
    <cellStyle name="20% - Accent1 5 3 2 5" xfId="11948"/>
    <cellStyle name="20% - Accent1 5 3 3" xfId="3147"/>
    <cellStyle name="20% - Accent1 5 3 3 2" xfId="14861"/>
    <cellStyle name="20% - Accent1 5 3 4" xfId="6060"/>
    <cellStyle name="20% - Accent1 5 3 5" xfId="8975"/>
    <cellStyle name="20% - Accent1 5 3 6" xfId="11947"/>
    <cellStyle name="20% - Accent1 5 4" xfId="136"/>
    <cellStyle name="20% - Accent1 5 4 2" xfId="3149"/>
    <cellStyle name="20% - Accent1 5 4 2 2" xfId="14863"/>
    <cellStyle name="20% - Accent1 5 4 3" xfId="6062"/>
    <cellStyle name="20% - Accent1 5 4 4" xfId="8977"/>
    <cellStyle name="20% - Accent1 5 4 5" xfId="11949"/>
    <cellStyle name="20% - Accent1 5 5" xfId="3142"/>
    <cellStyle name="20% - Accent1 5 5 2" xfId="14856"/>
    <cellStyle name="20% - Accent1 5 6" xfId="6055"/>
    <cellStyle name="20% - Accent1 5 7" xfId="8970"/>
    <cellStyle name="20% - Accent1 5 8" xfId="11942"/>
    <cellStyle name="20% - Accent1 6" xfId="137"/>
    <cellStyle name="20% - Accent1 6 2" xfId="138"/>
    <cellStyle name="20% - Accent1 6 2 2" xfId="139"/>
    <cellStyle name="20% - Accent1 6 2 2 2" xfId="140"/>
    <cellStyle name="20% - Accent1 6 2 2 2 2" xfId="3153"/>
    <cellStyle name="20% - Accent1 6 2 2 2 2 2" xfId="14867"/>
    <cellStyle name="20% - Accent1 6 2 2 2 3" xfId="6066"/>
    <cellStyle name="20% - Accent1 6 2 2 2 4" xfId="8981"/>
    <cellStyle name="20% - Accent1 6 2 2 2 5" xfId="11953"/>
    <cellStyle name="20% - Accent1 6 2 2 3" xfId="3152"/>
    <cellStyle name="20% - Accent1 6 2 2 3 2" xfId="14866"/>
    <cellStyle name="20% - Accent1 6 2 2 4" xfId="6065"/>
    <cellStyle name="20% - Accent1 6 2 2 5" xfId="8980"/>
    <cellStyle name="20% - Accent1 6 2 2 6" xfId="11952"/>
    <cellStyle name="20% - Accent1 6 2 3" xfId="141"/>
    <cellStyle name="20% - Accent1 6 2 3 2" xfId="3154"/>
    <cellStyle name="20% - Accent1 6 2 3 2 2" xfId="14868"/>
    <cellStyle name="20% - Accent1 6 2 3 3" xfId="6067"/>
    <cellStyle name="20% - Accent1 6 2 3 4" xfId="8982"/>
    <cellStyle name="20% - Accent1 6 2 3 5" xfId="11954"/>
    <cellStyle name="20% - Accent1 6 2 4" xfId="3151"/>
    <cellStyle name="20% - Accent1 6 2 4 2" xfId="14865"/>
    <cellStyle name="20% - Accent1 6 2 5" xfId="6064"/>
    <cellStyle name="20% - Accent1 6 2 6" xfId="8979"/>
    <cellStyle name="20% - Accent1 6 2 7" xfId="11951"/>
    <cellStyle name="20% - Accent1 6 3" xfId="142"/>
    <cellStyle name="20% - Accent1 6 3 2" xfId="143"/>
    <cellStyle name="20% - Accent1 6 3 2 2" xfId="3156"/>
    <cellStyle name="20% - Accent1 6 3 2 2 2" xfId="14870"/>
    <cellStyle name="20% - Accent1 6 3 2 3" xfId="6069"/>
    <cellStyle name="20% - Accent1 6 3 2 4" xfId="8984"/>
    <cellStyle name="20% - Accent1 6 3 2 5" xfId="11956"/>
    <cellStyle name="20% - Accent1 6 3 3" xfId="3155"/>
    <cellStyle name="20% - Accent1 6 3 3 2" xfId="14869"/>
    <cellStyle name="20% - Accent1 6 3 4" xfId="6068"/>
    <cellStyle name="20% - Accent1 6 3 5" xfId="8983"/>
    <cellStyle name="20% - Accent1 6 3 6" xfId="11955"/>
    <cellStyle name="20% - Accent1 6 4" xfId="144"/>
    <cellStyle name="20% - Accent1 6 4 2" xfId="3157"/>
    <cellStyle name="20% - Accent1 6 4 2 2" xfId="14871"/>
    <cellStyle name="20% - Accent1 6 4 3" xfId="6070"/>
    <cellStyle name="20% - Accent1 6 4 4" xfId="8985"/>
    <cellStyle name="20% - Accent1 6 4 5" xfId="11957"/>
    <cellStyle name="20% - Accent1 6 5" xfId="3150"/>
    <cellStyle name="20% - Accent1 6 5 2" xfId="14864"/>
    <cellStyle name="20% - Accent1 6 6" xfId="6063"/>
    <cellStyle name="20% - Accent1 6 7" xfId="8978"/>
    <cellStyle name="20% - Accent1 6 8" xfId="11950"/>
    <cellStyle name="20% - Accent1 7" xfId="145"/>
    <cellStyle name="20% - Accent1 7 2" xfId="146"/>
    <cellStyle name="20% - Accent1 7 2 2" xfId="147"/>
    <cellStyle name="20% - Accent1 7 2 2 2" xfId="3160"/>
    <cellStyle name="20% - Accent1 7 2 2 2 2" xfId="14874"/>
    <cellStyle name="20% - Accent1 7 2 2 3" xfId="6073"/>
    <cellStyle name="20% - Accent1 7 2 2 4" xfId="8988"/>
    <cellStyle name="20% - Accent1 7 2 2 5" xfId="11960"/>
    <cellStyle name="20% - Accent1 7 2 3" xfId="3159"/>
    <cellStyle name="20% - Accent1 7 2 3 2" xfId="14873"/>
    <cellStyle name="20% - Accent1 7 2 4" xfId="6072"/>
    <cellStyle name="20% - Accent1 7 2 5" xfId="8987"/>
    <cellStyle name="20% - Accent1 7 2 6" xfId="11959"/>
    <cellStyle name="20% - Accent1 7 3" xfId="148"/>
    <cellStyle name="20% - Accent1 7 3 2" xfId="3161"/>
    <cellStyle name="20% - Accent1 7 3 2 2" xfId="14875"/>
    <cellStyle name="20% - Accent1 7 3 3" xfId="6074"/>
    <cellStyle name="20% - Accent1 7 3 4" xfId="8989"/>
    <cellStyle name="20% - Accent1 7 3 5" xfId="11961"/>
    <cellStyle name="20% - Accent1 7 4" xfId="3158"/>
    <cellStyle name="20% - Accent1 7 4 2" xfId="14872"/>
    <cellStyle name="20% - Accent1 7 5" xfId="6071"/>
    <cellStyle name="20% - Accent1 7 6" xfId="8986"/>
    <cellStyle name="20% - Accent1 7 7" xfId="11958"/>
    <cellStyle name="20% - Accent1 8" xfId="149"/>
    <cellStyle name="20% - Accent1 8 2" xfId="150"/>
    <cellStyle name="20% - Accent1 8 2 2" xfId="151"/>
    <cellStyle name="20% - Accent1 8 2 2 2" xfId="3164"/>
    <cellStyle name="20% - Accent1 8 2 2 2 2" xfId="14878"/>
    <cellStyle name="20% - Accent1 8 2 2 3" xfId="6077"/>
    <cellStyle name="20% - Accent1 8 2 2 4" xfId="8992"/>
    <cellStyle name="20% - Accent1 8 2 2 5" xfId="11964"/>
    <cellStyle name="20% - Accent1 8 2 3" xfId="3163"/>
    <cellStyle name="20% - Accent1 8 2 3 2" xfId="14877"/>
    <cellStyle name="20% - Accent1 8 2 4" xfId="6076"/>
    <cellStyle name="20% - Accent1 8 2 5" xfId="8991"/>
    <cellStyle name="20% - Accent1 8 2 6" xfId="11963"/>
    <cellStyle name="20% - Accent1 8 3" xfId="152"/>
    <cellStyle name="20% - Accent1 8 3 2" xfId="3165"/>
    <cellStyle name="20% - Accent1 8 3 2 2" xfId="14879"/>
    <cellStyle name="20% - Accent1 8 3 3" xfId="6078"/>
    <cellStyle name="20% - Accent1 8 3 4" xfId="8993"/>
    <cellStyle name="20% - Accent1 8 3 5" xfId="11965"/>
    <cellStyle name="20% - Accent1 8 4" xfId="3162"/>
    <cellStyle name="20% - Accent1 8 4 2" xfId="14876"/>
    <cellStyle name="20% - Accent1 8 5" xfId="6075"/>
    <cellStyle name="20% - Accent1 8 6" xfId="8990"/>
    <cellStyle name="20% - Accent1 8 7" xfId="11962"/>
    <cellStyle name="20% - Accent1 9" xfId="153"/>
    <cellStyle name="20% - Accent1 9 2" xfId="154"/>
    <cellStyle name="20% - Accent1 9 2 2" xfId="3167"/>
    <cellStyle name="20% - Accent1 9 2 2 2" xfId="14881"/>
    <cellStyle name="20% - Accent1 9 2 3" xfId="6080"/>
    <cellStyle name="20% - Accent1 9 2 4" xfId="8995"/>
    <cellStyle name="20% - Accent1 9 2 5" xfId="11967"/>
    <cellStyle name="20% - Accent1 9 3" xfId="3166"/>
    <cellStyle name="20% - Accent1 9 3 2" xfId="14880"/>
    <cellStyle name="20% - Accent1 9 4" xfId="6079"/>
    <cellStyle name="20% - Accent1 9 5" xfId="8994"/>
    <cellStyle name="20% - Accent1 9 6" xfId="11966"/>
    <cellStyle name="20% - Accent2 2" xfId="155"/>
    <cellStyle name="20% - Accent2 2 2" xfId="156"/>
    <cellStyle name="20% - Accent2 2 2 2" xfId="157"/>
    <cellStyle name="20% - Accent2 2 2 2 2" xfId="158"/>
    <cellStyle name="20% - Accent2 2 2 2 2 2" xfId="159"/>
    <cellStyle name="20% - Accent2 2 2 2 2 2 2" xfId="3172"/>
    <cellStyle name="20% - Accent2 2 2 2 2 2 2 2" xfId="14886"/>
    <cellStyle name="20% - Accent2 2 2 2 2 2 3" xfId="6085"/>
    <cellStyle name="20% - Accent2 2 2 2 2 2 4" xfId="9000"/>
    <cellStyle name="20% - Accent2 2 2 2 2 2 5" xfId="11972"/>
    <cellStyle name="20% - Accent2 2 2 2 2 3" xfId="3171"/>
    <cellStyle name="20% - Accent2 2 2 2 2 3 2" xfId="14885"/>
    <cellStyle name="20% - Accent2 2 2 2 2 4" xfId="6084"/>
    <cellStyle name="20% - Accent2 2 2 2 2 5" xfId="8999"/>
    <cellStyle name="20% - Accent2 2 2 2 2 6" xfId="11971"/>
    <cellStyle name="20% - Accent2 2 2 2 3" xfId="160"/>
    <cellStyle name="20% - Accent2 2 2 2 3 2" xfId="3173"/>
    <cellStyle name="20% - Accent2 2 2 2 3 2 2" xfId="14887"/>
    <cellStyle name="20% - Accent2 2 2 2 3 3" xfId="6086"/>
    <cellStyle name="20% - Accent2 2 2 2 3 4" xfId="9001"/>
    <cellStyle name="20% - Accent2 2 2 2 3 5" xfId="11973"/>
    <cellStyle name="20% - Accent2 2 2 2 4" xfId="3170"/>
    <cellStyle name="20% - Accent2 2 2 2 4 2" xfId="14884"/>
    <cellStyle name="20% - Accent2 2 2 2 5" xfId="6083"/>
    <cellStyle name="20% - Accent2 2 2 2 6" xfId="8998"/>
    <cellStyle name="20% - Accent2 2 2 2 7" xfId="11970"/>
    <cellStyle name="20% - Accent2 2 2 3" xfId="161"/>
    <cellStyle name="20% - Accent2 2 2 3 2" xfId="162"/>
    <cellStyle name="20% - Accent2 2 2 3 2 2" xfId="3175"/>
    <cellStyle name="20% - Accent2 2 2 3 2 2 2" xfId="14889"/>
    <cellStyle name="20% - Accent2 2 2 3 2 3" xfId="6088"/>
    <cellStyle name="20% - Accent2 2 2 3 2 4" xfId="9003"/>
    <cellStyle name="20% - Accent2 2 2 3 2 5" xfId="11975"/>
    <cellStyle name="20% - Accent2 2 2 3 3" xfId="3174"/>
    <cellStyle name="20% - Accent2 2 2 3 3 2" xfId="14888"/>
    <cellStyle name="20% - Accent2 2 2 3 4" xfId="6087"/>
    <cellStyle name="20% - Accent2 2 2 3 5" xfId="9002"/>
    <cellStyle name="20% - Accent2 2 2 3 6" xfId="11974"/>
    <cellStyle name="20% - Accent2 2 2 4" xfId="163"/>
    <cellStyle name="20% - Accent2 2 2 4 2" xfId="3176"/>
    <cellStyle name="20% - Accent2 2 2 4 2 2" xfId="14890"/>
    <cellStyle name="20% - Accent2 2 2 4 3" xfId="6089"/>
    <cellStyle name="20% - Accent2 2 2 4 4" xfId="9004"/>
    <cellStyle name="20% - Accent2 2 2 4 5" xfId="11976"/>
    <cellStyle name="20% - Accent2 2 2 5" xfId="3169"/>
    <cellStyle name="20% - Accent2 2 2 5 2" xfId="14883"/>
    <cellStyle name="20% - Accent2 2 2 6" xfId="6082"/>
    <cellStyle name="20% - Accent2 2 2 7" xfId="8997"/>
    <cellStyle name="20% - Accent2 2 2 8" xfId="11969"/>
    <cellStyle name="20% - Accent2 2 3" xfId="164"/>
    <cellStyle name="20% - Accent2 2 3 2" xfId="165"/>
    <cellStyle name="20% - Accent2 2 3 2 2" xfId="166"/>
    <cellStyle name="20% - Accent2 2 3 2 2 2" xfId="3179"/>
    <cellStyle name="20% - Accent2 2 3 2 2 2 2" xfId="14893"/>
    <cellStyle name="20% - Accent2 2 3 2 2 3" xfId="6092"/>
    <cellStyle name="20% - Accent2 2 3 2 2 4" xfId="9007"/>
    <cellStyle name="20% - Accent2 2 3 2 2 5" xfId="11979"/>
    <cellStyle name="20% - Accent2 2 3 2 3" xfId="3178"/>
    <cellStyle name="20% - Accent2 2 3 2 3 2" xfId="14892"/>
    <cellStyle name="20% - Accent2 2 3 2 4" xfId="6091"/>
    <cellStyle name="20% - Accent2 2 3 2 5" xfId="9006"/>
    <cellStyle name="20% - Accent2 2 3 2 6" xfId="11978"/>
    <cellStyle name="20% - Accent2 2 3 3" xfId="167"/>
    <cellStyle name="20% - Accent2 2 3 3 2" xfId="3180"/>
    <cellStyle name="20% - Accent2 2 3 3 2 2" xfId="14894"/>
    <cellStyle name="20% - Accent2 2 3 3 3" xfId="6093"/>
    <cellStyle name="20% - Accent2 2 3 3 4" xfId="9008"/>
    <cellStyle name="20% - Accent2 2 3 3 5" xfId="11980"/>
    <cellStyle name="20% - Accent2 2 3 4" xfId="3177"/>
    <cellStyle name="20% - Accent2 2 3 4 2" xfId="14891"/>
    <cellStyle name="20% - Accent2 2 3 5" xfId="6090"/>
    <cellStyle name="20% - Accent2 2 3 6" xfId="9005"/>
    <cellStyle name="20% - Accent2 2 3 7" xfId="11977"/>
    <cellStyle name="20% - Accent2 2 4" xfId="168"/>
    <cellStyle name="20% - Accent2 2 4 2" xfId="169"/>
    <cellStyle name="20% - Accent2 2 4 2 2" xfId="3182"/>
    <cellStyle name="20% - Accent2 2 4 2 2 2" xfId="14896"/>
    <cellStyle name="20% - Accent2 2 4 2 3" xfId="6095"/>
    <cellStyle name="20% - Accent2 2 4 2 4" xfId="9010"/>
    <cellStyle name="20% - Accent2 2 4 2 5" xfId="11982"/>
    <cellStyle name="20% - Accent2 2 4 3" xfId="3181"/>
    <cellStyle name="20% - Accent2 2 4 3 2" xfId="14895"/>
    <cellStyle name="20% - Accent2 2 4 4" xfId="6094"/>
    <cellStyle name="20% - Accent2 2 4 5" xfId="9009"/>
    <cellStyle name="20% - Accent2 2 4 6" xfId="11981"/>
    <cellStyle name="20% - Accent2 2 5" xfId="170"/>
    <cellStyle name="20% - Accent2 2 5 2" xfId="3183"/>
    <cellStyle name="20% - Accent2 2 5 2 2" xfId="14897"/>
    <cellStyle name="20% - Accent2 2 5 3" xfId="6096"/>
    <cellStyle name="20% - Accent2 2 5 4" xfId="9011"/>
    <cellStyle name="20% - Accent2 2 5 5" xfId="11983"/>
    <cellStyle name="20% - Accent2 2 6" xfId="3168"/>
    <cellStyle name="20% - Accent2 2 6 2" xfId="14882"/>
    <cellStyle name="20% - Accent2 2 7" xfId="6081"/>
    <cellStyle name="20% - Accent2 2 8" xfId="8996"/>
    <cellStyle name="20% - Accent2 2 9" xfId="11968"/>
    <cellStyle name="20% - Accent2 3" xfId="171"/>
    <cellStyle name="20% - Accent2 3 2" xfId="172"/>
    <cellStyle name="20% - Accent2 3 2 2" xfId="173"/>
    <cellStyle name="20% - Accent2 3 2 2 2" xfId="174"/>
    <cellStyle name="20% - Accent2 3 2 2 2 2" xfId="3187"/>
    <cellStyle name="20% - Accent2 3 2 2 2 2 2" xfId="14901"/>
    <cellStyle name="20% - Accent2 3 2 2 2 3" xfId="6100"/>
    <cellStyle name="20% - Accent2 3 2 2 2 4" xfId="9015"/>
    <cellStyle name="20% - Accent2 3 2 2 2 5" xfId="11987"/>
    <cellStyle name="20% - Accent2 3 2 2 3" xfId="3186"/>
    <cellStyle name="20% - Accent2 3 2 2 3 2" xfId="14900"/>
    <cellStyle name="20% - Accent2 3 2 2 4" xfId="6099"/>
    <cellStyle name="20% - Accent2 3 2 2 5" xfId="9014"/>
    <cellStyle name="20% - Accent2 3 2 2 6" xfId="11986"/>
    <cellStyle name="20% - Accent2 3 2 3" xfId="175"/>
    <cellStyle name="20% - Accent2 3 2 3 2" xfId="3188"/>
    <cellStyle name="20% - Accent2 3 2 3 2 2" xfId="14902"/>
    <cellStyle name="20% - Accent2 3 2 3 3" xfId="6101"/>
    <cellStyle name="20% - Accent2 3 2 3 4" xfId="9016"/>
    <cellStyle name="20% - Accent2 3 2 3 5" xfId="11988"/>
    <cellStyle name="20% - Accent2 3 2 4" xfId="3185"/>
    <cellStyle name="20% - Accent2 3 2 4 2" xfId="14899"/>
    <cellStyle name="20% - Accent2 3 2 5" xfId="6098"/>
    <cellStyle name="20% - Accent2 3 2 6" xfId="9013"/>
    <cellStyle name="20% - Accent2 3 2 7" xfId="11985"/>
    <cellStyle name="20% - Accent2 3 3" xfId="176"/>
    <cellStyle name="20% - Accent2 3 3 2" xfId="177"/>
    <cellStyle name="20% - Accent2 3 3 2 2" xfId="3190"/>
    <cellStyle name="20% - Accent2 3 3 2 2 2" xfId="14904"/>
    <cellStyle name="20% - Accent2 3 3 2 3" xfId="6103"/>
    <cellStyle name="20% - Accent2 3 3 2 4" xfId="9018"/>
    <cellStyle name="20% - Accent2 3 3 2 5" xfId="11990"/>
    <cellStyle name="20% - Accent2 3 3 3" xfId="3189"/>
    <cellStyle name="20% - Accent2 3 3 3 2" xfId="14903"/>
    <cellStyle name="20% - Accent2 3 3 4" xfId="6102"/>
    <cellStyle name="20% - Accent2 3 3 5" xfId="9017"/>
    <cellStyle name="20% - Accent2 3 3 6" xfId="11989"/>
    <cellStyle name="20% - Accent2 3 4" xfId="178"/>
    <cellStyle name="20% - Accent2 3 4 2" xfId="3191"/>
    <cellStyle name="20% - Accent2 3 4 2 2" xfId="14905"/>
    <cellStyle name="20% - Accent2 3 4 3" xfId="6104"/>
    <cellStyle name="20% - Accent2 3 4 4" xfId="9019"/>
    <cellStyle name="20% - Accent2 3 4 5" xfId="11991"/>
    <cellStyle name="20% - Accent2 3 5" xfId="3184"/>
    <cellStyle name="20% - Accent2 3 5 2" xfId="14898"/>
    <cellStyle name="20% - Accent2 3 6" xfId="6097"/>
    <cellStyle name="20% - Accent2 3 7" xfId="9012"/>
    <cellStyle name="20% - Accent2 3 8" xfId="11984"/>
    <cellStyle name="20% - Accent2 4" xfId="179"/>
    <cellStyle name="20% - Accent2 4 2" xfId="180"/>
    <cellStyle name="20% - Accent2 4 2 2" xfId="181"/>
    <cellStyle name="20% - Accent2 4 2 2 2" xfId="182"/>
    <cellStyle name="20% - Accent2 4 2 2 2 2" xfId="3195"/>
    <cellStyle name="20% - Accent2 4 2 2 2 2 2" xfId="14909"/>
    <cellStyle name="20% - Accent2 4 2 2 2 3" xfId="6108"/>
    <cellStyle name="20% - Accent2 4 2 2 2 4" xfId="9023"/>
    <cellStyle name="20% - Accent2 4 2 2 2 5" xfId="11995"/>
    <cellStyle name="20% - Accent2 4 2 2 3" xfId="3194"/>
    <cellStyle name="20% - Accent2 4 2 2 3 2" xfId="14908"/>
    <cellStyle name="20% - Accent2 4 2 2 4" xfId="6107"/>
    <cellStyle name="20% - Accent2 4 2 2 5" xfId="9022"/>
    <cellStyle name="20% - Accent2 4 2 2 6" xfId="11994"/>
    <cellStyle name="20% - Accent2 4 2 3" xfId="183"/>
    <cellStyle name="20% - Accent2 4 2 3 2" xfId="3196"/>
    <cellStyle name="20% - Accent2 4 2 3 2 2" xfId="14910"/>
    <cellStyle name="20% - Accent2 4 2 3 3" xfId="6109"/>
    <cellStyle name="20% - Accent2 4 2 3 4" xfId="9024"/>
    <cellStyle name="20% - Accent2 4 2 3 5" xfId="11996"/>
    <cellStyle name="20% - Accent2 4 2 4" xfId="3193"/>
    <cellStyle name="20% - Accent2 4 2 4 2" xfId="14907"/>
    <cellStyle name="20% - Accent2 4 2 5" xfId="6106"/>
    <cellStyle name="20% - Accent2 4 2 6" xfId="9021"/>
    <cellStyle name="20% - Accent2 4 2 7" xfId="11993"/>
    <cellStyle name="20% - Accent2 4 3" xfId="184"/>
    <cellStyle name="20% - Accent2 4 3 2" xfId="185"/>
    <cellStyle name="20% - Accent2 4 3 2 2" xfId="3198"/>
    <cellStyle name="20% - Accent2 4 3 2 2 2" xfId="14912"/>
    <cellStyle name="20% - Accent2 4 3 2 3" xfId="6111"/>
    <cellStyle name="20% - Accent2 4 3 2 4" xfId="9026"/>
    <cellStyle name="20% - Accent2 4 3 2 5" xfId="11998"/>
    <cellStyle name="20% - Accent2 4 3 3" xfId="3197"/>
    <cellStyle name="20% - Accent2 4 3 3 2" xfId="14911"/>
    <cellStyle name="20% - Accent2 4 3 4" xfId="6110"/>
    <cellStyle name="20% - Accent2 4 3 5" xfId="9025"/>
    <cellStyle name="20% - Accent2 4 3 6" xfId="11997"/>
    <cellStyle name="20% - Accent2 4 4" xfId="186"/>
    <cellStyle name="20% - Accent2 4 4 2" xfId="3199"/>
    <cellStyle name="20% - Accent2 4 4 2 2" xfId="14913"/>
    <cellStyle name="20% - Accent2 4 4 3" xfId="6112"/>
    <cellStyle name="20% - Accent2 4 4 4" xfId="9027"/>
    <cellStyle name="20% - Accent2 4 4 5" xfId="11999"/>
    <cellStyle name="20% - Accent2 4 5" xfId="3192"/>
    <cellStyle name="20% - Accent2 4 5 2" xfId="14906"/>
    <cellStyle name="20% - Accent2 4 6" xfId="6105"/>
    <cellStyle name="20% - Accent2 4 7" xfId="9020"/>
    <cellStyle name="20% - Accent2 4 8" xfId="11992"/>
    <cellStyle name="20% - Accent2 5" xfId="187"/>
    <cellStyle name="20% - Accent2 5 2" xfId="188"/>
    <cellStyle name="20% - Accent2 5 2 2" xfId="189"/>
    <cellStyle name="20% - Accent2 5 2 2 2" xfId="190"/>
    <cellStyle name="20% - Accent2 5 2 2 2 2" xfId="3203"/>
    <cellStyle name="20% - Accent2 5 2 2 2 2 2" xfId="14917"/>
    <cellStyle name="20% - Accent2 5 2 2 2 3" xfId="6116"/>
    <cellStyle name="20% - Accent2 5 2 2 2 4" xfId="9031"/>
    <cellStyle name="20% - Accent2 5 2 2 2 5" xfId="12003"/>
    <cellStyle name="20% - Accent2 5 2 2 3" xfId="3202"/>
    <cellStyle name="20% - Accent2 5 2 2 3 2" xfId="14916"/>
    <cellStyle name="20% - Accent2 5 2 2 4" xfId="6115"/>
    <cellStyle name="20% - Accent2 5 2 2 5" xfId="9030"/>
    <cellStyle name="20% - Accent2 5 2 2 6" xfId="12002"/>
    <cellStyle name="20% - Accent2 5 2 3" xfId="191"/>
    <cellStyle name="20% - Accent2 5 2 3 2" xfId="3204"/>
    <cellStyle name="20% - Accent2 5 2 3 2 2" xfId="14918"/>
    <cellStyle name="20% - Accent2 5 2 3 3" xfId="6117"/>
    <cellStyle name="20% - Accent2 5 2 3 4" xfId="9032"/>
    <cellStyle name="20% - Accent2 5 2 3 5" xfId="12004"/>
    <cellStyle name="20% - Accent2 5 2 4" xfId="3201"/>
    <cellStyle name="20% - Accent2 5 2 4 2" xfId="14915"/>
    <cellStyle name="20% - Accent2 5 2 5" xfId="6114"/>
    <cellStyle name="20% - Accent2 5 2 6" xfId="9029"/>
    <cellStyle name="20% - Accent2 5 2 7" xfId="12001"/>
    <cellStyle name="20% - Accent2 5 3" xfId="192"/>
    <cellStyle name="20% - Accent2 5 3 2" xfId="193"/>
    <cellStyle name="20% - Accent2 5 3 2 2" xfId="3206"/>
    <cellStyle name="20% - Accent2 5 3 2 2 2" xfId="14920"/>
    <cellStyle name="20% - Accent2 5 3 2 3" xfId="6119"/>
    <cellStyle name="20% - Accent2 5 3 2 4" xfId="9034"/>
    <cellStyle name="20% - Accent2 5 3 2 5" xfId="12006"/>
    <cellStyle name="20% - Accent2 5 3 3" xfId="3205"/>
    <cellStyle name="20% - Accent2 5 3 3 2" xfId="14919"/>
    <cellStyle name="20% - Accent2 5 3 4" xfId="6118"/>
    <cellStyle name="20% - Accent2 5 3 5" xfId="9033"/>
    <cellStyle name="20% - Accent2 5 3 6" xfId="12005"/>
    <cellStyle name="20% - Accent2 5 4" xfId="194"/>
    <cellStyle name="20% - Accent2 5 4 2" xfId="3207"/>
    <cellStyle name="20% - Accent2 5 4 2 2" xfId="14921"/>
    <cellStyle name="20% - Accent2 5 4 3" xfId="6120"/>
    <cellStyle name="20% - Accent2 5 4 4" xfId="9035"/>
    <cellStyle name="20% - Accent2 5 4 5" xfId="12007"/>
    <cellStyle name="20% - Accent2 5 5" xfId="3200"/>
    <cellStyle name="20% - Accent2 5 5 2" xfId="14914"/>
    <cellStyle name="20% - Accent2 5 6" xfId="6113"/>
    <cellStyle name="20% - Accent2 5 7" xfId="9028"/>
    <cellStyle name="20% - Accent2 5 8" xfId="12000"/>
    <cellStyle name="20% - Accent2 6" xfId="195"/>
    <cellStyle name="20% - Accent2 6 2" xfId="196"/>
    <cellStyle name="20% - Accent2 6 2 2" xfId="197"/>
    <cellStyle name="20% - Accent2 6 2 2 2" xfId="3210"/>
    <cellStyle name="20% - Accent2 6 2 2 2 2" xfId="14924"/>
    <cellStyle name="20% - Accent2 6 2 2 3" xfId="6123"/>
    <cellStyle name="20% - Accent2 6 2 2 4" xfId="9038"/>
    <cellStyle name="20% - Accent2 6 2 2 5" xfId="12010"/>
    <cellStyle name="20% - Accent2 6 2 3" xfId="3209"/>
    <cellStyle name="20% - Accent2 6 2 3 2" xfId="14923"/>
    <cellStyle name="20% - Accent2 6 2 4" xfId="6122"/>
    <cellStyle name="20% - Accent2 6 2 5" xfId="9037"/>
    <cellStyle name="20% - Accent2 6 2 6" xfId="12009"/>
    <cellStyle name="20% - Accent2 6 3" xfId="198"/>
    <cellStyle name="20% - Accent2 6 3 2" xfId="3211"/>
    <cellStyle name="20% - Accent2 6 3 2 2" xfId="14925"/>
    <cellStyle name="20% - Accent2 6 3 3" xfId="6124"/>
    <cellStyle name="20% - Accent2 6 3 4" xfId="9039"/>
    <cellStyle name="20% - Accent2 6 3 5" xfId="12011"/>
    <cellStyle name="20% - Accent2 6 4" xfId="3208"/>
    <cellStyle name="20% - Accent2 6 4 2" xfId="14922"/>
    <cellStyle name="20% - Accent2 6 5" xfId="6121"/>
    <cellStyle name="20% - Accent2 6 6" xfId="9036"/>
    <cellStyle name="20% - Accent2 6 7" xfId="12008"/>
    <cellStyle name="20% - Accent2 7" xfId="199"/>
    <cellStyle name="20% - Accent2 7 2" xfId="200"/>
    <cellStyle name="20% - Accent2 7 2 2" xfId="201"/>
    <cellStyle name="20% - Accent2 7 2 2 2" xfId="3214"/>
    <cellStyle name="20% - Accent2 7 2 2 2 2" xfId="14928"/>
    <cellStyle name="20% - Accent2 7 2 2 3" xfId="6127"/>
    <cellStyle name="20% - Accent2 7 2 2 4" xfId="9042"/>
    <cellStyle name="20% - Accent2 7 2 2 5" xfId="12014"/>
    <cellStyle name="20% - Accent2 7 2 3" xfId="3213"/>
    <cellStyle name="20% - Accent2 7 2 3 2" xfId="14927"/>
    <cellStyle name="20% - Accent2 7 2 4" xfId="6126"/>
    <cellStyle name="20% - Accent2 7 2 5" xfId="9041"/>
    <cellStyle name="20% - Accent2 7 2 6" xfId="12013"/>
    <cellStyle name="20% - Accent2 7 3" xfId="202"/>
    <cellStyle name="20% - Accent2 7 3 2" xfId="3215"/>
    <cellStyle name="20% - Accent2 7 3 2 2" xfId="14929"/>
    <cellStyle name="20% - Accent2 7 3 3" xfId="6128"/>
    <cellStyle name="20% - Accent2 7 3 4" xfId="9043"/>
    <cellStyle name="20% - Accent2 7 3 5" xfId="12015"/>
    <cellStyle name="20% - Accent2 7 4" xfId="3212"/>
    <cellStyle name="20% - Accent2 7 4 2" xfId="14926"/>
    <cellStyle name="20% - Accent2 7 5" xfId="6125"/>
    <cellStyle name="20% - Accent2 7 6" xfId="9040"/>
    <cellStyle name="20% - Accent2 7 7" xfId="12012"/>
    <cellStyle name="20% - Accent2 8" xfId="203"/>
    <cellStyle name="20% - Accent2 8 2" xfId="204"/>
    <cellStyle name="20% - Accent2 8 2 2" xfId="3217"/>
    <cellStyle name="20% - Accent2 8 2 2 2" xfId="14931"/>
    <cellStyle name="20% - Accent2 8 2 3" xfId="6130"/>
    <cellStyle name="20% - Accent2 8 2 4" xfId="9045"/>
    <cellStyle name="20% - Accent2 8 2 5" xfId="12017"/>
    <cellStyle name="20% - Accent2 8 3" xfId="3216"/>
    <cellStyle name="20% - Accent2 8 3 2" xfId="14930"/>
    <cellStyle name="20% - Accent2 8 4" xfId="6129"/>
    <cellStyle name="20% - Accent2 8 5" xfId="9044"/>
    <cellStyle name="20% - Accent2 8 6" xfId="12016"/>
    <cellStyle name="20% - Accent2 9" xfId="205"/>
    <cellStyle name="20% - Accent2 9 2" xfId="3218"/>
    <cellStyle name="20% - Accent2 9 2 2" xfId="14932"/>
    <cellStyle name="20% - Accent2 9 3" xfId="6131"/>
    <cellStyle name="20% - Accent2 9 4" xfId="9046"/>
    <cellStyle name="20% - Accent2 9 5" xfId="12018"/>
    <cellStyle name="20% - Accent3 10" xfId="206"/>
    <cellStyle name="20% - Accent3 10 2" xfId="3219"/>
    <cellStyle name="20% - Accent3 10 2 2" xfId="14933"/>
    <cellStyle name="20% - Accent3 10 3" xfId="6132"/>
    <cellStyle name="20% - Accent3 10 4" xfId="9047"/>
    <cellStyle name="20% - Accent3 10 5" xfId="12019"/>
    <cellStyle name="20% - Accent3 2" xfId="207"/>
    <cellStyle name="20% - Accent3 2 10" xfId="9048"/>
    <cellStyle name="20% - Accent3 2 11" xfId="12020"/>
    <cellStyle name="20% - Accent3 2 2" xfId="208"/>
    <cellStyle name="20% - Accent3 2 2 10" xfId="12021"/>
    <cellStyle name="20% - Accent3 2 2 2" xfId="209"/>
    <cellStyle name="20% - Accent3 2 2 2 2" xfId="210"/>
    <cellStyle name="20% - Accent3 2 2 2 2 2" xfId="211"/>
    <cellStyle name="20% - Accent3 2 2 2 2 2 2" xfId="212"/>
    <cellStyle name="20% - Accent3 2 2 2 2 2 2 2" xfId="213"/>
    <cellStyle name="20% - Accent3 2 2 2 2 2 2 2 2" xfId="3226"/>
    <cellStyle name="20% - Accent3 2 2 2 2 2 2 2 2 2" xfId="14940"/>
    <cellStyle name="20% - Accent3 2 2 2 2 2 2 2 3" xfId="6139"/>
    <cellStyle name="20% - Accent3 2 2 2 2 2 2 2 4" xfId="9054"/>
    <cellStyle name="20% - Accent3 2 2 2 2 2 2 2 5" xfId="12026"/>
    <cellStyle name="20% - Accent3 2 2 2 2 2 2 3" xfId="3225"/>
    <cellStyle name="20% - Accent3 2 2 2 2 2 2 3 2" xfId="14939"/>
    <cellStyle name="20% - Accent3 2 2 2 2 2 2 4" xfId="6138"/>
    <cellStyle name="20% - Accent3 2 2 2 2 2 2 5" xfId="9053"/>
    <cellStyle name="20% - Accent3 2 2 2 2 2 2 6" xfId="12025"/>
    <cellStyle name="20% - Accent3 2 2 2 2 2 3" xfId="214"/>
    <cellStyle name="20% - Accent3 2 2 2 2 2 3 2" xfId="3227"/>
    <cellStyle name="20% - Accent3 2 2 2 2 2 3 2 2" xfId="14941"/>
    <cellStyle name="20% - Accent3 2 2 2 2 2 3 3" xfId="6140"/>
    <cellStyle name="20% - Accent3 2 2 2 2 2 3 4" xfId="9055"/>
    <cellStyle name="20% - Accent3 2 2 2 2 2 3 5" xfId="12027"/>
    <cellStyle name="20% - Accent3 2 2 2 2 2 4" xfId="3224"/>
    <cellStyle name="20% - Accent3 2 2 2 2 2 4 2" xfId="14938"/>
    <cellStyle name="20% - Accent3 2 2 2 2 2 5" xfId="6137"/>
    <cellStyle name="20% - Accent3 2 2 2 2 2 6" xfId="9052"/>
    <cellStyle name="20% - Accent3 2 2 2 2 2 7" xfId="12024"/>
    <cellStyle name="20% - Accent3 2 2 2 2 3" xfId="215"/>
    <cellStyle name="20% - Accent3 2 2 2 2 3 2" xfId="216"/>
    <cellStyle name="20% - Accent3 2 2 2 2 3 2 2" xfId="3229"/>
    <cellStyle name="20% - Accent3 2 2 2 2 3 2 2 2" xfId="14943"/>
    <cellStyle name="20% - Accent3 2 2 2 2 3 2 3" xfId="6142"/>
    <cellStyle name="20% - Accent3 2 2 2 2 3 2 4" xfId="9057"/>
    <cellStyle name="20% - Accent3 2 2 2 2 3 2 5" xfId="12029"/>
    <cellStyle name="20% - Accent3 2 2 2 2 3 3" xfId="3228"/>
    <cellStyle name="20% - Accent3 2 2 2 2 3 3 2" xfId="14942"/>
    <cellStyle name="20% - Accent3 2 2 2 2 3 4" xfId="6141"/>
    <cellStyle name="20% - Accent3 2 2 2 2 3 5" xfId="9056"/>
    <cellStyle name="20% - Accent3 2 2 2 2 3 6" xfId="12028"/>
    <cellStyle name="20% - Accent3 2 2 2 2 4" xfId="217"/>
    <cellStyle name="20% - Accent3 2 2 2 2 4 2" xfId="3230"/>
    <cellStyle name="20% - Accent3 2 2 2 2 4 2 2" xfId="14944"/>
    <cellStyle name="20% - Accent3 2 2 2 2 4 3" xfId="6143"/>
    <cellStyle name="20% - Accent3 2 2 2 2 4 4" xfId="9058"/>
    <cellStyle name="20% - Accent3 2 2 2 2 4 5" xfId="12030"/>
    <cellStyle name="20% - Accent3 2 2 2 2 5" xfId="3223"/>
    <cellStyle name="20% - Accent3 2 2 2 2 5 2" xfId="14937"/>
    <cellStyle name="20% - Accent3 2 2 2 2 6" xfId="6136"/>
    <cellStyle name="20% - Accent3 2 2 2 2 7" xfId="9051"/>
    <cellStyle name="20% - Accent3 2 2 2 2 8" xfId="12023"/>
    <cellStyle name="20% - Accent3 2 2 2 3" xfId="218"/>
    <cellStyle name="20% - Accent3 2 2 2 3 2" xfId="219"/>
    <cellStyle name="20% - Accent3 2 2 2 3 2 2" xfId="220"/>
    <cellStyle name="20% - Accent3 2 2 2 3 2 2 2" xfId="3233"/>
    <cellStyle name="20% - Accent3 2 2 2 3 2 2 2 2" xfId="14947"/>
    <cellStyle name="20% - Accent3 2 2 2 3 2 2 3" xfId="6146"/>
    <cellStyle name="20% - Accent3 2 2 2 3 2 2 4" xfId="9061"/>
    <cellStyle name="20% - Accent3 2 2 2 3 2 2 5" xfId="12033"/>
    <cellStyle name="20% - Accent3 2 2 2 3 2 3" xfId="3232"/>
    <cellStyle name="20% - Accent3 2 2 2 3 2 3 2" xfId="14946"/>
    <cellStyle name="20% - Accent3 2 2 2 3 2 4" xfId="6145"/>
    <cellStyle name="20% - Accent3 2 2 2 3 2 5" xfId="9060"/>
    <cellStyle name="20% - Accent3 2 2 2 3 2 6" xfId="12032"/>
    <cellStyle name="20% - Accent3 2 2 2 3 3" xfId="221"/>
    <cellStyle name="20% - Accent3 2 2 2 3 3 2" xfId="3234"/>
    <cellStyle name="20% - Accent3 2 2 2 3 3 2 2" xfId="14948"/>
    <cellStyle name="20% - Accent3 2 2 2 3 3 3" xfId="6147"/>
    <cellStyle name="20% - Accent3 2 2 2 3 3 4" xfId="9062"/>
    <cellStyle name="20% - Accent3 2 2 2 3 3 5" xfId="12034"/>
    <cellStyle name="20% - Accent3 2 2 2 3 4" xfId="3231"/>
    <cellStyle name="20% - Accent3 2 2 2 3 4 2" xfId="14945"/>
    <cellStyle name="20% - Accent3 2 2 2 3 5" xfId="6144"/>
    <cellStyle name="20% - Accent3 2 2 2 3 6" xfId="9059"/>
    <cellStyle name="20% - Accent3 2 2 2 3 7" xfId="12031"/>
    <cellStyle name="20% - Accent3 2 2 2 4" xfId="222"/>
    <cellStyle name="20% - Accent3 2 2 2 4 2" xfId="223"/>
    <cellStyle name="20% - Accent3 2 2 2 4 2 2" xfId="3236"/>
    <cellStyle name="20% - Accent3 2 2 2 4 2 2 2" xfId="14950"/>
    <cellStyle name="20% - Accent3 2 2 2 4 2 3" xfId="6149"/>
    <cellStyle name="20% - Accent3 2 2 2 4 2 4" xfId="9064"/>
    <cellStyle name="20% - Accent3 2 2 2 4 2 5" xfId="12036"/>
    <cellStyle name="20% - Accent3 2 2 2 4 3" xfId="3235"/>
    <cellStyle name="20% - Accent3 2 2 2 4 3 2" xfId="14949"/>
    <cellStyle name="20% - Accent3 2 2 2 4 4" xfId="6148"/>
    <cellStyle name="20% - Accent3 2 2 2 4 5" xfId="9063"/>
    <cellStyle name="20% - Accent3 2 2 2 4 6" xfId="12035"/>
    <cellStyle name="20% - Accent3 2 2 2 5" xfId="224"/>
    <cellStyle name="20% - Accent3 2 2 2 5 2" xfId="3237"/>
    <cellStyle name="20% - Accent3 2 2 2 5 2 2" xfId="14951"/>
    <cellStyle name="20% - Accent3 2 2 2 5 3" xfId="6150"/>
    <cellStyle name="20% - Accent3 2 2 2 5 4" xfId="9065"/>
    <cellStyle name="20% - Accent3 2 2 2 5 5" xfId="12037"/>
    <cellStyle name="20% - Accent3 2 2 2 6" xfId="3222"/>
    <cellStyle name="20% - Accent3 2 2 2 6 2" xfId="14936"/>
    <cellStyle name="20% - Accent3 2 2 2 7" xfId="6135"/>
    <cellStyle name="20% - Accent3 2 2 2 8" xfId="9050"/>
    <cellStyle name="20% - Accent3 2 2 2 9" xfId="12022"/>
    <cellStyle name="20% - Accent3 2 2 3" xfId="225"/>
    <cellStyle name="20% - Accent3 2 2 3 2" xfId="226"/>
    <cellStyle name="20% - Accent3 2 2 3 2 2" xfId="227"/>
    <cellStyle name="20% - Accent3 2 2 3 2 2 2" xfId="228"/>
    <cellStyle name="20% - Accent3 2 2 3 2 2 2 2" xfId="3241"/>
    <cellStyle name="20% - Accent3 2 2 3 2 2 2 2 2" xfId="14955"/>
    <cellStyle name="20% - Accent3 2 2 3 2 2 2 3" xfId="6154"/>
    <cellStyle name="20% - Accent3 2 2 3 2 2 2 4" xfId="9069"/>
    <cellStyle name="20% - Accent3 2 2 3 2 2 2 5" xfId="12041"/>
    <cellStyle name="20% - Accent3 2 2 3 2 2 3" xfId="3240"/>
    <cellStyle name="20% - Accent3 2 2 3 2 2 3 2" xfId="14954"/>
    <cellStyle name="20% - Accent3 2 2 3 2 2 4" xfId="6153"/>
    <cellStyle name="20% - Accent3 2 2 3 2 2 5" xfId="9068"/>
    <cellStyle name="20% - Accent3 2 2 3 2 2 6" xfId="12040"/>
    <cellStyle name="20% - Accent3 2 2 3 2 3" xfId="229"/>
    <cellStyle name="20% - Accent3 2 2 3 2 3 2" xfId="3242"/>
    <cellStyle name="20% - Accent3 2 2 3 2 3 2 2" xfId="14956"/>
    <cellStyle name="20% - Accent3 2 2 3 2 3 3" xfId="6155"/>
    <cellStyle name="20% - Accent3 2 2 3 2 3 4" xfId="9070"/>
    <cellStyle name="20% - Accent3 2 2 3 2 3 5" xfId="12042"/>
    <cellStyle name="20% - Accent3 2 2 3 2 4" xfId="3239"/>
    <cellStyle name="20% - Accent3 2 2 3 2 4 2" xfId="14953"/>
    <cellStyle name="20% - Accent3 2 2 3 2 5" xfId="6152"/>
    <cellStyle name="20% - Accent3 2 2 3 2 6" xfId="9067"/>
    <cellStyle name="20% - Accent3 2 2 3 2 7" xfId="12039"/>
    <cellStyle name="20% - Accent3 2 2 3 3" xfId="230"/>
    <cellStyle name="20% - Accent3 2 2 3 3 2" xfId="231"/>
    <cellStyle name="20% - Accent3 2 2 3 3 2 2" xfId="3244"/>
    <cellStyle name="20% - Accent3 2 2 3 3 2 2 2" xfId="14958"/>
    <cellStyle name="20% - Accent3 2 2 3 3 2 3" xfId="6157"/>
    <cellStyle name="20% - Accent3 2 2 3 3 2 4" xfId="9072"/>
    <cellStyle name="20% - Accent3 2 2 3 3 2 5" xfId="12044"/>
    <cellStyle name="20% - Accent3 2 2 3 3 3" xfId="3243"/>
    <cellStyle name="20% - Accent3 2 2 3 3 3 2" xfId="14957"/>
    <cellStyle name="20% - Accent3 2 2 3 3 4" xfId="6156"/>
    <cellStyle name="20% - Accent3 2 2 3 3 5" xfId="9071"/>
    <cellStyle name="20% - Accent3 2 2 3 3 6" xfId="12043"/>
    <cellStyle name="20% - Accent3 2 2 3 4" xfId="232"/>
    <cellStyle name="20% - Accent3 2 2 3 4 2" xfId="3245"/>
    <cellStyle name="20% - Accent3 2 2 3 4 2 2" xfId="14959"/>
    <cellStyle name="20% - Accent3 2 2 3 4 3" xfId="6158"/>
    <cellStyle name="20% - Accent3 2 2 3 4 4" xfId="9073"/>
    <cellStyle name="20% - Accent3 2 2 3 4 5" xfId="12045"/>
    <cellStyle name="20% - Accent3 2 2 3 5" xfId="3238"/>
    <cellStyle name="20% - Accent3 2 2 3 5 2" xfId="14952"/>
    <cellStyle name="20% - Accent3 2 2 3 6" xfId="6151"/>
    <cellStyle name="20% - Accent3 2 2 3 7" xfId="9066"/>
    <cellStyle name="20% - Accent3 2 2 3 8" xfId="12038"/>
    <cellStyle name="20% - Accent3 2 2 4" xfId="233"/>
    <cellStyle name="20% - Accent3 2 2 4 2" xfId="234"/>
    <cellStyle name="20% - Accent3 2 2 4 2 2" xfId="235"/>
    <cellStyle name="20% - Accent3 2 2 4 2 2 2" xfId="3248"/>
    <cellStyle name="20% - Accent3 2 2 4 2 2 2 2" xfId="14962"/>
    <cellStyle name="20% - Accent3 2 2 4 2 2 3" xfId="6161"/>
    <cellStyle name="20% - Accent3 2 2 4 2 2 4" xfId="9076"/>
    <cellStyle name="20% - Accent3 2 2 4 2 2 5" xfId="12048"/>
    <cellStyle name="20% - Accent3 2 2 4 2 3" xfId="3247"/>
    <cellStyle name="20% - Accent3 2 2 4 2 3 2" xfId="14961"/>
    <cellStyle name="20% - Accent3 2 2 4 2 4" xfId="6160"/>
    <cellStyle name="20% - Accent3 2 2 4 2 5" xfId="9075"/>
    <cellStyle name="20% - Accent3 2 2 4 2 6" xfId="12047"/>
    <cellStyle name="20% - Accent3 2 2 4 3" xfId="236"/>
    <cellStyle name="20% - Accent3 2 2 4 3 2" xfId="3249"/>
    <cellStyle name="20% - Accent3 2 2 4 3 2 2" xfId="14963"/>
    <cellStyle name="20% - Accent3 2 2 4 3 3" xfId="6162"/>
    <cellStyle name="20% - Accent3 2 2 4 3 4" xfId="9077"/>
    <cellStyle name="20% - Accent3 2 2 4 3 5" xfId="12049"/>
    <cellStyle name="20% - Accent3 2 2 4 4" xfId="3246"/>
    <cellStyle name="20% - Accent3 2 2 4 4 2" xfId="14960"/>
    <cellStyle name="20% - Accent3 2 2 4 5" xfId="6159"/>
    <cellStyle name="20% - Accent3 2 2 4 6" xfId="9074"/>
    <cellStyle name="20% - Accent3 2 2 4 7" xfId="12046"/>
    <cellStyle name="20% - Accent3 2 2 5" xfId="237"/>
    <cellStyle name="20% - Accent3 2 2 5 2" xfId="238"/>
    <cellStyle name="20% - Accent3 2 2 5 2 2" xfId="3251"/>
    <cellStyle name="20% - Accent3 2 2 5 2 2 2" xfId="14965"/>
    <cellStyle name="20% - Accent3 2 2 5 2 3" xfId="6164"/>
    <cellStyle name="20% - Accent3 2 2 5 2 4" xfId="9079"/>
    <cellStyle name="20% - Accent3 2 2 5 2 5" xfId="12051"/>
    <cellStyle name="20% - Accent3 2 2 5 3" xfId="3250"/>
    <cellStyle name="20% - Accent3 2 2 5 3 2" xfId="14964"/>
    <cellStyle name="20% - Accent3 2 2 5 4" xfId="6163"/>
    <cellStyle name="20% - Accent3 2 2 5 5" xfId="9078"/>
    <cellStyle name="20% - Accent3 2 2 5 6" xfId="12050"/>
    <cellStyle name="20% - Accent3 2 2 6" xfId="239"/>
    <cellStyle name="20% - Accent3 2 2 6 2" xfId="3252"/>
    <cellStyle name="20% - Accent3 2 2 6 2 2" xfId="14966"/>
    <cellStyle name="20% - Accent3 2 2 6 3" xfId="6165"/>
    <cellStyle name="20% - Accent3 2 2 6 4" xfId="9080"/>
    <cellStyle name="20% - Accent3 2 2 6 5" xfId="12052"/>
    <cellStyle name="20% - Accent3 2 2 7" xfId="3221"/>
    <cellStyle name="20% - Accent3 2 2 7 2" xfId="14935"/>
    <cellStyle name="20% - Accent3 2 2 8" xfId="6134"/>
    <cellStyle name="20% - Accent3 2 2 9" xfId="9049"/>
    <cellStyle name="20% - Accent3 2 3" xfId="240"/>
    <cellStyle name="20% - Accent3 2 3 2" xfId="241"/>
    <cellStyle name="20% - Accent3 2 3 2 2" xfId="242"/>
    <cellStyle name="20% - Accent3 2 3 2 2 2" xfId="243"/>
    <cellStyle name="20% - Accent3 2 3 2 2 2 2" xfId="244"/>
    <cellStyle name="20% - Accent3 2 3 2 2 2 2 2" xfId="3257"/>
    <cellStyle name="20% - Accent3 2 3 2 2 2 2 2 2" xfId="14971"/>
    <cellStyle name="20% - Accent3 2 3 2 2 2 2 3" xfId="6170"/>
    <cellStyle name="20% - Accent3 2 3 2 2 2 2 4" xfId="9085"/>
    <cellStyle name="20% - Accent3 2 3 2 2 2 2 5" xfId="12057"/>
    <cellStyle name="20% - Accent3 2 3 2 2 2 3" xfId="3256"/>
    <cellStyle name="20% - Accent3 2 3 2 2 2 3 2" xfId="14970"/>
    <cellStyle name="20% - Accent3 2 3 2 2 2 4" xfId="6169"/>
    <cellStyle name="20% - Accent3 2 3 2 2 2 5" xfId="9084"/>
    <cellStyle name="20% - Accent3 2 3 2 2 2 6" xfId="12056"/>
    <cellStyle name="20% - Accent3 2 3 2 2 3" xfId="245"/>
    <cellStyle name="20% - Accent3 2 3 2 2 3 2" xfId="3258"/>
    <cellStyle name="20% - Accent3 2 3 2 2 3 2 2" xfId="14972"/>
    <cellStyle name="20% - Accent3 2 3 2 2 3 3" xfId="6171"/>
    <cellStyle name="20% - Accent3 2 3 2 2 3 4" xfId="9086"/>
    <cellStyle name="20% - Accent3 2 3 2 2 3 5" xfId="12058"/>
    <cellStyle name="20% - Accent3 2 3 2 2 4" xfId="3255"/>
    <cellStyle name="20% - Accent3 2 3 2 2 4 2" xfId="14969"/>
    <cellStyle name="20% - Accent3 2 3 2 2 5" xfId="6168"/>
    <cellStyle name="20% - Accent3 2 3 2 2 6" xfId="9083"/>
    <cellStyle name="20% - Accent3 2 3 2 2 7" xfId="12055"/>
    <cellStyle name="20% - Accent3 2 3 2 3" xfId="246"/>
    <cellStyle name="20% - Accent3 2 3 2 3 2" xfId="247"/>
    <cellStyle name="20% - Accent3 2 3 2 3 2 2" xfId="3260"/>
    <cellStyle name="20% - Accent3 2 3 2 3 2 2 2" xfId="14974"/>
    <cellStyle name="20% - Accent3 2 3 2 3 2 3" xfId="6173"/>
    <cellStyle name="20% - Accent3 2 3 2 3 2 4" xfId="9088"/>
    <cellStyle name="20% - Accent3 2 3 2 3 2 5" xfId="12060"/>
    <cellStyle name="20% - Accent3 2 3 2 3 3" xfId="3259"/>
    <cellStyle name="20% - Accent3 2 3 2 3 3 2" xfId="14973"/>
    <cellStyle name="20% - Accent3 2 3 2 3 4" xfId="6172"/>
    <cellStyle name="20% - Accent3 2 3 2 3 5" xfId="9087"/>
    <cellStyle name="20% - Accent3 2 3 2 3 6" xfId="12059"/>
    <cellStyle name="20% - Accent3 2 3 2 4" xfId="248"/>
    <cellStyle name="20% - Accent3 2 3 2 4 2" xfId="3261"/>
    <cellStyle name="20% - Accent3 2 3 2 4 2 2" xfId="14975"/>
    <cellStyle name="20% - Accent3 2 3 2 4 3" xfId="6174"/>
    <cellStyle name="20% - Accent3 2 3 2 4 4" xfId="9089"/>
    <cellStyle name="20% - Accent3 2 3 2 4 5" xfId="12061"/>
    <cellStyle name="20% - Accent3 2 3 2 5" xfId="3254"/>
    <cellStyle name="20% - Accent3 2 3 2 5 2" xfId="14968"/>
    <cellStyle name="20% - Accent3 2 3 2 6" xfId="6167"/>
    <cellStyle name="20% - Accent3 2 3 2 7" xfId="9082"/>
    <cellStyle name="20% - Accent3 2 3 2 8" xfId="12054"/>
    <cellStyle name="20% - Accent3 2 3 3" xfId="249"/>
    <cellStyle name="20% - Accent3 2 3 3 2" xfId="250"/>
    <cellStyle name="20% - Accent3 2 3 3 2 2" xfId="251"/>
    <cellStyle name="20% - Accent3 2 3 3 2 2 2" xfId="3264"/>
    <cellStyle name="20% - Accent3 2 3 3 2 2 2 2" xfId="14978"/>
    <cellStyle name="20% - Accent3 2 3 3 2 2 3" xfId="6177"/>
    <cellStyle name="20% - Accent3 2 3 3 2 2 4" xfId="9092"/>
    <cellStyle name="20% - Accent3 2 3 3 2 2 5" xfId="12064"/>
    <cellStyle name="20% - Accent3 2 3 3 2 3" xfId="3263"/>
    <cellStyle name="20% - Accent3 2 3 3 2 3 2" xfId="14977"/>
    <cellStyle name="20% - Accent3 2 3 3 2 4" xfId="6176"/>
    <cellStyle name="20% - Accent3 2 3 3 2 5" xfId="9091"/>
    <cellStyle name="20% - Accent3 2 3 3 2 6" xfId="12063"/>
    <cellStyle name="20% - Accent3 2 3 3 3" xfId="252"/>
    <cellStyle name="20% - Accent3 2 3 3 3 2" xfId="3265"/>
    <cellStyle name="20% - Accent3 2 3 3 3 2 2" xfId="14979"/>
    <cellStyle name="20% - Accent3 2 3 3 3 3" xfId="6178"/>
    <cellStyle name="20% - Accent3 2 3 3 3 4" xfId="9093"/>
    <cellStyle name="20% - Accent3 2 3 3 3 5" xfId="12065"/>
    <cellStyle name="20% - Accent3 2 3 3 4" xfId="3262"/>
    <cellStyle name="20% - Accent3 2 3 3 4 2" xfId="14976"/>
    <cellStyle name="20% - Accent3 2 3 3 5" xfId="6175"/>
    <cellStyle name="20% - Accent3 2 3 3 6" xfId="9090"/>
    <cellStyle name="20% - Accent3 2 3 3 7" xfId="12062"/>
    <cellStyle name="20% - Accent3 2 3 4" xfId="253"/>
    <cellStyle name="20% - Accent3 2 3 4 2" xfId="254"/>
    <cellStyle name="20% - Accent3 2 3 4 2 2" xfId="3267"/>
    <cellStyle name="20% - Accent3 2 3 4 2 2 2" xfId="14981"/>
    <cellStyle name="20% - Accent3 2 3 4 2 3" xfId="6180"/>
    <cellStyle name="20% - Accent3 2 3 4 2 4" xfId="9095"/>
    <cellStyle name="20% - Accent3 2 3 4 2 5" xfId="12067"/>
    <cellStyle name="20% - Accent3 2 3 4 3" xfId="3266"/>
    <cellStyle name="20% - Accent3 2 3 4 3 2" xfId="14980"/>
    <cellStyle name="20% - Accent3 2 3 4 4" xfId="6179"/>
    <cellStyle name="20% - Accent3 2 3 4 5" xfId="9094"/>
    <cellStyle name="20% - Accent3 2 3 4 6" xfId="12066"/>
    <cellStyle name="20% - Accent3 2 3 5" xfId="255"/>
    <cellStyle name="20% - Accent3 2 3 5 2" xfId="3268"/>
    <cellStyle name="20% - Accent3 2 3 5 2 2" xfId="14982"/>
    <cellStyle name="20% - Accent3 2 3 5 3" xfId="6181"/>
    <cellStyle name="20% - Accent3 2 3 5 4" xfId="9096"/>
    <cellStyle name="20% - Accent3 2 3 5 5" xfId="12068"/>
    <cellStyle name="20% - Accent3 2 3 6" xfId="3253"/>
    <cellStyle name="20% - Accent3 2 3 6 2" xfId="14967"/>
    <cellStyle name="20% - Accent3 2 3 7" xfId="6166"/>
    <cellStyle name="20% - Accent3 2 3 8" xfId="9081"/>
    <cellStyle name="20% - Accent3 2 3 9" xfId="12053"/>
    <cellStyle name="20% - Accent3 2 4" xfId="256"/>
    <cellStyle name="20% - Accent3 2 4 2" xfId="257"/>
    <cellStyle name="20% - Accent3 2 4 2 2" xfId="258"/>
    <cellStyle name="20% - Accent3 2 4 2 2 2" xfId="259"/>
    <cellStyle name="20% - Accent3 2 4 2 2 2 2" xfId="3272"/>
    <cellStyle name="20% - Accent3 2 4 2 2 2 2 2" xfId="14986"/>
    <cellStyle name="20% - Accent3 2 4 2 2 2 3" xfId="6185"/>
    <cellStyle name="20% - Accent3 2 4 2 2 2 4" xfId="9100"/>
    <cellStyle name="20% - Accent3 2 4 2 2 2 5" xfId="12072"/>
    <cellStyle name="20% - Accent3 2 4 2 2 3" xfId="3271"/>
    <cellStyle name="20% - Accent3 2 4 2 2 3 2" xfId="14985"/>
    <cellStyle name="20% - Accent3 2 4 2 2 4" xfId="6184"/>
    <cellStyle name="20% - Accent3 2 4 2 2 5" xfId="9099"/>
    <cellStyle name="20% - Accent3 2 4 2 2 6" xfId="12071"/>
    <cellStyle name="20% - Accent3 2 4 2 3" xfId="260"/>
    <cellStyle name="20% - Accent3 2 4 2 3 2" xfId="3273"/>
    <cellStyle name="20% - Accent3 2 4 2 3 2 2" xfId="14987"/>
    <cellStyle name="20% - Accent3 2 4 2 3 3" xfId="6186"/>
    <cellStyle name="20% - Accent3 2 4 2 3 4" xfId="9101"/>
    <cellStyle name="20% - Accent3 2 4 2 3 5" xfId="12073"/>
    <cellStyle name="20% - Accent3 2 4 2 4" xfId="3270"/>
    <cellStyle name="20% - Accent3 2 4 2 4 2" xfId="14984"/>
    <cellStyle name="20% - Accent3 2 4 2 5" xfId="6183"/>
    <cellStyle name="20% - Accent3 2 4 2 6" xfId="9098"/>
    <cellStyle name="20% - Accent3 2 4 2 7" xfId="12070"/>
    <cellStyle name="20% - Accent3 2 4 3" xfId="261"/>
    <cellStyle name="20% - Accent3 2 4 3 2" xfId="262"/>
    <cellStyle name="20% - Accent3 2 4 3 2 2" xfId="3275"/>
    <cellStyle name="20% - Accent3 2 4 3 2 2 2" xfId="14989"/>
    <cellStyle name="20% - Accent3 2 4 3 2 3" xfId="6188"/>
    <cellStyle name="20% - Accent3 2 4 3 2 4" xfId="9103"/>
    <cellStyle name="20% - Accent3 2 4 3 2 5" xfId="12075"/>
    <cellStyle name="20% - Accent3 2 4 3 3" xfId="3274"/>
    <cellStyle name="20% - Accent3 2 4 3 3 2" xfId="14988"/>
    <cellStyle name="20% - Accent3 2 4 3 4" xfId="6187"/>
    <cellStyle name="20% - Accent3 2 4 3 5" xfId="9102"/>
    <cellStyle name="20% - Accent3 2 4 3 6" xfId="12074"/>
    <cellStyle name="20% - Accent3 2 4 4" xfId="263"/>
    <cellStyle name="20% - Accent3 2 4 4 2" xfId="3276"/>
    <cellStyle name="20% - Accent3 2 4 4 2 2" xfId="14990"/>
    <cellStyle name="20% - Accent3 2 4 4 3" xfId="6189"/>
    <cellStyle name="20% - Accent3 2 4 4 4" xfId="9104"/>
    <cellStyle name="20% - Accent3 2 4 4 5" xfId="12076"/>
    <cellStyle name="20% - Accent3 2 4 5" xfId="3269"/>
    <cellStyle name="20% - Accent3 2 4 5 2" xfId="14983"/>
    <cellStyle name="20% - Accent3 2 4 6" xfId="6182"/>
    <cellStyle name="20% - Accent3 2 4 7" xfId="9097"/>
    <cellStyle name="20% - Accent3 2 4 8" xfId="12069"/>
    <cellStyle name="20% - Accent3 2 5" xfId="264"/>
    <cellStyle name="20% - Accent3 2 5 2" xfId="265"/>
    <cellStyle name="20% - Accent3 2 5 2 2" xfId="266"/>
    <cellStyle name="20% - Accent3 2 5 2 2 2" xfId="3279"/>
    <cellStyle name="20% - Accent3 2 5 2 2 2 2" xfId="14993"/>
    <cellStyle name="20% - Accent3 2 5 2 2 3" xfId="6192"/>
    <cellStyle name="20% - Accent3 2 5 2 2 4" xfId="9107"/>
    <cellStyle name="20% - Accent3 2 5 2 2 5" xfId="12079"/>
    <cellStyle name="20% - Accent3 2 5 2 3" xfId="3278"/>
    <cellStyle name="20% - Accent3 2 5 2 3 2" xfId="14992"/>
    <cellStyle name="20% - Accent3 2 5 2 4" xfId="6191"/>
    <cellStyle name="20% - Accent3 2 5 2 5" xfId="9106"/>
    <cellStyle name="20% - Accent3 2 5 2 6" xfId="12078"/>
    <cellStyle name="20% - Accent3 2 5 3" xfId="267"/>
    <cellStyle name="20% - Accent3 2 5 3 2" xfId="3280"/>
    <cellStyle name="20% - Accent3 2 5 3 2 2" xfId="14994"/>
    <cellStyle name="20% - Accent3 2 5 3 3" xfId="6193"/>
    <cellStyle name="20% - Accent3 2 5 3 4" xfId="9108"/>
    <cellStyle name="20% - Accent3 2 5 3 5" xfId="12080"/>
    <cellStyle name="20% - Accent3 2 5 4" xfId="3277"/>
    <cellStyle name="20% - Accent3 2 5 4 2" xfId="14991"/>
    <cellStyle name="20% - Accent3 2 5 5" xfId="6190"/>
    <cellStyle name="20% - Accent3 2 5 6" xfId="9105"/>
    <cellStyle name="20% - Accent3 2 5 7" xfId="12077"/>
    <cellStyle name="20% - Accent3 2 6" xfId="268"/>
    <cellStyle name="20% - Accent3 2 6 2" xfId="269"/>
    <cellStyle name="20% - Accent3 2 6 2 2" xfId="3282"/>
    <cellStyle name="20% - Accent3 2 6 2 2 2" xfId="14996"/>
    <cellStyle name="20% - Accent3 2 6 2 3" xfId="6195"/>
    <cellStyle name="20% - Accent3 2 6 2 4" xfId="9110"/>
    <cellStyle name="20% - Accent3 2 6 2 5" xfId="12082"/>
    <cellStyle name="20% - Accent3 2 6 3" xfId="3281"/>
    <cellStyle name="20% - Accent3 2 6 3 2" xfId="14995"/>
    <cellStyle name="20% - Accent3 2 6 4" xfId="6194"/>
    <cellStyle name="20% - Accent3 2 6 5" xfId="9109"/>
    <cellStyle name="20% - Accent3 2 6 6" xfId="12081"/>
    <cellStyle name="20% - Accent3 2 7" xfId="270"/>
    <cellStyle name="20% - Accent3 2 7 2" xfId="3283"/>
    <cellStyle name="20% - Accent3 2 7 2 2" xfId="14997"/>
    <cellStyle name="20% - Accent3 2 7 3" xfId="6196"/>
    <cellStyle name="20% - Accent3 2 7 4" xfId="9111"/>
    <cellStyle name="20% - Accent3 2 7 5" xfId="12083"/>
    <cellStyle name="20% - Accent3 2 8" xfId="3220"/>
    <cellStyle name="20% - Accent3 2 8 2" xfId="14934"/>
    <cellStyle name="20% - Accent3 2 9" xfId="6133"/>
    <cellStyle name="20% - Accent3 3" xfId="271"/>
    <cellStyle name="20% - Accent3 3 2" xfId="272"/>
    <cellStyle name="20% - Accent3 3 2 2" xfId="273"/>
    <cellStyle name="20% - Accent3 3 2 2 2" xfId="274"/>
    <cellStyle name="20% - Accent3 3 2 2 2 2" xfId="275"/>
    <cellStyle name="20% - Accent3 3 2 2 2 2 2" xfId="3288"/>
    <cellStyle name="20% - Accent3 3 2 2 2 2 2 2" xfId="15002"/>
    <cellStyle name="20% - Accent3 3 2 2 2 2 3" xfId="6201"/>
    <cellStyle name="20% - Accent3 3 2 2 2 2 4" xfId="9116"/>
    <cellStyle name="20% - Accent3 3 2 2 2 2 5" xfId="12088"/>
    <cellStyle name="20% - Accent3 3 2 2 2 3" xfId="3287"/>
    <cellStyle name="20% - Accent3 3 2 2 2 3 2" xfId="15001"/>
    <cellStyle name="20% - Accent3 3 2 2 2 4" xfId="6200"/>
    <cellStyle name="20% - Accent3 3 2 2 2 5" xfId="9115"/>
    <cellStyle name="20% - Accent3 3 2 2 2 6" xfId="12087"/>
    <cellStyle name="20% - Accent3 3 2 2 3" xfId="276"/>
    <cellStyle name="20% - Accent3 3 2 2 3 2" xfId="3289"/>
    <cellStyle name="20% - Accent3 3 2 2 3 2 2" xfId="15003"/>
    <cellStyle name="20% - Accent3 3 2 2 3 3" xfId="6202"/>
    <cellStyle name="20% - Accent3 3 2 2 3 4" xfId="9117"/>
    <cellStyle name="20% - Accent3 3 2 2 3 5" xfId="12089"/>
    <cellStyle name="20% - Accent3 3 2 2 4" xfId="3286"/>
    <cellStyle name="20% - Accent3 3 2 2 4 2" xfId="15000"/>
    <cellStyle name="20% - Accent3 3 2 2 5" xfId="6199"/>
    <cellStyle name="20% - Accent3 3 2 2 6" xfId="9114"/>
    <cellStyle name="20% - Accent3 3 2 2 7" xfId="12086"/>
    <cellStyle name="20% - Accent3 3 2 3" xfId="277"/>
    <cellStyle name="20% - Accent3 3 2 3 2" xfId="278"/>
    <cellStyle name="20% - Accent3 3 2 3 2 2" xfId="3291"/>
    <cellStyle name="20% - Accent3 3 2 3 2 2 2" xfId="15005"/>
    <cellStyle name="20% - Accent3 3 2 3 2 3" xfId="6204"/>
    <cellStyle name="20% - Accent3 3 2 3 2 4" xfId="9119"/>
    <cellStyle name="20% - Accent3 3 2 3 2 5" xfId="12091"/>
    <cellStyle name="20% - Accent3 3 2 3 3" xfId="3290"/>
    <cellStyle name="20% - Accent3 3 2 3 3 2" xfId="15004"/>
    <cellStyle name="20% - Accent3 3 2 3 4" xfId="6203"/>
    <cellStyle name="20% - Accent3 3 2 3 5" xfId="9118"/>
    <cellStyle name="20% - Accent3 3 2 3 6" xfId="12090"/>
    <cellStyle name="20% - Accent3 3 2 4" xfId="279"/>
    <cellStyle name="20% - Accent3 3 2 4 2" xfId="3292"/>
    <cellStyle name="20% - Accent3 3 2 4 2 2" xfId="15006"/>
    <cellStyle name="20% - Accent3 3 2 4 3" xfId="6205"/>
    <cellStyle name="20% - Accent3 3 2 4 4" xfId="9120"/>
    <cellStyle name="20% - Accent3 3 2 4 5" xfId="12092"/>
    <cellStyle name="20% - Accent3 3 2 5" xfId="3285"/>
    <cellStyle name="20% - Accent3 3 2 5 2" xfId="14999"/>
    <cellStyle name="20% - Accent3 3 2 6" xfId="6198"/>
    <cellStyle name="20% - Accent3 3 2 7" xfId="9113"/>
    <cellStyle name="20% - Accent3 3 2 8" xfId="12085"/>
    <cellStyle name="20% - Accent3 3 3" xfId="280"/>
    <cellStyle name="20% - Accent3 3 3 2" xfId="281"/>
    <cellStyle name="20% - Accent3 3 3 2 2" xfId="282"/>
    <cellStyle name="20% - Accent3 3 3 2 2 2" xfId="3295"/>
    <cellStyle name="20% - Accent3 3 3 2 2 2 2" xfId="15009"/>
    <cellStyle name="20% - Accent3 3 3 2 2 3" xfId="6208"/>
    <cellStyle name="20% - Accent3 3 3 2 2 4" xfId="9123"/>
    <cellStyle name="20% - Accent3 3 3 2 2 5" xfId="12095"/>
    <cellStyle name="20% - Accent3 3 3 2 3" xfId="3294"/>
    <cellStyle name="20% - Accent3 3 3 2 3 2" xfId="15008"/>
    <cellStyle name="20% - Accent3 3 3 2 4" xfId="6207"/>
    <cellStyle name="20% - Accent3 3 3 2 5" xfId="9122"/>
    <cellStyle name="20% - Accent3 3 3 2 6" xfId="12094"/>
    <cellStyle name="20% - Accent3 3 3 3" xfId="283"/>
    <cellStyle name="20% - Accent3 3 3 3 2" xfId="3296"/>
    <cellStyle name="20% - Accent3 3 3 3 2 2" xfId="15010"/>
    <cellStyle name="20% - Accent3 3 3 3 3" xfId="6209"/>
    <cellStyle name="20% - Accent3 3 3 3 4" xfId="9124"/>
    <cellStyle name="20% - Accent3 3 3 3 5" xfId="12096"/>
    <cellStyle name="20% - Accent3 3 3 4" xfId="3293"/>
    <cellStyle name="20% - Accent3 3 3 4 2" xfId="15007"/>
    <cellStyle name="20% - Accent3 3 3 5" xfId="6206"/>
    <cellStyle name="20% - Accent3 3 3 6" xfId="9121"/>
    <cellStyle name="20% - Accent3 3 3 7" xfId="12093"/>
    <cellStyle name="20% - Accent3 3 4" xfId="284"/>
    <cellStyle name="20% - Accent3 3 4 2" xfId="285"/>
    <cellStyle name="20% - Accent3 3 4 2 2" xfId="3298"/>
    <cellStyle name="20% - Accent3 3 4 2 2 2" xfId="15012"/>
    <cellStyle name="20% - Accent3 3 4 2 3" xfId="6211"/>
    <cellStyle name="20% - Accent3 3 4 2 4" xfId="9126"/>
    <cellStyle name="20% - Accent3 3 4 2 5" xfId="12098"/>
    <cellStyle name="20% - Accent3 3 4 3" xfId="3297"/>
    <cellStyle name="20% - Accent3 3 4 3 2" xfId="15011"/>
    <cellStyle name="20% - Accent3 3 4 4" xfId="6210"/>
    <cellStyle name="20% - Accent3 3 4 5" xfId="9125"/>
    <cellStyle name="20% - Accent3 3 4 6" xfId="12097"/>
    <cellStyle name="20% - Accent3 3 5" xfId="286"/>
    <cellStyle name="20% - Accent3 3 5 2" xfId="3299"/>
    <cellStyle name="20% - Accent3 3 5 2 2" xfId="15013"/>
    <cellStyle name="20% - Accent3 3 5 3" xfId="6212"/>
    <cellStyle name="20% - Accent3 3 5 4" xfId="9127"/>
    <cellStyle name="20% - Accent3 3 5 5" xfId="12099"/>
    <cellStyle name="20% - Accent3 3 6" xfId="3284"/>
    <cellStyle name="20% - Accent3 3 6 2" xfId="14998"/>
    <cellStyle name="20% - Accent3 3 7" xfId="6197"/>
    <cellStyle name="20% - Accent3 3 8" xfId="9112"/>
    <cellStyle name="20% - Accent3 3 9" xfId="12084"/>
    <cellStyle name="20% - Accent3 4" xfId="287"/>
    <cellStyle name="20% - Accent3 4 2" xfId="288"/>
    <cellStyle name="20% - Accent3 4 2 2" xfId="289"/>
    <cellStyle name="20% - Accent3 4 2 2 2" xfId="290"/>
    <cellStyle name="20% - Accent3 4 2 2 2 2" xfId="3303"/>
    <cellStyle name="20% - Accent3 4 2 2 2 2 2" xfId="15017"/>
    <cellStyle name="20% - Accent3 4 2 2 2 3" xfId="6216"/>
    <cellStyle name="20% - Accent3 4 2 2 2 4" xfId="9131"/>
    <cellStyle name="20% - Accent3 4 2 2 2 5" xfId="12103"/>
    <cellStyle name="20% - Accent3 4 2 2 3" xfId="3302"/>
    <cellStyle name="20% - Accent3 4 2 2 3 2" xfId="15016"/>
    <cellStyle name="20% - Accent3 4 2 2 4" xfId="6215"/>
    <cellStyle name="20% - Accent3 4 2 2 5" xfId="9130"/>
    <cellStyle name="20% - Accent3 4 2 2 6" xfId="12102"/>
    <cellStyle name="20% - Accent3 4 2 3" xfId="291"/>
    <cellStyle name="20% - Accent3 4 2 3 2" xfId="3304"/>
    <cellStyle name="20% - Accent3 4 2 3 2 2" xfId="15018"/>
    <cellStyle name="20% - Accent3 4 2 3 3" xfId="6217"/>
    <cellStyle name="20% - Accent3 4 2 3 4" xfId="9132"/>
    <cellStyle name="20% - Accent3 4 2 3 5" xfId="12104"/>
    <cellStyle name="20% - Accent3 4 2 4" xfId="3301"/>
    <cellStyle name="20% - Accent3 4 2 4 2" xfId="15015"/>
    <cellStyle name="20% - Accent3 4 2 5" xfId="6214"/>
    <cellStyle name="20% - Accent3 4 2 6" xfId="9129"/>
    <cellStyle name="20% - Accent3 4 2 7" xfId="12101"/>
    <cellStyle name="20% - Accent3 4 3" xfId="292"/>
    <cellStyle name="20% - Accent3 4 3 2" xfId="293"/>
    <cellStyle name="20% - Accent3 4 3 2 2" xfId="3306"/>
    <cellStyle name="20% - Accent3 4 3 2 2 2" xfId="15020"/>
    <cellStyle name="20% - Accent3 4 3 2 3" xfId="6219"/>
    <cellStyle name="20% - Accent3 4 3 2 4" xfId="9134"/>
    <cellStyle name="20% - Accent3 4 3 2 5" xfId="12106"/>
    <cellStyle name="20% - Accent3 4 3 3" xfId="3305"/>
    <cellStyle name="20% - Accent3 4 3 3 2" xfId="15019"/>
    <cellStyle name="20% - Accent3 4 3 4" xfId="6218"/>
    <cellStyle name="20% - Accent3 4 3 5" xfId="9133"/>
    <cellStyle name="20% - Accent3 4 3 6" xfId="12105"/>
    <cellStyle name="20% - Accent3 4 4" xfId="294"/>
    <cellStyle name="20% - Accent3 4 4 2" xfId="3307"/>
    <cellStyle name="20% - Accent3 4 4 2 2" xfId="15021"/>
    <cellStyle name="20% - Accent3 4 4 3" xfId="6220"/>
    <cellStyle name="20% - Accent3 4 4 4" xfId="9135"/>
    <cellStyle name="20% - Accent3 4 4 5" xfId="12107"/>
    <cellStyle name="20% - Accent3 4 5" xfId="3300"/>
    <cellStyle name="20% - Accent3 4 5 2" xfId="15014"/>
    <cellStyle name="20% - Accent3 4 6" xfId="6213"/>
    <cellStyle name="20% - Accent3 4 7" xfId="9128"/>
    <cellStyle name="20% - Accent3 4 8" xfId="12100"/>
    <cellStyle name="20% - Accent3 5" xfId="295"/>
    <cellStyle name="20% - Accent3 5 2" xfId="296"/>
    <cellStyle name="20% - Accent3 5 2 2" xfId="297"/>
    <cellStyle name="20% - Accent3 5 2 2 2" xfId="298"/>
    <cellStyle name="20% - Accent3 5 2 2 2 2" xfId="3311"/>
    <cellStyle name="20% - Accent3 5 2 2 2 2 2" xfId="15025"/>
    <cellStyle name="20% - Accent3 5 2 2 2 3" xfId="6224"/>
    <cellStyle name="20% - Accent3 5 2 2 2 4" xfId="9139"/>
    <cellStyle name="20% - Accent3 5 2 2 2 5" xfId="12111"/>
    <cellStyle name="20% - Accent3 5 2 2 3" xfId="3310"/>
    <cellStyle name="20% - Accent3 5 2 2 3 2" xfId="15024"/>
    <cellStyle name="20% - Accent3 5 2 2 4" xfId="6223"/>
    <cellStyle name="20% - Accent3 5 2 2 5" xfId="9138"/>
    <cellStyle name="20% - Accent3 5 2 2 6" xfId="12110"/>
    <cellStyle name="20% - Accent3 5 2 3" xfId="299"/>
    <cellStyle name="20% - Accent3 5 2 3 2" xfId="3312"/>
    <cellStyle name="20% - Accent3 5 2 3 2 2" xfId="15026"/>
    <cellStyle name="20% - Accent3 5 2 3 3" xfId="6225"/>
    <cellStyle name="20% - Accent3 5 2 3 4" xfId="9140"/>
    <cellStyle name="20% - Accent3 5 2 3 5" xfId="12112"/>
    <cellStyle name="20% - Accent3 5 2 4" xfId="3309"/>
    <cellStyle name="20% - Accent3 5 2 4 2" xfId="15023"/>
    <cellStyle name="20% - Accent3 5 2 5" xfId="6222"/>
    <cellStyle name="20% - Accent3 5 2 6" xfId="9137"/>
    <cellStyle name="20% - Accent3 5 2 7" xfId="12109"/>
    <cellStyle name="20% - Accent3 5 3" xfId="300"/>
    <cellStyle name="20% - Accent3 5 3 2" xfId="301"/>
    <cellStyle name="20% - Accent3 5 3 2 2" xfId="3314"/>
    <cellStyle name="20% - Accent3 5 3 2 2 2" xfId="15028"/>
    <cellStyle name="20% - Accent3 5 3 2 3" xfId="6227"/>
    <cellStyle name="20% - Accent3 5 3 2 4" xfId="9142"/>
    <cellStyle name="20% - Accent3 5 3 2 5" xfId="12114"/>
    <cellStyle name="20% - Accent3 5 3 3" xfId="3313"/>
    <cellStyle name="20% - Accent3 5 3 3 2" xfId="15027"/>
    <cellStyle name="20% - Accent3 5 3 4" xfId="6226"/>
    <cellStyle name="20% - Accent3 5 3 5" xfId="9141"/>
    <cellStyle name="20% - Accent3 5 3 6" xfId="12113"/>
    <cellStyle name="20% - Accent3 5 4" xfId="302"/>
    <cellStyle name="20% - Accent3 5 4 2" xfId="3315"/>
    <cellStyle name="20% - Accent3 5 4 2 2" xfId="15029"/>
    <cellStyle name="20% - Accent3 5 4 3" xfId="6228"/>
    <cellStyle name="20% - Accent3 5 4 4" xfId="9143"/>
    <cellStyle name="20% - Accent3 5 4 5" xfId="12115"/>
    <cellStyle name="20% - Accent3 5 5" xfId="3308"/>
    <cellStyle name="20% - Accent3 5 5 2" xfId="15022"/>
    <cellStyle name="20% - Accent3 5 6" xfId="6221"/>
    <cellStyle name="20% - Accent3 5 7" xfId="9136"/>
    <cellStyle name="20% - Accent3 5 8" xfId="12108"/>
    <cellStyle name="20% - Accent3 6" xfId="303"/>
    <cellStyle name="20% - Accent3 6 2" xfId="304"/>
    <cellStyle name="20% - Accent3 6 2 2" xfId="305"/>
    <cellStyle name="20% - Accent3 6 2 2 2" xfId="306"/>
    <cellStyle name="20% - Accent3 6 2 2 2 2" xfId="3319"/>
    <cellStyle name="20% - Accent3 6 2 2 2 2 2" xfId="15033"/>
    <cellStyle name="20% - Accent3 6 2 2 2 3" xfId="6232"/>
    <cellStyle name="20% - Accent3 6 2 2 2 4" xfId="9147"/>
    <cellStyle name="20% - Accent3 6 2 2 2 5" xfId="12119"/>
    <cellStyle name="20% - Accent3 6 2 2 3" xfId="3318"/>
    <cellStyle name="20% - Accent3 6 2 2 3 2" xfId="15032"/>
    <cellStyle name="20% - Accent3 6 2 2 4" xfId="6231"/>
    <cellStyle name="20% - Accent3 6 2 2 5" xfId="9146"/>
    <cellStyle name="20% - Accent3 6 2 2 6" xfId="12118"/>
    <cellStyle name="20% - Accent3 6 2 3" xfId="307"/>
    <cellStyle name="20% - Accent3 6 2 3 2" xfId="3320"/>
    <cellStyle name="20% - Accent3 6 2 3 2 2" xfId="15034"/>
    <cellStyle name="20% - Accent3 6 2 3 3" xfId="6233"/>
    <cellStyle name="20% - Accent3 6 2 3 4" xfId="9148"/>
    <cellStyle name="20% - Accent3 6 2 3 5" xfId="12120"/>
    <cellStyle name="20% - Accent3 6 2 4" xfId="3317"/>
    <cellStyle name="20% - Accent3 6 2 4 2" xfId="15031"/>
    <cellStyle name="20% - Accent3 6 2 5" xfId="6230"/>
    <cellStyle name="20% - Accent3 6 2 6" xfId="9145"/>
    <cellStyle name="20% - Accent3 6 2 7" xfId="12117"/>
    <cellStyle name="20% - Accent3 6 3" xfId="308"/>
    <cellStyle name="20% - Accent3 6 3 2" xfId="309"/>
    <cellStyle name="20% - Accent3 6 3 2 2" xfId="3322"/>
    <cellStyle name="20% - Accent3 6 3 2 2 2" xfId="15036"/>
    <cellStyle name="20% - Accent3 6 3 2 3" xfId="6235"/>
    <cellStyle name="20% - Accent3 6 3 2 4" xfId="9150"/>
    <cellStyle name="20% - Accent3 6 3 2 5" xfId="12122"/>
    <cellStyle name="20% - Accent3 6 3 3" xfId="3321"/>
    <cellStyle name="20% - Accent3 6 3 3 2" xfId="15035"/>
    <cellStyle name="20% - Accent3 6 3 4" xfId="6234"/>
    <cellStyle name="20% - Accent3 6 3 5" xfId="9149"/>
    <cellStyle name="20% - Accent3 6 3 6" xfId="12121"/>
    <cellStyle name="20% - Accent3 6 4" xfId="310"/>
    <cellStyle name="20% - Accent3 6 4 2" xfId="3323"/>
    <cellStyle name="20% - Accent3 6 4 2 2" xfId="15037"/>
    <cellStyle name="20% - Accent3 6 4 3" xfId="6236"/>
    <cellStyle name="20% - Accent3 6 4 4" xfId="9151"/>
    <cellStyle name="20% - Accent3 6 4 5" xfId="12123"/>
    <cellStyle name="20% - Accent3 6 5" xfId="3316"/>
    <cellStyle name="20% - Accent3 6 5 2" xfId="15030"/>
    <cellStyle name="20% - Accent3 6 6" xfId="6229"/>
    <cellStyle name="20% - Accent3 6 7" xfId="9144"/>
    <cellStyle name="20% - Accent3 6 8" xfId="12116"/>
    <cellStyle name="20% - Accent3 7" xfId="311"/>
    <cellStyle name="20% - Accent3 7 2" xfId="312"/>
    <cellStyle name="20% - Accent3 7 2 2" xfId="313"/>
    <cellStyle name="20% - Accent3 7 2 2 2" xfId="3326"/>
    <cellStyle name="20% - Accent3 7 2 2 2 2" xfId="15040"/>
    <cellStyle name="20% - Accent3 7 2 2 3" xfId="6239"/>
    <cellStyle name="20% - Accent3 7 2 2 4" xfId="9154"/>
    <cellStyle name="20% - Accent3 7 2 2 5" xfId="12126"/>
    <cellStyle name="20% - Accent3 7 2 3" xfId="3325"/>
    <cellStyle name="20% - Accent3 7 2 3 2" xfId="15039"/>
    <cellStyle name="20% - Accent3 7 2 4" xfId="6238"/>
    <cellStyle name="20% - Accent3 7 2 5" xfId="9153"/>
    <cellStyle name="20% - Accent3 7 2 6" xfId="12125"/>
    <cellStyle name="20% - Accent3 7 3" xfId="314"/>
    <cellStyle name="20% - Accent3 7 3 2" xfId="3327"/>
    <cellStyle name="20% - Accent3 7 3 2 2" xfId="15041"/>
    <cellStyle name="20% - Accent3 7 3 3" xfId="6240"/>
    <cellStyle name="20% - Accent3 7 3 4" xfId="9155"/>
    <cellStyle name="20% - Accent3 7 3 5" xfId="12127"/>
    <cellStyle name="20% - Accent3 7 4" xfId="3324"/>
    <cellStyle name="20% - Accent3 7 4 2" xfId="15038"/>
    <cellStyle name="20% - Accent3 7 5" xfId="6237"/>
    <cellStyle name="20% - Accent3 7 6" xfId="9152"/>
    <cellStyle name="20% - Accent3 7 7" xfId="12124"/>
    <cellStyle name="20% - Accent3 8" xfId="315"/>
    <cellStyle name="20% - Accent3 8 2" xfId="316"/>
    <cellStyle name="20% - Accent3 8 2 2" xfId="317"/>
    <cellStyle name="20% - Accent3 8 2 2 2" xfId="3330"/>
    <cellStyle name="20% - Accent3 8 2 2 2 2" xfId="15044"/>
    <cellStyle name="20% - Accent3 8 2 2 3" xfId="6243"/>
    <cellStyle name="20% - Accent3 8 2 2 4" xfId="9158"/>
    <cellStyle name="20% - Accent3 8 2 2 5" xfId="12130"/>
    <cellStyle name="20% - Accent3 8 2 3" xfId="3329"/>
    <cellStyle name="20% - Accent3 8 2 3 2" xfId="15043"/>
    <cellStyle name="20% - Accent3 8 2 4" xfId="6242"/>
    <cellStyle name="20% - Accent3 8 2 5" xfId="9157"/>
    <cellStyle name="20% - Accent3 8 2 6" xfId="12129"/>
    <cellStyle name="20% - Accent3 8 3" xfId="318"/>
    <cellStyle name="20% - Accent3 8 3 2" xfId="3331"/>
    <cellStyle name="20% - Accent3 8 3 2 2" xfId="15045"/>
    <cellStyle name="20% - Accent3 8 3 3" xfId="6244"/>
    <cellStyle name="20% - Accent3 8 3 4" xfId="9159"/>
    <cellStyle name="20% - Accent3 8 3 5" xfId="12131"/>
    <cellStyle name="20% - Accent3 8 4" xfId="3328"/>
    <cellStyle name="20% - Accent3 8 4 2" xfId="15042"/>
    <cellStyle name="20% - Accent3 8 5" xfId="6241"/>
    <cellStyle name="20% - Accent3 8 6" xfId="9156"/>
    <cellStyle name="20% - Accent3 8 7" xfId="12128"/>
    <cellStyle name="20% - Accent3 9" xfId="319"/>
    <cellStyle name="20% - Accent3 9 2" xfId="320"/>
    <cellStyle name="20% - Accent3 9 2 2" xfId="3333"/>
    <cellStyle name="20% - Accent3 9 2 2 2" xfId="15047"/>
    <cellStyle name="20% - Accent3 9 2 3" xfId="6246"/>
    <cellStyle name="20% - Accent3 9 2 4" xfId="9161"/>
    <cellStyle name="20% - Accent3 9 2 5" xfId="12133"/>
    <cellStyle name="20% - Accent3 9 3" xfId="3332"/>
    <cellStyle name="20% - Accent3 9 3 2" xfId="15046"/>
    <cellStyle name="20% - Accent3 9 4" xfId="6245"/>
    <cellStyle name="20% - Accent3 9 5" xfId="9160"/>
    <cellStyle name="20% - Accent3 9 6" xfId="12132"/>
    <cellStyle name="20% - Accent4 10" xfId="321"/>
    <cellStyle name="20% - Accent4 10 2" xfId="3334"/>
    <cellStyle name="20% - Accent4 10 2 2" xfId="15048"/>
    <cellStyle name="20% - Accent4 10 3" xfId="6247"/>
    <cellStyle name="20% - Accent4 10 4" xfId="9162"/>
    <cellStyle name="20% - Accent4 10 5" xfId="12134"/>
    <cellStyle name="20% - Accent4 2" xfId="322"/>
    <cellStyle name="20% - Accent4 2 10" xfId="9163"/>
    <cellStyle name="20% - Accent4 2 11" xfId="12135"/>
    <cellStyle name="20% - Accent4 2 2" xfId="323"/>
    <cellStyle name="20% - Accent4 2 2 10" xfId="12136"/>
    <cellStyle name="20% - Accent4 2 2 2" xfId="324"/>
    <cellStyle name="20% - Accent4 2 2 2 2" xfId="325"/>
    <cellStyle name="20% - Accent4 2 2 2 2 2" xfId="326"/>
    <cellStyle name="20% - Accent4 2 2 2 2 2 2" xfId="327"/>
    <cellStyle name="20% - Accent4 2 2 2 2 2 2 2" xfId="328"/>
    <cellStyle name="20% - Accent4 2 2 2 2 2 2 2 2" xfId="3341"/>
    <cellStyle name="20% - Accent4 2 2 2 2 2 2 2 2 2" xfId="15055"/>
    <cellStyle name="20% - Accent4 2 2 2 2 2 2 2 3" xfId="6254"/>
    <cellStyle name="20% - Accent4 2 2 2 2 2 2 2 4" xfId="9169"/>
    <cellStyle name="20% - Accent4 2 2 2 2 2 2 2 5" xfId="12141"/>
    <cellStyle name="20% - Accent4 2 2 2 2 2 2 3" xfId="3340"/>
    <cellStyle name="20% - Accent4 2 2 2 2 2 2 3 2" xfId="15054"/>
    <cellStyle name="20% - Accent4 2 2 2 2 2 2 4" xfId="6253"/>
    <cellStyle name="20% - Accent4 2 2 2 2 2 2 5" xfId="9168"/>
    <cellStyle name="20% - Accent4 2 2 2 2 2 2 6" xfId="12140"/>
    <cellStyle name="20% - Accent4 2 2 2 2 2 3" xfId="329"/>
    <cellStyle name="20% - Accent4 2 2 2 2 2 3 2" xfId="3342"/>
    <cellStyle name="20% - Accent4 2 2 2 2 2 3 2 2" xfId="15056"/>
    <cellStyle name="20% - Accent4 2 2 2 2 2 3 3" xfId="6255"/>
    <cellStyle name="20% - Accent4 2 2 2 2 2 3 4" xfId="9170"/>
    <cellStyle name="20% - Accent4 2 2 2 2 2 3 5" xfId="12142"/>
    <cellStyle name="20% - Accent4 2 2 2 2 2 4" xfId="3339"/>
    <cellStyle name="20% - Accent4 2 2 2 2 2 4 2" xfId="15053"/>
    <cellStyle name="20% - Accent4 2 2 2 2 2 5" xfId="6252"/>
    <cellStyle name="20% - Accent4 2 2 2 2 2 6" xfId="9167"/>
    <cellStyle name="20% - Accent4 2 2 2 2 2 7" xfId="12139"/>
    <cellStyle name="20% - Accent4 2 2 2 2 3" xfId="330"/>
    <cellStyle name="20% - Accent4 2 2 2 2 3 2" xfId="331"/>
    <cellStyle name="20% - Accent4 2 2 2 2 3 2 2" xfId="3344"/>
    <cellStyle name="20% - Accent4 2 2 2 2 3 2 2 2" xfId="15058"/>
    <cellStyle name="20% - Accent4 2 2 2 2 3 2 3" xfId="6257"/>
    <cellStyle name="20% - Accent4 2 2 2 2 3 2 4" xfId="9172"/>
    <cellStyle name="20% - Accent4 2 2 2 2 3 2 5" xfId="12144"/>
    <cellStyle name="20% - Accent4 2 2 2 2 3 3" xfId="3343"/>
    <cellStyle name="20% - Accent4 2 2 2 2 3 3 2" xfId="15057"/>
    <cellStyle name="20% - Accent4 2 2 2 2 3 4" xfId="6256"/>
    <cellStyle name="20% - Accent4 2 2 2 2 3 5" xfId="9171"/>
    <cellStyle name="20% - Accent4 2 2 2 2 3 6" xfId="12143"/>
    <cellStyle name="20% - Accent4 2 2 2 2 4" xfId="332"/>
    <cellStyle name="20% - Accent4 2 2 2 2 4 2" xfId="3345"/>
    <cellStyle name="20% - Accent4 2 2 2 2 4 2 2" xfId="15059"/>
    <cellStyle name="20% - Accent4 2 2 2 2 4 3" xfId="6258"/>
    <cellStyle name="20% - Accent4 2 2 2 2 4 4" xfId="9173"/>
    <cellStyle name="20% - Accent4 2 2 2 2 4 5" xfId="12145"/>
    <cellStyle name="20% - Accent4 2 2 2 2 5" xfId="3338"/>
    <cellStyle name="20% - Accent4 2 2 2 2 5 2" xfId="15052"/>
    <cellStyle name="20% - Accent4 2 2 2 2 6" xfId="6251"/>
    <cellStyle name="20% - Accent4 2 2 2 2 7" xfId="9166"/>
    <cellStyle name="20% - Accent4 2 2 2 2 8" xfId="12138"/>
    <cellStyle name="20% - Accent4 2 2 2 3" xfId="333"/>
    <cellStyle name="20% - Accent4 2 2 2 3 2" xfId="334"/>
    <cellStyle name="20% - Accent4 2 2 2 3 2 2" xfId="335"/>
    <cellStyle name="20% - Accent4 2 2 2 3 2 2 2" xfId="3348"/>
    <cellStyle name="20% - Accent4 2 2 2 3 2 2 2 2" xfId="15062"/>
    <cellStyle name="20% - Accent4 2 2 2 3 2 2 3" xfId="6261"/>
    <cellStyle name="20% - Accent4 2 2 2 3 2 2 4" xfId="9176"/>
    <cellStyle name="20% - Accent4 2 2 2 3 2 2 5" xfId="12148"/>
    <cellStyle name="20% - Accent4 2 2 2 3 2 3" xfId="3347"/>
    <cellStyle name="20% - Accent4 2 2 2 3 2 3 2" xfId="15061"/>
    <cellStyle name="20% - Accent4 2 2 2 3 2 4" xfId="6260"/>
    <cellStyle name="20% - Accent4 2 2 2 3 2 5" xfId="9175"/>
    <cellStyle name="20% - Accent4 2 2 2 3 2 6" xfId="12147"/>
    <cellStyle name="20% - Accent4 2 2 2 3 3" xfId="336"/>
    <cellStyle name="20% - Accent4 2 2 2 3 3 2" xfId="3349"/>
    <cellStyle name="20% - Accent4 2 2 2 3 3 2 2" xfId="15063"/>
    <cellStyle name="20% - Accent4 2 2 2 3 3 3" xfId="6262"/>
    <cellStyle name="20% - Accent4 2 2 2 3 3 4" xfId="9177"/>
    <cellStyle name="20% - Accent4 2 2 2 3 3 5" xfId="12149"/>
    <cellStyle name="20% - Accent4 2 2 2 3 4" xfId="3346"/>
    <cellStyle name="20% - Accent4 2 2 2 3 4 2" xfId="15060"/>
    <cellStyle name="20% - Accent4 2 2 2 3 5" xfId="6259"/>
    <cellStyle name="20% - Accent4 2 2 2 3 6" xfId="9174"/>
    <cellStyle name="20% - Accent4 2 2 2 3 7" xfId="12146"/>
    <cellStyle name="20% - Accent4 2 2 2 4" xfId="337"/>
    <cellStyle name="20% - Accent4 2 2 2 4 2" xfId="338"/>
    <cellStyle name="20% - Accent4 2 2 2 4 2 2" xfId="3351"/>
    <cellStyle name="20% - Accent4 2 2 2 4 2 2 2" xfId="15065"/>
    <cellStyle name="20% - Accent4 2 2 2 4 2 3" xfId="6264"/>
    <cellStyle name="20% - Accent4 2 2 2 4 2 4" xfId="9179"/>
    <cellStyle name="20% - Accent4 2 2 2 4 2 5" xfId="12151"/>
    <cellStyle name="20% - Accent4 2 2 2 4 3" xfId="3350"/>
    <cellStyle name="20% - Accent4 2 2 2 4 3 2" xfId="15064"/>
    <cellStyle name="20% - Accent4 2 2 2 4 4" xfId="6263"/>
    <cellStyle name="20% - Accent4 2 2 2 4 5" xfId="9178"/>
    <cellStyle name="20% - Accent4 2 2 2 4 6" xfId="12150"/>
    <cellStyle name="20% - Accent4 2 2 2 5" xfId="339"/>
    <cellStyle name="20% - Accent4 2 2 2 5 2" xfId="3352"/>
    <cellStyle name="20% - Accent4 2 2 2 5 2 2" xfId="15066"/>
    <cellStyle name="20% - Accent4 2 2 2 5 3" xfId="6265"/>
    <cellStyle name="20% - Accent4 2 2 2 5 4" xfId="9180"/>
    <cellStyle name="20% - Accent4 2 2 2 5 5" xfId="12152"/>
    <cellStyle name="20% - Accent4 2 2 2 6" xfId="3337"/>
    <cellStyle name="20% - Accent4 2 2 2 6 2" xfId="15051"/>
    <cellStyle name="20% - Accent4 2 2 2 7" xfId="6250"/>
    <cellStyle name="20% - Accent4 2 2 2 8" xfId="9165"/>
    <cellStyle name="20% - Accent4 2 2 2 9" xfId="12137"/>
    <cellStyle name="20% - Accent4 2 2 3" xfId="340"/>
    <cellStyle name="20% - Accent4 2 2 3 2" xfId="341"/>
    <cellStyle name="20% - Accent4 2 2 3 2 2" xfId="342"/>
    <cellStyle name="20% - Accent4 2 2 3 2 2 2" xfId="343"/>
    <cellStyle name="20% - Accent4 2 2 3 2 2 2 2" xfId="3356"/>
    <cellStyle name="20% - Accent4 2 2 3 2 2 2 2 2" xfId="15070"/>
    <cellStyle name="20% - Accent4 2 2 3 2 2 2 3" xfId="6269"/>
    <cellStyle name="20% - Accent4 2 2 3 2 2 2 4" xfId="9184"/>
    <cellStyle name="20% - Accent4 2 2 3 2 2 2 5" xfId="12156"/>
    <cellStyle name="20% - Accent4 2 2 3 2 2 3" xfId="3355"/>
    <cellStyle name="20% - Accent4 2 2 3 2 2 3 2" xfId="15069"/>
    <cellStyle name="20% - Accent4 2 2 3 2 2 4" xfId="6268"/>
    <cellStyle name="20% - Accent4 2 2 3 2 2 5" xfId="9183"/>
    <cellStyle name="20% - Accent4 2 2 3 2 2 6" xfId="12155"/>
    <cellStyle name="20% - Accent4 2 2 3 2 3" xfId="344"/>
    <cellStyle name="20% - Accent4 2 2 3 2 3 2" xfId="3357"/>
    <cellStyle name="20% - Accent4 2 2 3 2 3 2 2" xfId="15071"/>
    <cellStyle name="20% - Accent4 2 2 3 2 3 3" xfId="6270"/>
    <cellStyle name="20% - Accent4 2 2 3 2 3 4" xfId="9185"/>
    <cellStyle name="20% - Accent4 2 2 3 2 3 5" xfId="12157"/>
    <cellStyle name="20% - Accent4 2 2 3 2 4" xfId="3354"/>
    <cellStyle name="20% - Accent4 2 2 3 2 4 2" xfId="15068"/>
    <cellStyle name="20% - Accent4 2 2 3 2 5" xfId="6267"/>
    <cellStyle name="20% - Accent4 2 2 3 2 6" xfId="9182"/>
    <cellStyle name="20% - Accent4 2 2 3 2 7" xfId="12154"/>
    <cellStyle name="20% - Accent4 2 2 3 3" xfId="345"/>
    <cellStyle name="20% - Accent4 2 2 3 3 2" xfId="346"/>
    <cellStyle name="20% - Accent4 2 2 3 3 2 2" xfId="3359"/>
    <cellStyle name="20% - Accent4 2 2 3 3 2 2 2" xfId="15073"/>
    <cellStyle name="20% - Accent4 2 2 3 3 2 3" xfId="6272"/>
    <cellStyle name="20% - Accent4 2 2 3 3 2 4" xfId="9187"/>
    <cellStyle name="20% - Accent4 2 2 3 3 2 5" xfId="12159"/>
    <cellStyle name="20% - Accent4 2 2 3 3 3" xfId="3358"/>
    <cellStyle name="20% - Accent4 2 2 3 3 3 2" xfId="15072"/>
    <cellStyle name="20% - Accent4 2 2 3 3 4" xfId="6271"/>
    <cellStyle name="20% - Accent4 2 2 3 3 5" xfId="9186"/>
    <cellStyle name="20% - Accent4 2 2 3 3 6" xfId="12158"/>
    <cellStyle name="20% - Accent4 2 2 3 4" xfId="347"/>
    <cellStyle name="20% - Accent4 2 2 3 4 2" xfId="3360"/>
    <cellStyle name="20% - Accent4 2 2 3 4 2 2" xfId="15074"/>
    <cellStyle name="20% - Accent4 2 2 3 4 3" xfId="6273"/>
    <cellStyle name="20% - Accent4 2 2 3 4 4" xfId="9188"/>
    <cellStyle name="20% - Accent4 2 2 3 4 5" xfId="12160"/>
    <cellStyle name="20% - Accent4 2 2 3 5" xfId="3353"/>
    <cellStyle name="20% - Accent4 2 2 3 5 2" xfId="15067"/>
    <cellStyle name="20% - Accent4 2 2 3 6" xfId="6266"/>
    <cellStyle name="20% - Accent4 2 2 3 7" xfId="9181"/>
    <cellStyle name="20% - Accent4 2 2 3 8" xfId="12153"/>
    <cellStyle name="20% - Accent4 2 2 4" xfId="348"/>
    <cellStyle name="20% - Accent4 2 2 4 2" xfId="349"/>
    <cellStyle name="20% - Accent4 2 2 4 2 2" xfId="350"/>
    <cellStyle name="20% - Accent4 2 2 4 2 2 2" xfId="3363"/>
    <cellStyle name="20% - Accent4 2 2 4 2 2 2 2" xfId="15077"/>
    <cellStyle name="20% - Accent4 2 2 4 2 2 3" xfId="6276"/>
    <cellStyle name="20% - Accent4 2 2 4 2 2 4" xfId="9191"/>
    <cellStyle name="20% - Accent4 2 2 4 2 2 5" xfId="12163"/>
    <cellStyle name="20% - Accent4 2 2 4 2 3" xfId="3362"/>
    <cellStyle name="20% - Accent4 2 2 4 2 3 2" xfId="15076"/>
    <cellStyle name="20% - Accent4 2 2 4 2 4" xfId="6275"/>
    <cellStyle name="20% - Accent4 2 2 4 2 5" xfId="9190"/>
    <cellStyle name="20% - Accent4 2 2 4 2 6" xfId="12162"/>
    <cellStyle name="20% - Accent4 2 2 4 3" xfId="351"/>
    <cellStyle name="20% - Accent4 2 2 4 3 2" xfId="3364"/>
    <cellStyle name="20% - Accent4 2 2 4 3 2 2" xfId="15078"/>
    <cellStyle name="20% - Accent4 2 2 4 3 3" xfId="6277"/>
    <cellStyle name="20% - Accent4 2 2 4 3 4" xfId="9192"/>
    <cellStyle name="20% - Accent4 2 2 4 3 5" xfId="12164"/>
    <cellStyle name="20% - Accent4 2 2 4 4" xfId="3361"/>
    <cellStyle name="20% - Accent4 2 2 4 4 2" xfId="15075"/>
    <cellStyle name="20% - Accent4 2 2 4 5" xfId="6274"/>
    <cellStyle name="20% - Accent4 2 2 4 6" xfId="9189"/>
    <cellStyle name="20% - Accent4 2 2 4 7" xfId="12161"/>
    <cellStyle name="20% - Accent4 2 2 5" xfId="352"/>
    <cellStyle name="20% - Accent4 2 2 5 2" xfId="353"/>
    <cellStyle name="20% - Accent4 2 2 5 2 2" xfId="3366"/>
    <cellStyle name="20% - Accent4 2 2 5 2 2 2" xfId="15080"/>
    <cellStyle name="20% - Accent4 2 2 5 2 3" xfId="6279"/>
    <cellStyle name="20% - Accent4 2 2 5 2 4" xfId="9194"/>
    <cellStyle name="20% - Accent4 2 2 5 2 5" xfId="12166"/>
    <cellStyle name="20% - Accent4 2 2 5 3" xfId="3365"/>
    <cellStyle name="20% - Accent4 2 2 5 3 2" xfId="15079"/>
    <cellStyle name="20% - Accent4 2 2 5 4" xfId="6278"/>
    <cellStyle name="20% - Accent4 2 2 5 5" xfId="9193"/>
    <cellStyle name="20% - Accent4 2 2 5 6" xfId="12165"/>
    <cellStyle name="20% - Accent4 2 2 6" xfId="354"/>
    <cellStyle name="20% - Accent4 2 2 6 2" xfId="3367"/>
    <cellStyle name="20% - Accent4 2 2 6 2 2" xfId="15081"/>
    <cellStyle name="20% - Accent4 2 2 6 3" xfId="6280"/>
    <cellStyle name="20% - Accent4 2 2 6 4" xfId="9195"/>
    <cellStyle name="20% - Accent4 2 2 6 5" xfId="12167"/>
    <cellStyle name="20% - Accent4 2 2 7" xfId="3336"/>
    <cellStyle name="20% - Accent4 2 2 7 2" xfId="15050"/>
    <cellStyle name="20% - Accent4 2 2 8" xfId="6249"/>
    <cellStyle name="20% - Accent4 2 2 9" xfId="9164"/>
    <cellStyle name="20% - Accent4 2 3" xfId="355"/>
    <cellStyle name="20% - Accent4 2 3 2" xfId="356"/>
    <cellStyle name="20% - Accent4 2 3 2 2" xfId="357"/>
    <cellStyle name="20% - Accent4 2 3 2 2 2" xfId="358"/>
    <cellStyle name="20% - Accent4 2 3 2 2 2 2" xfId="359"/>
    <cellStyle name="20% - Accent4 2 3 2 2 2 2 2" xfId="3372"/>
    <cellStyle name="20% - Accent4 2 3 2 2 2 2 2 2" xfId="15086"/>
    <cellStyle name="20% - Accent4 2 3 2 2 2 2 3" xfId="6285"/>
    <cellStyle name="20% - Accent4 2 3 2 2 2 2 4" xfId="9200"/>
    <cellStyle name="20% - Accent4 2 3 2 2 2 2 5" xfId="12172"/>
    <cellStyle name="20% - Accent4 2 3 2 2 2 3" xfId="3371"/>
    <cellStyle name="20% - Accent4 2 3 2 2 2 3 2" xfId="15085"/>
    <cellStyle name="20% - Accent4 2 3 2 2 2 4" xfId="6284"/>
    <cellStyle name="20% - Accent4 2 3 2 2 2 5" xfId="9199"/>
    <cellStyle name="20% - Accent4 2 3 2 2 2 6" xfId="12171"/>
    <cellStyle name="20% - Accent4 2 3 2 2 3" xfId="360"/>
    <cellStyle name="20% - Accent4 2 3 2 2 3 2" xfId="3373"/>
    <cellStyle name="20% - Accent4 2 3 2 2 3 2 2" xfId="15087"/>
    <cellStyle name="20% - Accent4 2 3 2 2 3 3" xfId="6286"/>
    <cellStyle name="20% - Accent4 2 3 2 2 3 4" xfId="9201"/>
    <cellStyle name="20% - Accent4 2 3 2 2 3 5" xfId="12173"/>
    <cellStyle name="20% - Accent4 2 3 2 2 4" xfId="3370"/>
    <cellStyle name="20% - Accent4 2 3 2 2 4 2" xfId="15084"/>
    <cellStyle name="20% - Accent4 2 3 2 2 5" xfId="6283"/>
    <cellStyle name="20% - Accent4 2 3 2 2 6" xfId="9198"/>
    <cellStyle name="20% - Accent4 2 3 2 2 7" xfId="12170"/>
    <cellStyle name="20% - Accent4 2 3 2 3" xfId="361"/>
    <cellStyle name="20% - Accent4 2 3 2 3 2" xfId="362"/>
    <cellStyle name="20% - Accent4 2 3 2 3 2 2" xfId="3375"/>
    <cellStyle name="20% - Accent4 2 3 2 3 2 2 2" xfId="15089"/>
    <cellStyle name="20% - Accent4 2 3 2 3 2 3" xfId="6288"/>
    <cellStyle name="20% - Accent4 2 3 2 3 2 4" xfId="9203"/>
    <cellStyle name="20% - Accent4 2 3 2 3 2 5" xfId="12175"/>
    <cellStyle name="20% - Accent4 2 3 2 3 3" xfId="3374"/>
    <cellStyle name="20% - Accent4 2 3 2 3 3 2" xfId="15088"/>
    <cellStyle name="20% - Accent4 2 3 2 3 4" xfId="6287"/>
    <cellStyle name="20% - Accent4 2 3 2 3 5" xfId="9202"/>
    <cellStyle name="20% - Accent4 2 3 2 3 6" xfId="12174"/>
    <cellStyle name="20% - Accent4 2 3 2 4" xfId="363"/>
    <cellStyle name="20% - Accent4 2 3 2 4 2" xfId="3376"/>
    <cellStyle name="20% - Accent4 2 3 2 4 2 2" xfId="15090"/>
    <cellStyle name="20% - Accent4 2 3 2 4 3" xfId="6289"/>
    <cellStyle name="20% - Accent4 2 3 2 4 4" xfId="9204"/>
    <cellStyle name="20% - Accent4 2 3 2 4 5" xfId="12176"/>
    <cellStyle name="20% - Accent4 2 3 2 5" xfId="3369"/>
    <cellStyle name="20% - Accent4 2 3 2 5 2" xfId="15083"/>
    <cellStyle name="20% - Accent4 2 3 2 6" xfId="6282"/>
    <cellStyle name="20% - Accent4 2 3 2 7" xfId="9197"/>
    <cellStyle name="20% - Accent4 2 3 2 8" xfId="12169"/>
    <cellStyle name="20% - Accent4 2 3 3" xfId="364"/>
    <cellStyle name="20% - Accent4 2 3 3 2" xfId="365"/>
    <cellStyle name="20% - Accent4 2 3 3 2 2" xfId="366"/>
    <cellStyle name="20% - Accent4 2 3 3 2 2 2" xfId="3379"/>
    <cellStyle name="20% - Accent4 2 3 3 2 2 2 2" xfId="15093"/>
    <cellStyle name="20% - Accent4 2 3 3 2 2 3" xfId="6292"/>
    <cellStyle name="20% - Accent4 2 3 3 2 2 4" xfId="9207"/>
    <cellStyle name="20% - Accent4 2 3 3 2 2 5" xfId="12179"/>
    <cellStyle name="20% - Accent4 2 3 3 2 3" xfId="3378"/>
    <cellStyle name="20% - Accent4 2 3 3 2 3 2" xfId="15092"/>
    <cellStyle name="20% - Accent4 2 3 3 2 4" xfId="6291"/>
    <cellStyle name="20% - Accent4 2 3 3 2 5" xfId="9206"/>
    <cellStyle name="20% - Accent4 2 3 3 2 6" xfId="12178"/>
    <cellStyle name="20% - Accent4 2 3 3 3" xfId="367"/>
    <cellStyle name="20% - Accent4 2 3 3 3 2" xfId="3380"/>
    <cellStyle name="20% - Accent4 2 3 3 3 2 2" xfId="15094"/>
    <cellStyle name="20% - Accent4 2 3 3 3 3" xfId="6293"/>
    <cellStyle name="20% - Accent4 2 3 3 3 4" xfId="9208"/>
    <cellStyle name="20% - Accent4 2 3 3 3 5" xfId="12180"/>
    <cellStyle name="20% - Accent4 2 3 3 4" xfId="3377"/>
    <cellStyle name="20% - Accent4 2 3 3 4 2" xfId="15091"/>
    <cellStyle name="20% - Accent4 2 3 3 5" xfId="6290"/>
    <cellStyle name="20% - Accent4 2 3 3 6" xfId="9205"/>
    <cellStyle name="20% - Accent4 2 3 3 7" xfId="12177"/>
    <cellStyle name="20% - Accent4 2 3 4" xfId="368"/>
    <cellStyle name="20% - Accent4 2 3 4 2" xfId="369"/>
    <cellStyle name="20% - Accent4 2 3 4 2 2" xfId="3382"/>
    <cellStyle name="20% - Accent4 2 3 4 2 2 2" xfId="15096"/>
    <cellStyle name="20% - Accent4 2 3 4 2 3" xfId="6295"/>
    <cellStyle name="20% - Accent4 2 3 4 2 4" xfId="9210"/>
    <cellStyle name="20% - Accent4 2 3 4 2 5" xfId="12182"/>
    <cellStyle name="20% - Accent4 2 3 4 3" xfId="3381"/>
    <cellStyle name="20% - Accent4 2 3 4 3 2" xfId="15095"/>
    <cellStyle name="20% - Accent4 2 3 4 4" xfId="6294"/>
    <cellStyle name="20% - Accent4 2 3 4 5" xfId="9209"/>
    <cellStyle name="20% - Accent4 2 3 4 6" xfId="12181"/>
    <cellStyle name="20% - Accent4 2 3 5" xfId="370"/>
    <cellStyle name="20% - Accent4 2 3 5 2" xfId="3383"/>
    <cellStyle name="20% - Accent4 2 3 5 2 2" xfId="15097"/>
    <cellStyle name="20% - Accent4 2 3 5 3" xfId="6296"/>
    <cellStyle name="20% - Accent4 2 3 5 4" xfId="9211"/>
    <cellStyle name="20% - Accent4 2 3 5 5" xfId="12183"/>
    <cellStyle name="20% - Accent4 2 3 6" xfId="3368"/>
    <cellStyle name="20% - Accent4 2 3 6 2" xfId="15082"/>
    <cellStyle name="20% - Accent4 2 3 7" xfId="6281"/>
    <cellStyle name="20% - Accent4 2 3 8" xfId="9196"/>
    <cellStyle name="20% - Accent4 2 3 9" xfId="12168"/>
    <cellStyle name="20% - Accent4 2 4" xfId="371"/>
    <cellStyle name="20% - Accent4 2 4 2" xfId="372"/>
    <cellStyle name="20% - Accent4 2 4 2 2" xfId="373"/>
    <cellStyle name="20% - Accent4 2 4 2 2 2" xfId="374"/>
    <cellStyle name="20% - Accent4 2 4 2 2 2 2" xfId="3387"/>
    <cellStyle name="20% - Accent4 2 4 2 2 2 2 2" xfId="15101"/>
    <cellStyle name="20% - Accent4 2 4 2 2 2 3" xfId="6300"/>
    <cellStyle name="20% - Accent4 2 4 2 2 2 4" xfId="9215"/>
    <cellStyle name="20% - Accent4 2 4 2 2 2 5" xfId="12187"/>
    <cellStyle name="20% - Accent4 2 4 2 2 3" xfId="3386"/>
    <cellStyle name="20% - Accent4 2 4 2 2 3 2" xfId="15100"/>
    <cellStyle name="20% - Accent4 2 4 2 2 4" xfId="6299"/>
    <cellStyle name="20% - Accent4 2 4 2 2 5" xfId="9214"/>
    <cellStyle name="20% - Accent4 2 4 2 2 6" xfId="12186"/>
    <cellStyle name="20% - Accent4 2 4 2 3" xfId="375"/>
    <cellStyle name="20% - Accent4 2 4 2 3 2" xfId="3388"/>
    <cellStyle name="20% - Accent4 2 4 2 3 2 2" xfId="15102"/>
    <cellStyle name="20% - Accent4 2 4 2 3 3" xfId="6301"/>
    <cellStyle name="20% - Accent4 2 4 2 3 4" xfId="9216"/>
    <cellStyle name="20% - Accent4 2 4 2 3 5" xfId="12188"/>
    <cellStyle name="20% - Accent4 2 4 2 4" xfId="3385"/>
    <cellStyle name="20% - Accent4 2 4 2 4 2" xfId="15099"/>
    <cellStyle name="20% - Accent4 2 4 2 5" xfId="6298"/>
    <cellStyle name="20% - Accent4 2 4 2 6" xfId="9213"/>
    <cellStyle name="20% - Accent4 2 4 2 7" xfId="12185"/>
    <cellStyle name="20% - Accent4 2 4 3" xfId="376"/>
    <cellStyle name="20% - Accent4 2 4 3 2" xfId="377"/>
    <cellStyle name="20% - Accent4 2 4 3 2 2" xfId="3390"/>
    <cellStyle name="20% - Accent4 2 4 3 2 2 2" xfId="15104"/>
    <cellStyle name="20% - Accent4 2 4 3 2 3" xfId="6303"/>
    <cellStyle name="20% - Accent4 2 4 3 2 4" xfId="9218"/>
    <cellStyle name="20% - Accent4 2 4 3 2 5" xfId="12190"/>
    <cellStyle name="20% - Accent4 2 4 3 3" xfId="3389"/>
    <cellStyle name="20% - Accent4 2 4 3 3 2" xfId="15103"/>
    <cellStyle name="20% - Accent4 2 4 3 4" xfId="6302"/>
    <cellStyle name="20% - Accent4 2 4 3 5" xfId="9217"/>
    <cellStyle name="20% - Accent4 2 4 3 6" xfId="12189"/>
    <cellStyle name="20% - Accent4 2 4 4" xfId="378"/>
    <cellStyle name="20% - Accent4 2 4 4 2" xfId="3391"/>
    <cellStyle name="20% - Accent4 2 4 4 2 2" xfId="15105"/>
    <cellStyle name="20% - Accent4 2 4 4 3" xfId="6304"/>
    <cellStyle name="20% - Accent4 2 4 4 4" xfId="9219"/>
    <cellStyle name="20% - Accent4 2 4 4 5" xfId="12191"/>
    <cellStyle name="20% - Accent4 2 4 5" xfId="3384"/>
    <cellStyle name="20% - Accent4 2 4 5 2" xfId="15098"/>
    <cellStyle name="20% - Accent4 2 4 6" xfId="6297"/>
    <cellStyle name="20% - Accent4 2 4 7" xfId="9212"/>
    <cellStyle name="20% - Accent4 2 4 8" xfId="12184"/>
    <cellStyle name="20% - Accent4 2 5" xfId="379"/>
    <cellStyle name="20% - Accent4 2 5 2" xfId="380"/>
    <cellStyle name="20% - Accent4 2 5 2 2" xfId="381"/>
    <cellStyle name="20% - Accent4 2 5 2 2 2" xfId="3394"/>
    <cellStyle name="20% - Accent4 2 5 2 2 2 2" xfId="15108"/>
    <cellStyle name="20% - Accent4 2 5 2 2 3" xfId="6307"/>
    <cellStyle name="20% - Accent4 2 5 2 2 4" xfId="9222"/>
    <cellStyle name="20% - Accent4 2 5 2 2 5" xfId="12194"/>
    <cellStyle name="20% - Accent4 2 5 2 3" xfId="3393"/>
    <cellStyle name="20% - Accent4 2 5 2 3 2" xfId="15107"/>
    <cellStyle name="20% - Accent4 2 5 2 4" xfId="6306"/>
    <cellStyle name="20% - Accent4 2 5 2 5" xfId="9221"/>
    <cellStyle name="20% - Accent4 2 5 2 6" xfId="12193"/>
    <cellStyle name="20% - Accent4 2 5 3" xfId="382"/>
    <cellStyle name="20% - Accent4 2 5 3 2" xfId="3395"/>
    <cellStyle name="20% - Accent4 2 5 3 2 2" xfId="15109"/>
    <cellStyle name="20% - Accent4 2 5 3 3" xfId="6308"/>
    <cellStyle name="20% - Accent4 2 5 3 4" xfId="9223"/>
    <cellStyle name="20% - Accent4 2 5 3 5" xfId="12195"/>
    <cellStyle name="20% - Accent4 2 5 4" xfId="3392"/>
    <cellStyle name="20% - Accent4 2 5 4 2" xfId="15106"/>
    <cellStyle name="20% - Accent4 2 5 5" xfId="6305"/>
    <cellStyle name="20% - Accent4 2 5 6" xfId="9220"/>
    <cellStyle name="20% - Accent4 2 5 7" xfId="12192"/>
    <cellStyle name="20% - Accent4 2 6" xfId="383"/>
    <cellStyle name="20% - Accent4 2 6 2" xfId="384"/>
    <cellStyle name="20% - Accent4 2 6 2 2" xfId="3397"/>
    <cellStyle name="20% - Accent4 2 6 2 2 2" xfId="15111"/>
    <cellStyle name="20% - Accent4 2 6 2 3" xfId="6310"/>
    <cellStyle name="20% - Accent4 2 6 2 4" xfId="9225"/>
    <cellStyle name="20% - Accent4 2 6 2 5" xfId="12197"/>
    <cellStyle name="20% - Accent4 2 6 3" xfId="3396"/>
    <cellStyle name="20% - Accent4 2 6 3 2" xfId="15110"/>
    <cellStyle name="20% - Accent4 2 6 4" xfId="6309"/>
    <cellStyle name="20% - Accent4 2 6 5" xfId="9224"/>
    <cellStyle name="20% - Accent4 2 6 6" xfId="12196"/>
    <cellStyle name="20% - Accent4 2 7" xfId="385"/>
    <cellStyle name="20% - Accent4 2 7 2" xfId="3398"/>
    <cellStyle name="20% - Accent4 2 7 2 2" xfId="15112"/>
    <cellStyle name="20% - Accent4 2 7 3" xfId="6311"/>
    <cellStyle name="20% - Accent4 2 7 4" xfId="9226"/>
    <cellStyle name="20% - Accent4 2 7 5" xfId="12198"/>
    <cellStyle name="20% - Accent4 2 8" xfId="3335"/>
    <cellStyle name="20% - Accent4 2 8 2" xfId="15049"/>
    <cellStyle name="20% - Accent4 2 9" xfId="6248"/>
    <cellStyle name="20% - Accent4 3" xfId="386"/>
    <cellStyle name="20% - Accent4 3 2" xfId="387"/>
    <cellStyle name="20% - Accent4 3 2 2" xfId="388"/>
    <cellStyle name="20% - Accent4 3 2 2 2" xfId="389"/>
    <cellStyle name="20% - Accent4 3 2 2 2 2" xfId="390"/>
    <cellStyle name="20% - Accent4 3 2 2 2 2 2" xfId="3403"/>
    <cellStyle name="20% - Accent4 3 2 2 2 2 2 2" xfId="15117"/>
    <cellStyle name="20% - Accent4 3 2 2 2 2 3" xfId="6316"/>
    <cellStyle name="20% - Accent4 3 2 2 2 2 4" xfId="9231"/>
    <cellStyle name="20% - Accent4 3 2 2 2 2 5" xfId="12203"/>
    <cellStyle name="20% - Accent4 3 2 2 2 3" xfId="3402"/>
    <cellStyle name="20% - Accent4 3 2 2 2 3 2" xfId="15116"/>
    <cellStyle name="20% - Accent4 3 2 2 2 4" xfId="6315"/>
    <cellStyle name="20% - Accent4 3 2 2 2 5" xfId="9230"/>
    <cellStyle name="20% - Accent4 3 2 2 2 6" xfId="12202"/>
    <cellStyle name="20% - Accent4 3 2 2 3" xfId="391"/>
    <cellStyle name="20% - Accent4 3 2 2 3 2" xfId="3404"/>
    <cellStyle name="20% - Accent4 3 2 2 3 2 2" xfId="15118"/>
    <cellStyle name="20% - Accent4 3 2 2 3 3" xfId="6317"/>
    <cellStyle name="20% - Accent4 3 2 2 3 4" xfId="9232"/>
    <cellStyle name="20% - Accent4 3 2 2 3 5" xfId="12204"/>
    <cellStyle name="20% - Accent4 3 2 2 4" xfId="3401"/>
    <cellStyle name="20% - Accent4 3 2 2 4 2" xfId="15115"/>
    <cellStyle name="20% - Accent4 3 2 2 5" xfId="6314"/>
    <cellStyle name="20% - Accent4 3 2 2 6" xfId="9229"/>
    <cellStyle name="20% - Accent4 3 2 2 7" xfId="12201"/>
    <cellStyle name="20% - Accent4 3 2 3" xfId="392"/>
    <cellStyle name="20% - Accent4 3 2 3 2" xfId="393"/>
    <cellStyle name="20% - Accent4 3 2 3 2 2" xfId="3406"/>
    <cellStyle name="20% - Accent4 3 2 3 2 2 2" xfId="15120"/>
    <cellStyle name="20% - Accent4 3 2 3 2 3" xfId="6319"/>
    <cellStyle name="20% - Accent4 3 2 3 2 4" xfId="9234"/>
    <cellStyle name="20% - Accent4 3 2 3 2 5" xfId="12206"/>
    <cellStyle name="20% - Accent4 3 2 3 3" xfId="3405"/>
    <cellStyle name="20% - Accent4 3 2 3 3 2" xfId="15119"/>
    <cellStyle name="20% - Accent4 3 2 3 4" xfId="6318"/>
    <cellStyle name="20% - Accent4 3 2 3 5" xfId="9233"/>
    <cellStyle name="20% - Accent4 3 2 3 6" xfId="12205"/>
    <cellStyle name="20% - Accent4 3 2 4" xfId="394"/>
    <cellStyle name="20% - Accent4 3 2 4 2" xfId="3407"/>
    <cellStyle name="20% - Accent4 3 2 4 2 2" xfId="15121"/>
    <cellStyle name="20% - Accent4 3 2 4 3" xfId="6320"/>
    <cellStyle name="20% - Accent4 3 2 4 4" xfId="9235"/>
    <cellStyle name="20% - Accent4 3 2 4 5" xfId="12207"/>
    <cellStyle name="20% - Accent4 3 2 5" xfId="3400"/>
    <cellStyle name="20% - Accent4 3 2 5 2" xfId="15114"/>
    <cellStyle name="20% - Accent4 3 2 6" xfId="6313"/>
    <cellStyle name="20% - Accent4 3 2 7" xfId="9228"/>
    <cellStyle name="20% - Accent4 3 2 8" xfId="12200"/>
    <cellStyle name="20% - Accent4 3 3" xfId="395"/>
    <cellStyle name="20% - Accent4 3 3 2" xfId="396"/>
    <cellStyle name="20% - Accent4 3 3 2 2" xfId="397"/>
    <cellStyle name="20% - Accent4 3 3 2 2 2" xfId="3410"/>
    <cellStyle name="20% - Accent4 3 3 2 2 2 2" xfId="15124"/>
    <cellStyle name="20% - Accent4 3 3 2 2 3" xfId="6323"/>
    <cellStyle name="20% - Accent4 3 3 2 2 4" xfId="9238"/>
    <cellStyle name="20% - Accent4 3 3 2 2 5" xfId="12210"/>
    <cellStyle name="20% - Accent4 3 3 2 3" xfId="3409"/>
    <cellStyle name="20% - Accent4 3 3 2 3 2" xfId="15123"/>
    <cellStyle name="20% - Accent4 3 3 2 4" xfId="6322"/>
    <cellStyle name="20% - Accent4 3 3 2 5" xfId="9237"/>
    <cellStyle name="20% - Accent4 3 3 2 6" xfId="12209"/>
    <cellStyle name="20% - Accent4 3 3 3" xfId="398"/>
    <cellStyle name="20% - Accent4 3 3 3 2" xfId="3411"/>
    <cellStyle name="20% - Accent4 3 3 3 2 2" xfId="15125"/>
    <cellStyle name="20% - Accent4 3 3 3 3" xfId="6324"/>
    <cellStyle name="20% - Accent4 3 3 3 4" xfId="9239"/>
    <cellStyle name="20% - Accent4 3 3 3 5" xfId="12211"/>
    <cellStyle name="20% - Accent4 3 3 4" xfId="3408"/>
    <cellStyle name="20% - Accent4 3 3 4 2" xfId="15122"/>
    <cellStyle name="20% - Accent4 3 3 5" xfId="6321"/>
    <cellStyle name="20% - Accent4 3 3 6" xfId="9236"/>
    <cellStyle name="20% - Accent4 3 3 7" xfId="12208"/>
    <cellStyle name="20% - Accent4 3 4" xfId="399"/>
    <cellStyle name="20% - Accent4 3 4 2" xfId="400"/>
    <cellStyle name="20% - Accent4 3 4 2 2" xfId="3413"/>
    <cellStyle name="20% - Accent4 3 4 2 2 2" xfId="15127"/>
    <cellStyle name="20% - Accent4 3 4 2 3" xfId="6326"/>
    <cellStyle name="20% - Accent4 3 4 2 4" xfId="9241"/>
    <cellStyle name="20% - Accent4 3 4 2 5" xfId="12213"/>
    <cellStyle name="20% - Accent4 3 4 3" xfId="3412"/>
    <cellStyle name="20% - Accent4 3 4 3 2" xfId="15126"/>
    <cellStyle name="20% - Accent4 3 4 4" xfId="6325"/>
    <cellStyle name="20% - Accent4 3 4 5" xfId="9240"/>
    <cellStyle name="20% - Accent4 3 4 6" xfId="12212"/>
    <cellStyle name="20% - Accent4 3 5" xfId="401"/>
    <cellStyle name="20% - Accent4 3 5 2" xfId="3414"/>
    <cellStyle name="20% - Accent4 3 5 2 2" xfId="15128"/>
    <cellStyle name="20% - Accent4 3 5 3" xfId="6327"/>
    <cellStyle name="20% - Accent4 3 5 4" xfId="9242"/>
    <cellStyle name="20% - Accent4 3 5 5" xfId="12214"/>
    <cellStyle name="20% - Accent4 3 6" xfId="3399"/>
    <cellStyle name="20% - Accent4 3 6 2" xfId="15113"/>
    <cellStyle name="20% - Accent4 3 7" xfId="6312"/>
    <cellStyle name="20% - Accent4 3 8" xfId="9227"/>
    <cellStyle name="20% - Accent4 3 9" xfId="12199"/>
    <cellStyle name="20% - Accent4 4" xfId="402"/>
    <cellStyle name="20% - Accent4 4 2" xfId="403"/>
    <cellStyle name="20% - Accent4 4 2 2" xfId="404"/>
    <cellStyle name="20% - Accent4 4 2 2 2" xfId="405"/>
    <cellStyle name="20% - Accent4 4 2 2 2 2" xfId="3418"/>
    <cellStyle name="20% - Accent4 4 2 2 2 2 2" xfId="15132"/>
    <cellStyle name="20% - Accent4 4 2 2 2 3" xfId="6331"/>
    <cellStyle name="20% - Accent4 4 2 2 2 4" xfId="9246"/>
    <cellStyle name="20% - Accent4 4 2 2 2 5" xfId="12218"/>
    <cellStyle name="20% - Accent4 4 2 2 3" xfId="3417"/>
    <cellStyle name="20% - Accent4 4 2 2 3 2" xfId="15131"/>
    <cellStyle name="20% - Accent4 4 2 2 4" xfId="6330"/>
    <cellStyle name="20% - Accent4 4 2 2 5" xfId="9245"/>
    <cellStyle name="20% - Accent4 4 2 2 6" xfId="12217"/>
    <cellStyle name="20% - Accent4 4 2 3" xfId="406"/>
    <cellStyle name="20% - Accent4 4 2 3 2" xfId="3419"/>
    <cellStyle name="20% - Accent4 4 2 3 2 2" xfId="15133"/>
    <cellStyle name="20% - Accent4 4 2 3 3" xfId="6332"/>
    <cellStyle name="20% - Accent4 4 2 3 4" xfId="9247"/>
    <cellStyle name="20% - Accent4 4 2 3 5" xfId="12219"/>
    <cellStyle name="20% - Accent4 4 2 4" xfId="3416"/>
    <cellStyle name="20% - Accent4 4 2 4 2" xfId="15130"/>
    <cellStyle name="20% - Accent4 4 2 5" xfId="6329"/>
    <cellStyle name="20% - Accent4 4 2 6" xfId="9244"/>
    <cellStyle name="20% - Accent4 4 2 7" xfId="12216"/>
    <cellStyle name="20% - Accent4 4 3" xfId="407"/>
    <cellStyle name="20% - Accent4 4 3 2" xfId="408"/>
    <cellStyle name="20% - Accent4 4 3 2 2" xfId="3421"/>
    <cellStyle name="20% - Accent4 4 3 2 2 2" xfId="15135"/>
    <cellStyle name="20% - Accent4 4 3 2 3" xfId="6334"/>
    <cellStyle name="20% - Accent4 4 3 2 4" xfId="9249"/>
    <cellStyle name="20% - Accent4 4 3 2 5" xfId="12221"/>
    <cellStyle name="20% - Accent4 4 3 3" xfId="3420"/>
    <cellStyle name="20% - Accent4 4 3 3 2" xfId="15134"/>
    <cellStyle name="20% - Accent4 4 3 4" xfId="6333"/>
    <cellStyle name="20% - Accent4 4 3 5" xfId="9248"/>
    <cellStyle name="20% - Accent4 4 3 6" xfId="12220"/>
    <cellStyle name="20% - Accent4 4 4" xfId="409"/>
    <cellStyle name="20% - Accent4 4 4 2" xfId="3422"/>
    <cellStyle name="20% - Accent4 4 4 2 2" xfId="15136"/>
    <cellStyle name="20% - Accent4 4 4 3" xfId="6335"/>
    <cellStyle name="20% - Accent4 4 4 4" xfId="9250"/>
    <cellStyle name="20% - Accent4 4 4 5" xfId="12222"/>
    <cellStyle name="20% - Accent4 4 5" xfId="3415"/>
    <cellStyle name="20% - Accent4 4 5 2" xfId="15129"/>
    <cellStyle name="20% - Accent4 4 6" xfId="6328"/>
    <cellStyle name="20% - Accent4 4 7" xfId="9243"/>
    <cellStyle name="20% - Accent4 4 8" xfId="12215"/>
    <cellStyle name="20% - Accent4 5" xfId="410"/>
    <cellStyle name="20% - Accent4 5 2" xfId="411"/>
    <cellStyle name="20% - Accent4 5 2 2" xfId="412"/>
    <cellStyle name="20% - Accent4 5 2 2 2" xfId="413"/>
    <cellStyle name="20% - Accent4 5 2 2 2 2" xfId="3426"/>
    <cellStyle name="20% - Accent4 5 2 2 2 2 2" xfId="15140"/>
    <cellStyle name="20% - Accent4 5 2 2 2 3" xfId="6339"/>
    <cellStyle name="20% - Accent4 5 2 2 2 4" xfId="9254"/>
    <cellStyle name="20% - Accent4 5 2 2 2 5" xfId="12226"/>
    <cellStyle name="20% - Accent4 5 2 2 3" xfId="3425"/>
    <cellStyle name="20% - Accent4 5 2 2 3 2" xfId="15139"/>
    <cellStyle name="20% - Accent4 5 2 2 4" xfId="6338"/>
    <cellStyle name="20% - Accent4 5 2 2 5" xfId="9253"/>
    <cellStyle name="20% - Accent4 5 2 2 6" xfId="12225"/>
    <cellStyle name="20% - Accent4 5 2 3" xfId="414"/>
    <cellStyle name="20% - Accent4 5 2 3 2" xfId="3427"/>
    <cellStyle name="20% - Accent4 5 2 3 2 2" xfId="15141"/>
    <cellStyle name="20% - Accent4 5 2 3 3" xfId="6340"/>
    <cellStyle name="20% - Accent4 5 2 3 4" xfId="9255"/>
    <cellStyle name="20% - Accent4 5 2 3 5" xfId="12227"/>
    <cellStyle name="20% - Accent4 5 2 4" xfId="3424"/>
    <cellStyle name="20% - Accent4 5 2 4 2" xfId="15138"/>
    <cellStyle name="20% - Accent4 5 2 5" xfId="6337"/>
    <cellStyle name="20% - Accent4 5 2 6" xfId="9252"/>
    <cellStyle name="20% - Accent4 5 2 7" xfId="12224"/>
    <cellStyle name="20% - Accent4 5 3" xfId="415"/>
    <cellStyle name="20% - Accent4 5 3 2" xfId="416"/>
    <cellStyle name="20% - Accent4 5 3 2 2" xfId="3429"/>
    <cellStyle name="20% - Accent4 5 3 2 2 2" xfId="15143"/>
    <cellStyle name="20% - Accent4 5 3 2 3" xfId="6342"/>
    <cellStyle name="20% - Accent4 5 3 2 4" xfId="9257"/>
    <cellStyle name="20% - Accent4 5 3 2 5" xfId="12229"/>
    <cellStyle name="20% - Accent4 5 3 3" xfId="3428"/>
    <cellStyle name="20% - Accent4 5 3 3 2" xfId="15142"/>
    <cellStyle name="20% - Accent4 5 3 4" xfId="6341"/>
    <cellStyle name="20% - Accent4 5 3 5" xfId="9256"/>
    <cellStyle name="20% - Accent4 5 3 6" xfId="12228"/>
    <cellStyle name="20% - Accent4 5 4" xfId="417"/>
    <cellStyle name="20% - Accent4 5 4 2" xfId="3430"/>
    <cellStyle name="20% - Accent4 5 4 2 2" xfId="15144"/>
    <cellStyle name="20% - Accent4 5 4 3" xfId="6343"/>
    <cellStyle name="20% - Accent4 5 4 4" xfId="9258"/>
    <cellStyle name="20% - Accent4 5 4 5" xfId="12230"/>
    <cellStyle name="20% - Accent4 5 5" xfId="3423"/>
    <cellStyle name="20% - Accent4 5 5 2" xfId="15137"/>
    <cellStyle name="20% - Accent4 5 6" xfId="6336"/>
    <cellStyle name="20% - Accent4 5 7" xfId="9251"/>
    <cellStyle name="20% - Accent4 5 8" xfId="12223"/>
    <cellStyle name="20% - Accent4 6" xfId="418"/>
    <cellStyle name="20% - Accent4 6 2" xfId="419"/>
    <cellStyle name="20% - Accent4 6 2 2" xfId="420"/>
    <cellStyle name="20% - Accent4 6 2 2 2" xfId="421"/>
    <cellStyle name="20% - Accent4 6 2 2 2 2" xfId="3434"/>
    <cellStyle name="20% - Accent4 6 2 2 2 2 2" xfId="15148"/>
    <cellStyle name="20% - Accent4 6 2 2 2 3" xfId="6347"/>
    <cellStyle name="20% - Accent4 6 2 2 2 4" xfId="9262"/>
    <cellStyle name="20% - Accent4 6 2 2 2 5" xfId="12234"/>
    <cellStyle name="20% - Accent4 6 2 2 3" xfId="3433"/>
    <cellStyle name="20% - Accent4 6 2 2 3 2" xfId="15147"/>
    <cellStyle name="20% - Accent4 6 2 2 4" xfId="6346"/>
    <cellStyle name="20% - Accent4 6 2 2 5" xfId="9261"/>
    <cellStyle name="20% - Accent4 6 2 2 6" xfId="12233"/>
    <cellStyle name="20% - Accent4 6 2 3" xfId="422"/>
    <cellStyle name="20% - Accent4 6 2 3 2" xfId="3435"/>
    <cellStyle name="20% - Accent4 6 2 3 2 2" xfId="15149"/>
    <cellStyle name="20% - Accent4 6 2 3 3" xfId="6348"/>
    <cellStyle name="20% - Accent4 6 2 3 4" xfId="9263"/>
    <cellStyle name="20% - Accent4 6 2 3 5" xfId="12235"/>
    <cellStyle name="20% - Accent4 6 2 4" xfId="3432"/>
    <cellStyle name="20% - Accent4 6 2 4 2" xfId="15146"/>
    <cellStyle name="20% - Accent4 6 2 5" xfId="6345"/>
    <cellStyle name="20% - Accent4 6 2 6" xfId="9260"/>
    <cellStyle name="20% - Accent4 6 2 7" xfId="12232"/>
    <cellStyle name="20% - Accent4 6 3" xfId="423"/>
    <cellStyle name="20% - Accent4 6 3 2" xfId="424"/>
    <cellStyle name="20% - Accent4 6 3 2 2" xfId="3437"/>
    <cellStyle name="20% - Accent4 6 3 2 2 2" xfId="15151"/>
    <cellStyle name="20% - Accent4 6 3 2 3" xfId="6350"/>
    <cellStyle name="20% - Accent4 6 3 2 4" xfId="9265"/>
    <cellStyle name="20% - Accent4 6 3 2 5" xfId="12237"/>
    <cellStyle name="20% - Accent4 6 3 3" xfId="3436"/>
    <cellStyle name="20% - Accent4 6 3 3 2" xfId="15150"/>
    <cellStyle name="20% - Accent4 6 3 4" xfId="6349"/>
    <cellStyle name="20% - Accent4 6 3 5" xfId="9264"/>
    <cellStyle name="20% - Accent4 6 3 6" xfId="12236"/>
    <cellStyle name="20% - Accent4 6 4" xfId="425"/>
    <cellStyle name="20% - Accent4 6 4 2" xfId="3438"/>
    <cellStyle name="20% - Accent4 6 4 2 2" xfId="15152"/>
    <cellStyle name="20% - Accent4 6 4 3" xfId="6351"/>
    <cellStyle name="20% - Accent4 6 4 4" xfId="9266"/>
    <cellStyle name="20% - Accent4 6 4 5" xfId="12238"/>
    <cellStyle name="20% - Accent4 6 5" xfId="3431"/>
    <cellStyle name="20% - Accent4 6 5 2" xfId="15145"/>
    <cellStyle name="20% - Accent4 6 6" xfId="6344"/>
    <cellStyle name="20% - Accent4 6 7" xfId="9259"/>
    <cellStyle name="20% - Accent4 6 8" xfId="12231"/>
    <cellStyle name="20% - Accent4 7" xfId="426"/>
    <cellStyle name="20% - Accent4 7 2" xfId="427"/>
    <cellStyle name="20% - Accent4 7 2 2" xfId="428"/>
    <cellStyle name="20% - Accent4 7 2 2 2" xfId="3441"/>
    <cellStyle name="20% - Accent4 7 2 2 2 2" xfId="15155"/>
    <cellStyle name="20% - Accent4 7 2 2 3" xfId="6354"/>
    <cellStyle name="20% - Accent4 7 2 2 4" xfId="9269"/>
    <cellStyle name="20% - Accent4 7 2 2 5" xfId="12241"/>
    <cellStyle name="20% - Accent4 7 2 3" xfId="3440"/>
    <cellStyle name="20% - Accent4 7 2 3 2" xfId="15154"/>
    <cellStyle name="20% - Accent4 7 2 4" xfId="6353"/>
    <cellStyle name="20% - Accent4 7 2 5" xfId="9268"/>
    <cellStyle name="20% - Accent4 7 2 6" xfId="12240"/>
    <cellStyle name="20% - Accent4 7 3" xfId="429"/>
    <cellStyle name="20% - Accent4 7 3 2" xfId="3442"/>
    <cellStyle name="20% - Accent4 7 3 2 2" xfId="15156"/>
    <cellStyle name="20% - Accent4 7 3 3" xfId="6355"/>
    <cellStyle name="20% - Accent4 7 3 4" xfId="9270"/>
    <cellStyle name="20% - Accent4 7 3 5" xfId="12242"/>
    <cellStyle name="20% - Accent4 7 4" xfId="3439"/>
    <cellStyle name="20% - Accent4 7 4 2" xfId="15153"/>
    <cellStyle name="20% - Accent4 7 5" xfId="6352"/>
    <cellStyle name="20% - Accent4 7 6" xfId="9267"/>
    <cellStyle name="20% - Accent4 7 7" xfId="12239"/>
    <cellStyle name="20% - Accent4 8" xfId="430"/>
    <cellStyle name="20% - Accent4 8 2" xfId="431"/>
    <cellStyle name="20% - Accent4 8 2 2" xfId="432"/>
    <cellStyle name="20% - Accent4 8 2 2 2" xfId="3445"/>
    <cellStyle name="20% - Accent4 8 2 2 2 2" xfId="15159"/>
    <cellStyle name="20% - Accent4 8 2 2 3" xfId="6358"/>
    <cellStyle name="20% - Accent4 8 2 2 4" xfId="9273"/>
    <cellStyle name="20% - Accent4 8 2 2 5" xfId="12245"/>
    <cellStyle name="20% - Accent4 8 2 3" xfId="3444"/>
    <cellStyle name="20% - Accent4 8 2 3 2" xfId="15158"/>
    <cellStyle name="20% - Accent4 8 2 4" xfId="6357"/>
    <cellStyle name="20% - Accent4 8 2 5" xfId="9272"/>
    <cellStyle name="20% - Accent4 8 2 6" xfId="12244"/>
    <cellStyle name="20% - Accent4 8 3" xfId="433"/>
    <cellStyle name="20% - Accent4 8 3 2" xfId="3446"/>
    <cellStyle name="20% - Accent4 8 3 2 2" xfId="15160"/>
    <cellStyle name="20% - Accent4 8 3 3" xfId="6359"/>
    <cellStyle name="20% - Accent4 8 3 4" xfId="9274"/>
    <cellStyle name="20% - Accent4 8 3 5" xfId="12246"/>
    <cellStyle name="20% - Accent4 8 4" xfId="3443"/>
    <cellStyle name="20% - Accent4 8 4 2" xfId="15157"/>
    <cellStyle name="20% - Accent4 8 5" xfId="6356"/>
    <cellStyle name="20% - Accent4 8 6" xfId="9271"/>
    <cellStyle name="20% - Accent4 8 7" xfId="12243"/>
    <cellStyle name="20% - Accent4 9" xfId="434"/>
    <cellStyle name="20% - Accent4 9 2" xfId="435"/>
    <cellStyle name="20% - Accent4 9 2 2" xfId="3448"/>
    <cellStyle name="20% - Accent4 9 2 2 2" xfId="15162"/>
    <cellStyle name="20% - Accent4 9 2 3" xfId="6361"/>
    <cellStyle name="20% - Accent4 9 2 4" xfId="9276"/>
    <cellStyle name="20% - Accent4 9 2 5" xfId="12248"/>
    <cellStyle name="20% - Accent4 9 3" xfId="3447"/>
    <cellStyle name="20% - Accent4 9 3 2" xfId="15161"/>
    <cellStyle name="20% - Accent4 9 4" xfId="6360"/>
    <cellStyle name="20% - Accent4 9 5" xfId="9275"/>
    <cellStyle name="20% - Accent4 9 6" xfId="12247"/>
    <cellStyle name="20% - Accent5 2" xfId="436"/>
    <cellStyle name="20% - Accent5 2 2" xfId="437"/>
    <cellStyle name="20% - Accent5 2 2 2" xfId="438"/>
    <cellStyle name="20% - Accent5 2 2 2 2" xfId="439"/>
    <cellStyle name="20% - Accent5 2 2 2 2 2" xfId="440"/>
    <cellStyle name="20% - Accent5 2 2 2 2 2 2" xfId="3453"/>
    <cellStyle name="20% - Accent5 2 2 2 2 2 2 2" xfId="15167"/>
    <cellStyle name="20% - Accent5 2 2 2 2 2 3" xfId="6366"/>
    <cellStyle name="20% - Accent5 2 2 2 2 2 4" xfId="9281"/>
    <cellStyle name="20% - Accent5 2 2 2 2 2 5" xfId="12253"/>
    <cellStyle name="20% - Accent5 2 2 2 2 3" xfId="3452"/>
    <cellStyle name="20% - Accent5 2 2 2 2 3 2" xfId="15166"/>
    <cellStyle name="20% - Accent5 2 2 2 2 4" xfId="6365"/>
    <cellStyle name="20% - Accent5 2 2 2 2 5" xfId="9280"/>
    <cellStyle name="20% - Accent5 2 2 2 2 6" xfId="12252"/>
    <cellStyle name="20% - Accent5 2 2 2 3" xfId="441"/>
    <cellStyle name="20% - Accent5 2 2 2 3 2" xfId="3454"/>
    <cellStyle name="20% - Accent5 2 2 2 3 2 2" xfId="15168"/>
    <cellStyle name="20% - Accent5 2 2 2 3 3" xfId="6367"/>
    <cellStyle name="20% - Accent5 2 2 2 3 4" xfId="9282"/>
    <cellStyle name="20% - Accent5 2 2 2 3 5" xfId="12254"/>
    <cellStyle name="20% - Accent5 2 2 2 4" xfId="3451"/>
    <cellStyle name="20% - Accent5 2 2 2 4 2" xfId="15165"/>
    <cellStyle name="20% - Accent5 2 2 2 5" xfId="6364"/>
    <cellStyle name="20% - Accent5 2 2 2 6" xfId="9279"/>
    <cellStyle name="20% - Accent5 2 2 2 7" xfId="12251"/>
    <cellStyle name="20% - Accent5 2 2 3" xfId="442"/>
    <cellStyle name="20% - Accent5 2 2 3 2" xfId="443"/>
    <cellStyle name="20% - Accent5 2 2 3 2 2" xfId="3456"/>
    <cellStyle name="20% - Accent5 2 2 3 2 2 2" xfId="15170"/>
    <cellStyle name="20% - Accent5 2 2 3 2 3" xfId="6369"/>
    <cellStyle name="20% - Accent5 2 2 3 2 4" xfId="9284"/>
    <cellStyle name="20% - Accent5 2 2 3 2 5" xfId="12256"/>
    <cellStyle name="20% - Accent5 2 2 3 3" xfId="3455"/>
    <cellStyle name="20% - Accent5 2 2 3 3 2" xfId="15169"/>
    <cellStyle name="20% - Accent5 2 2 3 4" xfId="6368"/>
    <cellStyle name="20% - Accent5 2 2 3 5" xfId="9283"/>
    <cellStyle name="20% - Accent5 2 2 3 6" xfId="12255"/>
    <cellStyle name="20% - Accent5 2 2 4" xfId="444"/>
    <cellStyle name="20% - Accent5 2 2 4 2" xfId="3457"/>
    <cellStyle name="20% - Accent5 2 2 4 2 2" xfId="15171"/>
    <cellStyle name="20% - Accent5 2 2 4 3" xfId="6370"/>
    <cellStyle name="20% - Accent5 2 2 4 4" xfId="9285"/>
    <cellStyle name="20% - Accent5 2 2 4 5" xfId="12257"/>
    <cellStyle name="20% - Accent5 2 2 5" xfId="3450"/>
    <cellStyle name="20% - Accent5 2 2 5 2" xfId="15164"/>
    <cellStyle name="20% - Accent5 2 2 6" xfId="6363"/>
    <cellStyle name="20% - Accent5 2 2 7" xfId="9278"/>
    <cellStyle name="20% - Accent5 2 2 8" xfId="12250"/>
    <cellStyle name="20% - Accent5 2 3" xfId="445"/>
    <cellStyle name="20% - Accent5 2 3 2" xfId="446"/>
    <cellStyle name="20% - Accent5 2 3 2 2" xfId="447"/>
    <cellStyle name="20% - Accent5 2 3 2 2 2" xfId="3460"/>
    <cellStyle name="20% - Accent5 2 3 2 2 2 2" xfId="15174"/>
    <cellStyle name="20% - Accent5 2 3 2 2 3" xfId="6373"/>
    <cellStyle name="20% - Accent5 2 3 2 2 4" xfId="9288"/>
    <cellStyle name="20% - Accent5 2 3 2 2 5" xfId="12260"/>
    <cellStyle name="20% - Accent5 2 3 2 3" xfId="3459"/>
    <cellStyle name="20% - Accent5 2 3 2 3 2" xfId="15173"/>
    <cellStyle name="20% - Accent5 2 3 2 4" xfId="6372"/>
    <cellStyle name="20% - Accent5 2 3 2 5" xfId="9287"/>
    <cellStyle name="20% - Accent5 2 3 2 6" xfId="12259"/>
    <cellStyle name="20% - Accent5 2 3 3" xfId="448"/>
    <cellStyle name="20% - Accent5 2 3 3 2" xfId="3461"/>
    <cellStyle name="20% - Accent5 2 3 3 2 2" xfId="15175"/>
    <cellStyle name="20% - Accent5 2 3 3 3" xfId="6374"/>
    <cellStyle name="20% - Accent5 2 3 3 4" xfId="9289"/>
    <cellStyle name="20% - Accent5 2 3 3 5" xfId="12261"/>
    <cellStyle name="20% - Accent5 2 3 4" xfId="3458"/>
    <cellStyle name="20% - Accent5 2 3 4 2" xfId="15172"/>
    <cellStyle name="20% - Accent5 2 3 5" xfId="6371"/>
    <cellStyle name="20% - Accent5 2 3 6" xfId="9286"/>
    <cellStyle name="20% - Accent5 2 3 7" xfId="12258"/>
    <cellStyle name="20% - Accent5 2 4" xfId="449"/>
    <cellStyle name="20% - Accent5 2 4 2" xfId="450"/>
    <cellStyle name="20% - Accent5 2 4 2 2" xfId="3463"/>
    <cellStyle name="20% - Accent5 2 4 2 2 2" xfId="15177"/>
    <cellStyle name="20% - Accent5 2 4 2 3" xfId="6376"/>
    <cellStyle name="20% - Accent5 2 4 2 4" xfId="9291"/>
    <cellStyle name="20% - Accent5 2 4 2 5" xfId="12263"/>
    <cellStyle name="20% - Accent5 2 4 3" xfId="3462"/>
    <cellStyle name="20% - Accent5 2 4 3 2" xfId="15176"/>
    <cellStyle name="20% - Accent5 2 4 4" xfId="6375"/>
    <cellStyle name="20% - Accent5 2 4 5" xfId="9290"/>
    <cellStyle name="20% - Accent5 2 4 6" xfId="12262"/>
    <cellStyle name="20% - Accent5 2 5" xfId="451"/>
    <cellStyle name="20% - Accent5 2 5 2" xfId="3464"/>
    <cellStyle name="20% - Accent5 2 5 2 2" xfId="15178"/>
    <cellStyle name="20% - Accent5 2 5 3" xfId="6377"/>
    <cellStyle name="20% - Accent5 2 5 4" xfId="9292"/>
    <cellStyle name="20% - Accent5 2 5 5" xfId="12264"/>
    <cellStyle name="20% - Accent5 2 6" xfId="3449"/>
    <cellStyle name="20% - Accent5 2 6 2" xfId="15163"/>
    <cellStyle name="20% - Accent5 2 7" xfId="6362"/>
    <cellStyle name="20% - Accent5 2 8" xfId="9277"/>
    <cellStyle name="20% - Accent5 2 9" xfId="12249"/>
    <cellStyle name="20% - Accent5 3" xfId="452"/>
    <cellStyle name="20% - Accent5 3 2" xfId="453"/>
    <cellStyle name="20% - Accent5 3 2 2" xfId="454"/>
    <cellStyle name="20% - Accent5 3 2 2 2" xfId="455"/>
    <cellStyle name="20% - Accent5 3 2 2 2 2" xfId="3468"/>
    <cellStyle name="20% - Accent5 3 2 2 2 2 2" xfId="15182"/>
    <cellStyle name="20% - Accent5 3 2 2 2 3" xfId="6381"/>
    <cellStyle name="20% - Accent5 3 2 2 2 4" xfId="9296"/>
    <cellStyle name="20% - Accent5 3 2 2 2 5" xfId="12268"/>
    <cellStyle name="20% - Accent5 3 2 2 3" xfId="3467"/>
    <cellStyle name="20% - Accent5 3 2 2 3 2" xfId="15181"/>
    <cellStyle name="20% - Accent5 3 2 2 4" xfId="6380"/>
    <cellStyle name="20% - Accent5 3 2 2 5" xfId="9295"/>
    <cellStyle name="20% - Accent5 3 2 2 6" xfId="12267"/>
    <cellStyle name="20% - Accent5 3 2 3" xfId="456"/>
    <cellStyle name="20% - Accent5 3 2 3 2" xfId="3469"/>
    <cellStyle name="20% - Accent5 3 2 3 2 2" xfId="15183"/>
    <cellStyle name="20% - Accent5 3 2 3 3" xfId="6382"/>
    <cellStyle name="20% - Accent5 3 2 3 4" xfId="9297"/>
    <cellStyle name="20% - Accent5 3 2 3 5" xfId="12269"/>
    <cellStyle name="20% - Accent5 3 2 4" xfId="3466"/>
    <cellStyle name="20% - Accent5 3 2 4 2" xfId="15180"/>
    <cellStyle name="20% - Accent5 3 2 5" xfId="6379"/>
    <cellStyle name="20% - Accent5 3 2 6" xfId="9294"/>
    <cellStyle name="20% - Accent5 3 2 7" xfId="12266"/>
    <cellStyle name="20% - Accent5 3 3" xfId="457"/>
    <cellStyle name="20% - Accent5 3 3 2" xfId="458"/>
    <cellStyle name="20% - Accent5 3 3 2 2" xfId="3471"/>
    <cellStyle name="20% - Accent5 3 3 2 2 2" xfId="15185"/>
    <cellStyle name="20% - Accent5 3 3 2 3" xfId="6384"/>
    <cellStyle name="20% - Accent5 3 3 2 4" xfId="9299"/>
    <cellStyle name="20% - Accent5 3 3 2 5" xfId="12271"/>
    <cellStyle name="20% - Accent5 3 3 3" xfId="3470"/>
    <cellStyle name="20% - Accent5 3 3 3 2" xfId="15184"/>
    <cellStyle name="20% - Accent5 3 3 4" xfId="6383"/>
    <cellStyle name="20% - Accent5 3 3 5" xfId="9298"/>
    <cellStyle name="20% - Accent5 3 3 6" xfId="12270"/>
    <cellStyle name="20% - Accent5 3 4" xfId="459"/>
    <cellStyle name="20% - Accent5 3 4 2" xfId="3472"/>
    <cellStyle name="20% - Accent5 3 4 2 2" xfId="15186"/>
    <cellStyle name="20% - Accent5 3 4 3" xfId="6385"/>
    <cellStyle name="20% - Accent5 3 4 4" xfId="9300"/>
    <cellStyle name="20% - Accent5 3 4 5" xfId="12272"/>
    <cellStyle name="20% - Accent5 3 5" xfId="3465"/>
    <cellStyle name="20% - Accent5 3 5 2" xfId="15179"/>
    <cellStyle name="20% - Accent5 3 6" xfId="6378"/>
    <cellStyle name="20% - Accent5 3 7" xfId="9293"/>
    <cellStyle name="20% - Accent5 3 8" xfId="12265"/>
    <cellStyle name="20% - Accent5 4" xfId="460"/>
    <cellStyle name="20% - Accent5 4 2" xfId="461"/>
    <cellStyle name="20% - Accent5 4 2 2" xfId="462"/>
    <cellStyle name="20% - Accent5 4 2 2 2" xfId="463"/>
    <cellStyle name="20% - Accent5 4 2 2 2 2" xfId="3476"/>
    <cellStyle name="20% - Accent5 4 2 2 2 2 2" xfId="15190"/>
    <cellStyle name="20% - Accent5 4 2 2 2 3" xfId="6389"/>
    <cellStyle name="20% - Accent5 4 2 2 2 4" xfId="9304"/>
    <cellStyle name="20% - Accent5 4 2 2 2 5" xfId="12276"/>
    <cellStyle name="20% - Accent5 4 2 2 3" xfId="3475"/>
    <cellStyle name="20% - Accent5 4 2 2 3 2" xfId="15189"/>
    <cellStyle name="20% - Accent5 4 2 2 4" xfId="6388"/>
    <cellStyle name="20% - Accent5 4 2 2 5" xfId="9303"/>
    <cellStyle name="20% - Accent5 4 2 2 6" xfId="12275"/>
    <cellStyle name="20% - Accent5 4 2 3" xfId="464"/>
    <cellStyle name="20% - Accent5 4 2 3 2" xfId="3477"/>
    <cellStyle name="20% - Accent5 4 2 3 2 2" xfId="15191"/>
    <cellStyle name="20% - Accent5 4 2 3 3" xfId="6390"/>
    <cellStyle name="20% - Accent5 4 2 3 4" xfId="9305"/>
    <cellStyle name="20% - Accent5 4 2 3 5" xfId="12277"/>
    <cellStyle name="20% - Accent5 4 2 4" xfId="3474"/>
    <cellStyle name="20% - Accent5 4 2 4 2" xfId="15188"/>
    <cellStyle name="20% - Accent5 4 2 5" xfId="6387"/>
    <cellStyle name="20% - Accent5 4 2 6" xfId="9302"/>
    <cellStyle name="20% - Accent5 4 2 7" xfId="12274"/>
    <cellStyle name="20% - Accent5 4 3" xfId="465"/>
    <cellStyle name="20% - Accent5 4 3 2" xfId="466"/>
    <cellStyle name="20% - Accent5 4 3 2 2" xfId="3479"/>
    <cellStyle name="20% - Accent5 4 3 2 2 2" xfId="15193"/>
    <cellStyle name="20% - Accent5 4 3 2 3" xfId="6392"/>
    <cellStyle name="20% - Accent5 4 3 2 4" xfId="9307"/>
    <cellStyle name="20% - Accent5 4 3 2 5" xfId="12279"/>
    <cellStyle name="20% - Accent5 4 3 3" xfId="3478"/>
    <cellStyle name="20% - Accent5 4 3 3 2" xfId="15192"/>
    <cellStyle name="20% - Accent5 4 3 4" xfId="6391"/>
    <cellStyle name="20% - Accent5 4 3 5" xfId="9306"/>
    <cellStyle name="20% - Accent5 4 3 6" xfId="12278"/>
    <cellStyle name="20% - Accent5 4 4" xfId="467"/>
    <cellStyle name="20% - Accent5 4 4 2" xfId="3480"/>
    <cellStyle name="20% - Accent5 4 4 2 2" xfId="15194"/>
    <cellStyle name="20% - Accent5 4 4 3" xfId="6393"/>
    <cellStyle name="20% - Accent5 4 4 4" xfId="9308"/>
    <cellStyle name="20% - Accent5 4 4 5" xfId="12280"/>
    <cellStyle name="20% - Accent5 4 5" xfId="3473"/>
    <cellStyle name="20% - Accent5 4 5 2" xfId="15187"/>
    <cellStyle name="20% - Accent5 4 6" xfId="6386"/>
    <cellStyle name="20% - Accent5 4 7" xfId="9301"/>
    <cellStyle name="20% - Accent5 4 8" xfId="12273"/>
    <cellStyle name="20% - Accent5 5" xfId="468"/>
    <cellStyle name="20% - Accent5 5 2" xfId="469"/>
    <cellStyle name="20% - Accent5 5 2 2" xfId="470"/>
    <cellStyle name="20% - Accent5 5 2 2 2" xfId="471"/>
    <cellStyle name="20% - Accent5 5 2 2 2 2" xfId="3484"/>
    <cellStyle name="20% - Accent5 5 2 2 2 2 2" xfId="15198"/>
    <cellStyle name="20% - Accent5 5 2 2 2 3" xfId="6397"/>
    <cellStyle name="20% - Accent5 5 2 2 2 4" xfId="9312"/>
    <cellStyle name="20% - Accent5 5 2 2 2 5" xfId="12284"/>
    <cellStyle name="20% - Accent5 5 2 2 3" xfId="3483"/>
    <cellStyle name="20% - Accent5 5 2 2 3 2" xfId="15197"/>
    <cellStyle name="20% - Accent5 5 2 2 4" xfId="6396"/>
    <cellStyle name="20% - Accent5 5 2 2 5" xfId="9311"/>
    <cellStyle name="20% - Accent5 5 2 2 6" xfId="12283"/>
    <cellStyle name="20% - Accent5 5 2 3" xfId="472"/>
    <cellStyle name="20% - Accent5 5 2 3 2" xfId="3485"/>
    <cellStyle name="20% - Accent5 5 2 3 2 2" xfId="15199"/>
    <cellStyle name="20% - Accent5 5 2 3 3" xfId="6398"/>
    <cellStyle name="20% - Accent5 5 2 3 4" xfId="9313"/>
    <cellStyle name="20% - Accent5 5 2 3 5" xfId="12285"/>
    <cellStyle name="20% - Accent5 5 2 4" xfId="3482"/>
    <cellStyle name="20% - Accent5 5 2 4 2" xfId="15196"/>
    <cellStyle name="20% - Accent5 5 2 5" xfId="6395"/>
    <cellStyle name="20% - Accent5 5 2 6" xfId="9310"/>
    <cellStyle name="20% - Accent5 5 2 7" xfId="12282"/>
    <cellStyle name="20% - Accent5 5 3" xfId="473"/>
    <cellStyle name="20% - Accent5 5 3 2" xfId="474"/>
    <cellStyle name="20% - Accent5 5 3 2 2" xfId="3487"/>
    <cellStyle name="20% - Accent5 5 3 2 2 2" xfId="15201"/>
    <cellStyle name="20% - Accent5 5 3 2 3" xfId="6400"/>
    <cellStyle name="20% - Accent5 5 3 2 4" xfId="9315"/>
    <cellStyle name="20% - Accent5 5 3 2 5" xfId="12287"/>
    <cellStyle name="20% - Accent5 5 3 3" xfId="3486"/>
    <cellStyle name="20% - Accent5 5 3 3 2" xfId="15200"/>
    <cellStyle name="20% - Accent5 5 3 4" xfId="6399"/>
    <cellStyle name="20% - Accent5 5 3 5" xfId="9314"/>
    <cellStyle name="20% - Accent5 5 3 6" xfId="12286"/>
    <cellStyle name="20% - Accent5 5 4" xfId="475"/>
    <cellStyle name="20% - Accent5 5 4 2" xfId="3488"/>
    <cellStyle name="20% - Accent5 5 4 2 2" xfId="15202"/>
    <cellStyle name="20% - Accent5 5 4 3" xfId="6401"/>
    <cellStyle name="20% - Accent5 5 4 4" xfId="9316"/>
    <cellStyle name="20% - Accent5 5 4 5" xfId="12288"/>
    <cellStyle name="20% - Accent5 5 5" xfId="3481"/>
    <cellStyle name="20% - Accent5 5 5 2" xfId="15195"/>
    <cellStyle name="20% - Accent5 5 6" xfId="6394"/>
    <cellStyle name="20% - Accent5 5 7" xfId="9309"/>
    <cellStyle name="20% - Accent5 5 8" xfId="12281"/>
    <cellStyle name="20% - Accent5 6" xfId="476"/>
    <cellStyle name="20% - Accent5 6 2" xfId="477"/>
    <cellStyle name="20% - Accent5 6 2 2" xfId="478"/>
    <cellStyle name="20% - Accent5 6 2 2 2" xfId="3491"/>
    <cellStyle name="20% - Accent5 6 2 2 2 2" xfId="15205"/>
    <cellStyle name="20% - Accent5 6 2 2 3" xfId="6404"/>
    <cellStyle name="20% - Accent5 6 2 2 4" xfId="9319"/>
    <cellStyle name="20% - Accent5 6 2 2 5" xfId="12291"/>
    <cellStyle name="20% - Accent5 6 2 3" xfId="3490"/>
    <cellStyle name="20% - Accent5 6 2 3 2" xfId="15204"/>
    <cellStyle name="20% - Accent5 6 2 4" xfId="6403"/>
    <cellStyle name="20% - Accent5 6 2 5" xfId="9318"/>
    <cellStyle name="20% - Accent5 6 2 6" xfId="12290"/>
    <cellStyle name="20% - Accent5 6 3" xfId="479"/>
    <cellStyle name="20% - Accent5 6 3 2" xfId="3492"/>
    <cellStyle name="20% - Accent5 6 3 2 2" xfId="15206"/>
    <cellStyle name="20% - Accent5 6 3 3" xfId="6405"/>
    <cellStyle name="20% - Accent5 6 3 4" xfId="9320"/>
    <cellStyle name="20% - Accent5 6 3 5" xfId="12292"/>
    <cellStyle name="20% - Accent5 6 4" xfId="3489"/>
    <cellStyle name="20% - Accent5 6 4 2" xfId="15203"/>
    <cellStyle name="20% - Accent5 6 5" xfId="6402"/>
    <cellStyle name="20% - Accent5 6 6" xfId="9317"/>
    <cellStyle name="20% - Accent5 6 7" xfId="12289"/>
    <cellStyle name="20% - Accent5 7" xfId="480"/>
    <cellStyle name="20% - Accent5 7 2" xfId="481"/>
    <cellStyle name="20% - Accent5 7 2 2" xfId="482"/>
    <cellStyle name="20% - Accent5 7 2 2 2" xfId="3495"/>
    <cellStyle name="20% - Accent5 7 2 2 2 2" xfId="15209"/>
    <cellStyle name="20% - Accent5 7 2 2 3" xfId="6408"/>
    <cellStyle name="20% - Accent5 7 2 2 4" xfId="9323"/>
    <cellStyle name="20% - Accent5 7 2 2 5" xfId="12295"/>
    <cellStyle name="20% - Accent5 7 2 3" xfId="3494"/>
    <cellStyle name="20% - Accent5 7 2 3 2" xfId="15208"/>
    <cellStyle name="20% - Accent5 7 2 4" xfId="6407"/>
    <cellStyle name="20% - Accent5 7 2 5" xfId="9322"/>
    <cellStyle name="20% - Accent5 7 2 6" xfId="12294"/>
    <cellStyle name="20% - Accent5 7 3" xfId="483"/>
    <cellStyle name="20% - Accent5 7 3 2" xfId="3496"/>
    <cellStyle name="20% - Accent5 7 3 2 2" xfId="15210"/>
    <cellStyle name="20% - Accent5 7 3 3" xfId="6409"/>
    <cellStyle name="20% - Accent5 7 3 4" xfId="9324"/>
    <cellStyle name="20% - Accent5 7 3 5" xfId="12296"/>
    <cellStyle name="20% - Accent5 7 4" xfId="3493"/>
    <cellStyle name="20% - Accent5 7 4 2" xfId="15207"/>
    <cellStyle name="20% - Accent5 7 5" xfId="6406"/>
    <cellStyle name="20% - Accent5 7 6" xfId="9321"/>
    <cellStyle name="20% - Accent5 7 7" xfId="12293"/>
    <cellStyle name="20% - Accent5 8" xfId="484"/>
    <cellStyle name="20% - Accent5 8 2" xfId="485"/>
    <cellStyle name="20% - Accent5 8 2 2" xfId="3498"/>
    <cellStyle name="20% - Accent5 8 2 2 2" xfId="15212"/>
    <cellStyle name="20% - Accent5 8 2 3" xfId="6411"/>
    <cellStyle name="20% - Accent5 8 2 4" xfId="9326"/>
    <cellStyle name="20% - Accent5 8 2 5" xfId="12298"/>
    <cellStyle name="20% - Accent5 8 3" xfId="3497"/>
    <cellStyle name="20% - Accent5 8 3 2" xfId="15211"/>
    <cellStyle name="20% - Accent5 8 4" xfId="6410"/>
    <cellStyle name="20% - Accent5 8 5" xfId="9325"/>
    <cellStyle name="20% - Accent5 8 6" xfId="12297"/>
    <cellStyle name="20% - Accent5 9" xfId="486"/>
    <cellStyle name="20% - Accent5 9 2" xfId="3499"/>
    <cellStyle name="20% - Accent5 9 2 2" xfId="15213"/>
    <cellStyle name="20% - Accent5 9 3" xfId="6412"/>
    <cellStyle name="20% - Accent5 9 4" xfId="9327"/>
    <cellStyle name="20% - Accent5 9 5" xfId="12299"/>
    <cellStyle name="20% - Accent6 10" xfId="487"/>
    <cellStyle name="20% - Accent6 10 2" xfId="3500"/>
    <cellStyle name="20% - Accent6 10 2 2" xfId="15214"/>
    <cellStyle name="20% - Accent6 10 3" xfId="6413"/>
    <cellStyle name="20% - Accent6 10 4" xfId="9328"/>
    <cellStyle name="20% - Accent6 10 5" xfId="12300"/>
    <cellStyle name="20% - Accent6 2" xfId="488"/>
    <cellStyle name="20% - Accent6 2 10" xfId="9329"/>
    <cellStyle name="20% - Accent6 2 11" xfId="12301"/>
    <cellStyle name="20% - Accent6 2 2" xfId="489"/>
    <cellStyle name="20% - Accent6 2 2 10" xfId="12302"/>
    <cellStyle name="20% - Accent6 2 2 2" xfId="490"/>
    <cellStyle name="20% - Accent6 2 2 2 2" xfId="491"/>
    <cellStyle name="20% - Accent6 2 2 2 2 2" xfId="492"/>
    <cellStyle name="20% - Accent6 2 2 2 2 2 2" xfId="493"/>
    <cellStyle name="20% - Accent6 2 2 2 2 2 2 2" xfId="494"/>
    <cellStyle name="20% - Accent6 2 2 2 2 2 2 2 2" xfId="3507"/>
    <cellStyle name="20% - Accent6 2 2 2 2 2 2 2 2 2" xfId="15221"/>
    <cellStyle name="20% - Accent6 2 2 2 2 2 2 2 3" xfId="6420"/>
    <cellStyle name="20% - Accent6 2 2 2 2 2 2 2 4" xfId="9335"/>
    <cellStyle name="20% - Accent6 2 2 2 2 2 2 2 5" xfId="12307"/>
    <cellStyle name="20% - Accent6 2 2 2 2 2 2 3" xfId="3506"/>
    <cellStyle name="20% - Accent6 2 2 2 2 2 2 3 2" xfId="15220"/>
    <cellStyle name="20% - Accent6 2 2 2 2 2 2 4" xfId="6419"/>
    <cellStyle name="20% - Accent6 2 2 2 2 2 2 5" xfId="9334"/>
    <cellStyle name="20% - Accent6 2 2 2 2 2 2 6" xfId="12306"/>
    <cellStyle name="20% - Accent6 2 2 2 2 2 3" xfId="495"/>
    <cellStyle name="20% - Accent6 2 2 2 2 2 3 2" xfId="3508"/>
    <cellStyle name="20% - Accent6 2 2 2 2 2 3 2 2" xfId="15222"/>
    <cellStyle name="20% - Accent6 2 2 2 2 2 3 3" xfId="6421"/>
    <cellStyle name="20% - Accent6 2 2 2 2 2 3 4" xfId="9336"/>
    <cellStyle name="20% - Accent6 2 2 2 2 2 3 5" xfId="12308"/>
    <cellStyle name="20% - Accent6 2 2 2 2 2 4" xfId="3505"/>
    <cellStyle name="20% - Accent6 2 2 2 2 2 4 2" xfId="15219"/>
    <cellStyle name="20% - Accent6 2 2 2 2 2 5" xfId="6418"/>
    <cellStyle name="20% - Accent6 2 2 2 2 2 6" xfId="9333"/>
    <cellStyle name="20% - Accent6 2 2 2 2 2 7" xfId="12305"/>
    <cellStyle name="20% - Accent6 2 2 2 2 3" xfId="496"/>
    <cellStyle name="20% - Accent6 2 2 2 2 3 2" xfId="497"/>
    <cellStyle name="20% - Accent6 2 2 2 2 3 2 2" xfId="3510"/>
    <cellStyle name="20% - Accent6 2 2 2 2 3 2 2 2" xfId="15224"/>
    <cellStyle name="20% - Accent6 2 2 2 2 3 2 3" xfId="6423"/>
    <cellStyle name="20% - Accent6 2 2 2 2 3 2 4" xfId="9338"/>
    <cellStyle name="20% - Accent6 2 2 2 2 3 2 5" xfId="12310"/>
    <cellStyle name="20% - Accent6 2 2 2 2 3 3" xfId="3509"/>
    <cellStyle name="20% - Accent6 2 2 2 2 3 3 2" xfId="15223"/>
    <cellStyle name="20% - Accent6 2 2 2 2 3 4" xfId="6422"/>
    <cellStyle name="20% - Accent6 2 2 2 2 3 5" xfId="9337"/>
    <cellStyle name="20% - Accent6 2 2 2 2 3 6" xfId="12309"/>
    <cellStyle name="20% - Accent6 2 2 2 2 4" xfId="498"/>
    <cellStyle name="20% - Accent6 2 2 2 2 4 2" xfId="3511"/>
    <cellStyle name="20% - Accent6 2 2 2 2 4 2 2" xfId="15225"/>
    <cellStyle name="20% - Accent6 2 2 2 2 4 3" xfId="6424"/>
    <cellStyle name="20% - Accent6 2 2 2 2 4 4" xfId="9339"/>
    <cellStyle name="20% - Accent6 2 2 2 2 4 5" xfId="12311"/>
    <cellStyle name="20% - Accent6 2 2 2 2 5" xfId="3504"/>
    <cellStyle name="20% - Accent6 2 2 2 2 5 2" xfId="15218"/>
    <cellStyle name="20% - Accent6 2 2 2 2 6" xfId="6417"/>
    <cellStyle name="20% - Accent6 2 2 2 2 7" xfId="9332"/>
    <cellStyle name="20% - Accent6 2 2 2 2 8" xfId="12304"/>
    <cellStyle name="20% - Accent6 2 2 2 3" xfId="499"/>
    <cellStyle name="20% - Accent6 2 2 2 3 2" xfId="500"/>
    <cellStyle name="20% - Accent6 2 2 2 3 2 2" xfId="501"/>
    <cellStyle name="20% - Accent6 2 2 2 3 2 2 2" xfId="3514"/>
    <cellStyle name="20% - Accent6 2 2 2 3 2 2 2 2" xfId="15228"/>
    <cellStyle name="20% - Accent6 2 2 2 3 2 2 3" xfId="6427"/>
    <cellStyle name="20% - Accent6 2 2 2 3 2 2 4" xfId="9342"/>
    <cellStyle name="20% - Accent6 2 2 2 3 2 2 5" xfId="12314"/>
    <cellStyle name="20% - Accent6 2 2 2 3 2 3" xfId="3513"/>
    <cellStyle name="20% - Accent6 2 2 2 3 2 3 2" xfId="15227"/>
    <cellStyle name="20% - Accent6 2 2 2 3 2 4" xfId="6426"/>
    <cellStyle name="20% - Accent6 2 2 2 3 2 5" xfId="9341"/>
    <cellStyle name="20% - Accent6 2 2 2 3 2 6" xfId="12313"/>
    <cellStyle name="20% - Accent6 2 2 2 3 3" xfId="502"/>
    <cellStyle name="20% - Accent6 2 2 2 3 3 2" xfId="3515"/>
    <cellStyle name="20% - Accent6 2 2 2 3 3 2 2" xfId="15229"/>
    <cellStyle name="20% - Accent6 2 2 2 3 3 3" xfId="6428"/>
    <cellStyle name="20% - Accent6 2 2 2 3 3 4" xfId="9343"/>
    <cellStyle name="20% - Accent6 2 2 2 3 3 5" xfId="12315"/>
    <cellStyle name="20% - Accent6 2 2 2 3 4" xfId="3512"/>
    <cellStyle name="20% - Accent6 2 2 2 3 4 2" xfId="15226"/>
    <cellStyle name="20% - Accent6 2 2 2 3 5" xfId="6425"/>
    <cellStyle name="20% - Accent6 2 2 2 3 6" xfId="9340"/>
    <cellStyle name="20% - Accent6 2 2 2 3 7" xfId="12312"/>
    <cellStyle name="20% - Accent6 2 2 2 4" xfId="503"/>
    <cellStyle name="20% - Accent6 2 2 2 4 2" xfId="504"/>
    <cellStyle name="20% - Accent6 2 2 2 4 2 2" xfId="3517"/>
    <cellStyle name="20% - Accent6 2 2 2 4 2 2 2" xfId="15231"/>
    <cellStyle name="20% - Accent6 2 2 2 4 2 3" xfId="6430"/>
    <cellStyle name="20% - Accent6 2 2 2 4 2 4" xfId="9345"/>
    <cellStyle name="20% - Accent6 2 2 2 4 2 5" xfId="12317"/>
    <cellStyle name="20% - Accent6 2 2 2 4 3" xfId="3516"/>
    <cellStyle name="20% - Accent6 2 2 2 4 3 2" xfId="15230"/>
    <cellStyle name="20% - Accent6 2 2 2 4 4" xfId="6429"/>
    <cellStyle name="20% - Accent6 2 2 2 4 5" xfId="9344"/>
    <cellStyle name="20% - Accent6 2 2 2 4 6" xfId="12316"/>
    <cellStyle name="20% - Accent6 2 2 2 5" xfId="505"/>
    <cellStyle name="20% - Accent6 2 2 2 5 2" xfId="3518"/>
    <cellStyle name="20% - Accent6 2 2 2 5 2 2" xfId="15232"/>
    <cellStyle name="20% - Accent6 2 2 2 5 3" xfId="6431"/>
    <cellStyle name="20% - Accent6 2 2 2 5 4" xfId="9346"/>
    <cellStyle name="20% - Accent6 2 2 2 5 5" xfId="12318"/>
    <cellStyle name="20% - Accent6 2 2 2 6" xfId="3503"/>
    <cellStyle name="20% - Accent6 2 2 2 6 2" xfId="15217"/>
    <cellStyle name="20% - Accent6 2 2 2 7" xfId="6416"/>
    <cellStyle name="20% - Accent6 2 2 2 8" xfId="9331"/>
    <cellStyle name="20% - Accent6 2 2 2 9" xfId="12303"/>
    <cellStyle name="20% - Accent6 2 2 3" xfId="506"/>
    <cellStyle name="20% - Accent6 2 2 3 2" xfId="507"/>
    <cellStyle name="20% - Accent6 2 2 3 2 2" xfId="508"/>
    <cellStyle name="20% - Accent6 2 2 3 2 2 2" xfId="509"/>
    <cellStyle name="20% - Accent6 2 2 3 2 2 2 2" xfId="3522"/>
    <cellStyle name="20% - Accent6 2 2 3 2 2 2 2 2" xfId="15236"/>
    <cellStyle name="20% - Accent6 2 2 3 2 2 2 3" xfId="6435"/>
    <cellStyle name="20% - Accent6 2 2 3 2 2 2 4" xfId="9350"/>
    <cellStyle name="20% - Accent6 2 2 3 2 2 2 5" xfId="12322"/>
    <cellStyle name="20% - Accent6 2 2 3 2 2 3" xfId="3521"/>
    <cellStyle name="20% - Accent6 2 2 3 2 2 3 2" xfId="15235"/>
    <cellStyle name="20% - Accent6 2 2 3 2 2 4" xfId="6434"/>
    <cellStyle name="20% - Accent6 2 2 3 2 2 5" xfId="9349"/>
    <cellStyle name="20% - Accent6 2 2 3 2 2 6" xfId="12321"/>
    <cellStyle name="20% - Accent6 2 2 3 2 3" xfId="510"/>
    <cellStyle name="20% - Accent6 2 2 3 2 3 2" xfId="3523"/>
    <cellStyle name="20% - Accent6 2 2 3 2 3 2 2" xfId="15237"/>
    <cellStyle name="20% - Accent6 2 2 3 2 3 3" xfId="6436"/>
    <cellStyle name="20% - Accent6 2 2 3 2 3 4" xfId="9351"/>
    <cellStyle name="20% - Accent6 2 2 3 2 3 5" xfId="12323"/>
    <cellStyle name="20% - Accent6 2 2 3 2 4" xfId="3520"/>
    <cellStyle name="20% - Accent6 2 2 3 2 4 2" xfId="15234"/>
    <cellStyle name="20% - Accent6 2 2 3 2 5" xfId="6433"/>
    <cellStyle name="20% - Accent6 2 2 3 2 6" xfId="9348"/>
    <cellStyle name="20% - Accent6 2 2 3 2 7" xfId="12320"/>
    <cellStyle name="20% - Accent6 2 2 3 3" xfId="511"/>
    <cellStyle name="20% - Accent6 2 2 3 3 2" xfId="512"/>
    <cellStyle name="20% - Accent6 2 2 3 3 2 2" xfId="3525"/>
    <cellStyle name="20% - Accent6 2 2 3 3 2 2 2" xfId="15239"/>
    <cellStyle name="20% - Accent6 2 2 3 3 2 3" xfId="6438"/>
    <cellStyle name="20% - Accent6 2 2 3 3 2 4" xfId="9353"/>
    <cellStyle name="20% - Accent6 2 2 3 3 2 5" xfId="12325"/>
    <cellStyle name="20% - Accent6 2 2 3 3 3" xfId="3524"/>
    <cellStyle name="20% - Accent6 2 2 3 3 3 2" xfId="15238"/>
    <cellStyle name="20% - Accent6 2 2 3 3 4" xfId="6437"/>
    <cellStyle name="20% - Accent6 2 2 3 3 5" xfId="9352"/>
    <cellStyle name="20% - Accent6 2 2 3 3 6" xfId="12324"/>
    <cellStyle name="20% - Accent6 2 2 3 4" xfId="513"/>
    <cellStyle name="20% - Accent6 2 2 3 4 2" xfId="3526"/>
    <cellStyle name="20% - Accent6 2 2 3 4 2 2" xfId="15240"/>
    <cellStyle name="20% - Accent6 2 2 3 4 3" xfId="6439"/>
    <cellStyle name="20% - Accent6 2 2 3 4 4" xfId="9354"/>
    <cellStyle name="20% - Accent6 2 2 3 4 5" xfId="12326"/>
    <cellStyle name="20% - Accent6 2 2 3 5" xfId="3519"/>
    <cellStyle name="20% - Accent6 2 2 3 5 2" xfId="15233"/>
    <cellStyle name="20% - Accent6 2 2 3 6" xfId="6432"/>
    <cellStyle name="20% - Accent6 2 2 3 7" xfId="9347"/>
    <cellStyle name="20% - Accent6 2 2 3 8" xfId="12319"/>
    <cellStyle name="20% - Accent6 2 2 4" xfId="514"/>
    <cellStyle name="20% - Accent6 2 2 4 2" xfId="515"/>
    <cellStyle name="20% - Accent6 2 2 4 2 2" xfId="516"/>
    <cellStyle name="20% - Accent6 2 2 4 2 2 2" xfId="3529"/>
    <cellStyle name="20% - Accent6 2 2 4 2 2 2 2" xfId="15243"/>
    <cellStyle name="20% - Accent6 2 2 4 2 2 3" xfId="6442"/>
    <cellStyle name="20% - Accent6 2 2 4 2 2 4" xfId="9357"/>
    <cellStyle name="20% - Accent6 2 2 4 2 2 5" xfId="12329"/>
    <cellStyle name="20% - Accent6 2 2 4 2 3" xfId="3528"/>
    <cellStyle name="20% - Accent6 2 2 4 2 3 2" xfId="15242"/>
    <cellStyle name="20% - Accent6 2 2 4 2 4" xfId="6441"/>
    <cellStyle name="20% - Accent6 2 2 4 2 5" xfId="9356"/>
    <cellStyle name="20% - Accent6 2 2 4 2 6" xfId="12328"/>
    <cellStyle name="20% - Accent6 2 2 4 3" xfId="517"/>
    <cellStyle name="20% - Accent6 2 2 4 3 2" xfId="3530"/>
    <cellStyle name="20% - Accent6 2 2 4 3 2 2" xfId="15244"/>
    <cellStyle name="20% - Accent6 2 2 4 3 3" xfId="6443"/>
    <cellStyle name="20% - Accent6 2 2 4 3 4" xfId="9358"/>
    <cellStyle name="20% - Accent6 2 2 4 3 5" xfId="12330"/>
    <cellStyle name="20% - Accent6 2 2 4 4" xfId="3527"/>
    <cellStyle name="20% - Accent6 2 2 4 4 2" xfId="15241"/>
    <cellStyle name="20% - Accent6 2 2 4 5" xfId="6440"/>
    <cellStyle name="20% - Accent6 2 2 4 6" xfId="9355"/>
    <cellStyle name="20% - Accent6 2 2 4 7" xfId="12327"/>
    <cellStyle name="20% - Accent6 2 2 5" xfId="518"/>
    <cellStyle name="20% - Accent6 2 2 5 2" xfId="519"/>
    <cellStyle name="20% - Accent6 2 2 5 2 2" xfId="3532"/>
    <cellStyle name="20% - Accent6 2 2 5 2 2 2" xfId="15246"/>
    <cellStyle name="20% - Accent6 2 2 5 2 3" xfId="6445"/>
    <cellStyle name="20% - Accent6 2 2 5 2 4" xfId="9360"/>
    <cellStyle name="20% - Accent6 2 2 5 2 5" xfId="12332"/>
    <cellStyle name="20% - Accent6 2 2 5 3" xfId="3531"/>
    <cellStyle name="20% - Accent6 2 2 5 3 2" xfId="15245"/>
    <cellStyle name="20% - Accent6 2 2 5 4" xfId="6444"/>
    <cellStyle name="20% - Accent6 2 2 5 5" xfId="9359"/>
    <cellStyle name="20% - Accent6 2 2 5 6" xfId="12331"/>
    <cellStyle name="20% - Accent6 2 2 6" xfId="520"/>
    <cellStyle name="20% - Accent6 2 2 6 2" xfId="3533"/>
    <cellStyle name="20% - Accent6 2 2 6 2 2" xfId="15247"/>
    <cellStyle name="20% - Accent6 2 2 6 3" xfId="6446"/>
    <cellStyle name="20% - Accent6 2 2 6 4" xfId="9361"/>
    <cellStyle name="20% - Accent6 2 2 6 5" xfId="12333"/>
    <cellStyle name="20% - Accent6 2 2 7" xfId="3502"/>
    <cellStyle name="20% - Accent6 2 2 7 2" xfId="15216"/>
    <cellStyle name="20% - Accent6 2 2 8" xfId="6415"/>
    <cellStyle name="20% - Accent6 2 2 9" xfId="9330"/>
    <cellStyle name="20% - Accent6 2 3" xfId="521"/>
    <cellStyle name="20% - Accent6 2 3 2" xfId="522"/>
    <cellStyle name="20% - Accent6 2 3 2 2" xfId="523"/>
    <cellStyle name="20% - Accent6 2 3 2 2 2" xfId="524"/>
    <cellStyle name="20% - Accent6 2 3 2 2 2 2" xfId="525"/>
    <cellStyle name="20% - Accent6 2 3 2 2 2 2 2" xfId="3538"/>
    <cellStyle name="20% - Accent6 2 3 2 2 2 2 2 2" xfId="15252"/>
    <cellStyle name="20% - Accent6 2 3 2 2 2 2 3" xfId="6451"/>
    <cellStyle name="20% - Accent6 2 3 2 2 2 2 4" xfId="9366"/>
    <cellStyle name="20% - Accent6 2 3 2 2 2 2 5" xfId="12338"/>
    <cellStyle name="20% - Accent6 2 3 2 2 2 3" xfId="3537"/>
    <cellStyle name="20% - Accent6 2 3 2 2 2 3 2" xfId="15251"/>
    <cellStyle name="20% - Accent6 2 3 2 2 2 4" xfId="6450"/>
    <cellStyle name="20% - Accent6 2 3 2 2 2 5" xfId="9365"/>
    <cellStyle name="20% - Accent6 2 3 2 2 2 6" xfId="12337"/>
    <cellStyle name="20% - Accent6 2 3 2 2 3" xfId="526"/>
    <cellStyle name="20% - Accent6 2 3 2 2 3 2" xfId="3539"/>
    <cellStyle name="20% - Accent6 2 3 2 2 3 2 2" xfId="15253"/>
    <cellStyle name="20% - Accent6 2 3 2 2 3 3" xfId="6452"/>
    <cellStyle name="20% - Accent6 2 3 2 2 3 4" xfId="9367"/>
    <cellStyle name="20% - Accent6 2 3 2 2 3 5" xfId="12339"/>
    <cellStyle name="20% - Accent6 2 3 2 2 4" xfId="3536"/>
    <cellStyle name="20% - Accent6 2 3 2 2 4 2" xfId="15250"/>
    <cellStyle name="20% - Accent6 2 3 2 2 5" xfId="6449"/>
    <cellStyle name="20% - Accent6 2 3 2 2 6" xfId="9364"/>
    <cellStyle name="20% - Accent6 2 3 2 2 7" xfId="12336"/>
    <cellStyle name="20% - Accent6 2 3 2 3" xfId="527"/>
    <cellStyle name="20% - Accent6 2 3 2 3 2" xfId="528"/>
    <cellStyle name="20% - Accent6 2 3 2 3 2 2" xfId="3541"/>
    <cellStyle name="20% - Accent6 2 3 2 3 2 2 2" xfId="15255"/>
    <cellStyle name="20% - Accent6 2 3 2 3 2 3" xfId="6454"/>
    <cellStyle name="20% - Accent6 2 3 2 3 2 4" xfId="9369"/>
    <cellStyle name="20% - Accent6 2 3 2 3 2 5" xfId="12341"/>
    <cellStyle name="20% - Accent6 2 3 2 3 3" xfId="3540"/>
    <cellStyle name="20% - Accent6 2 3 2 3 3 2" xfId="15254"/>
    <cellStyle name="20% - Accent6 2 3 2 3 4" xfId="6453"/>
    <cellStyle name="20% - Accent6 2 3 2 3 5" xfId="9368"/>
    <cellStyle name="20% - Accent6 2 3 2 3 6" xfId="12340"/>
    <cellStyle name="20% - Accent6 2 3 2 4" xfId="529"/>
    <cellStyle name="20% - Accent6 2 3 2 4 2" xfId="3542"/>
    <cellStyle name="20% - Accent6 2 3 2 4 2 2" xfId="15256"/>
    <cellStyle name="20% - Accent6 2 3 2 4 3" xfId="6455"/>
    <cellStyle name="20% - Accent6 2 3 2 4 4" xfId="9370"/>
    <cellStyle name="20% - Accent6 2 3 2 4 5" xfId="12342"/>
    <cellStyle name="20% - Accent6 2 3 2 5" xfId="3535"/>
    <cellStyle name="20% - Accent6 2 3 2 5 2" xfId="15249"/>
    <cellStyle name="20% - Accent6 2 3 2 6" xfId="6448"/>
    <cellStyle name="20% - Accent6 2 3 2 7" xfId="9363"/>
    <cellStyle name="20% - Accent6 2 3 2 8" xfId="12335"/>
    <cellStyle name="20% - Accent6 2 3 3" xfId="530"/>
    <cellStyle name="20% - Accent6 2 3 3 2" xfId="531"/>
    <cellStyle name="20% - Accent6 2 3 3 2 2" xfId="532"/>
    <cellStyle name="20% - Accent6 2 3 3 2 2 2" xfId="3545"/>
    <cellStyle name="20% - Accent6 2 3 3 2 2 2 2" xfId="15259"/>
    <cellStyle name="20% - Accent6 2 3 3 2 2 3" xfId="6458"/>
    <cellStyle name="20% - Accent6 2 3 3 2 2 4" xfId="9373"/>
    <cellStyle name="20% - Accent6 2 3 3 2 2 5" xfId="12345"/>
    <cellStyle name="20% - Accent6 2 3 3 2 3" xfId="3544"/>
    <cellStyle name="20% - Accent6 2 3 3 2 3 2" xfId="15258"/>
    <cellStyle name="20% - Accent6 2 3 3 2 4" xfId="6457"/>
    <cellStyle name="20% - Accent6 2 3 3 2 5" xfId="9372"/>
    <cellStyle name="20% - Accent6 2 3 3 2 6" xfId="12344"/>
    <cellStyle name="20% - Accent6 2 3 3 3" xfId="533"/>
    <cellStyle name="20% - Accent6 2 3 3 3 2" xfId="3546"/>
    <cellStyle name="20% - Accent6 2 3 3 3 2 2" xfId="15260"/>
    <cellStyle name="20% - Accent6 2 3 3 3 3" xfId="6459"/>
    <cellStyle name="20% - Accent6 2 3 3 3 4" xfId="9374"/>
    <cellStyle name="20% - Accent6 2 3 3 3 5" xfId="12346"/>
    <cellStyle name="20% - Accent6 2 3 3 4" xfId="3543"/>
    <cellStyle name="20% - Accent6 2 3 3 4 2" xfId="15257"/>
    <cellStyle name="20% - Accent6 2 3 3 5" xfId="6456"/>
    <cellStyle name="20% - Accent6 2 3 3 6" xfId="9371"/>
    <cellStyle name="20% - Accent6 2 3 3 7" xfId="12343"/>
    <cellStyle name="20% - Accent6 2 3 4" xfId="534"/>
    <cellStyle name="20% - Accent6 2 3 4 2" xfId="535"/>
    <cellStyle name="20% - Accent6 2 3 4 2 2" xfId="3548"/>
    <cellStyle name="20% - Accent6 2 3 4 2 2 2" xfId="15262"/>
    <cellStyle name="20% - Accent6 2 3 4 2 3" xfId="6461"/>
    <cellStyle name="20% - Accent6 2 3 4 2 4" xfId="9376"/>
    <cellStyle name="20% - Accent6 2 3 4 2 5" xfId="12348"/>
    <cellStyle name="20% - Accent6 2 3 4 3" xfId="3547"/>
    <cellStyle name="20% - Accent6 2 3 4 3 2" xfId="15261"/>
    <cellStyle name="20% - Accent6 2 3 4 4" xfId="6460"/>
    <cellStyle name="20% - Accent6 2 3 4 5" xfId="9375"/>
    <cellStyle name="20% - Accent6 2 3 4 6" xfId="12347"/>
    <cellStyle name="20% - Accent6 2 3 5" xfId="536"/>
    <cellStyle name="20% - Accent6 2 3 5 2" xfId="3549"/>
    <cellStyle name="20% - Accent6 2 3 5 2 2" xfId="15263"/>
    <cellStyle name="20% - Accent6 2 3 5 3" xfId="6462"/>
    <cellStyle name="20% - Accent6 2 3 5 4" xfId="9377"/>
    <cellStyle name="20% - Accent6 2 3 5 5" xfId="12349"/>
    <cellStyle name="20% - Accent6 2 3 6" xfId="3534"/>
    <cellStyle name="20% - Accent6 2 3 6 2" xfId="15248"/>
    <cellStyle name="20% - Accent6 2 3 7" xfId="6447"/>
    <cellStyle name="20% - Accent6 2 3 8" xfId="9362"/>
    <cellStyle name="20% - Accent6 2 3 9" xfId="12334"/>
    <cellStyle name="20% - Accent6 2 4" xfId="537"/>
    <cellStyle name="20% - Accent6 2 4 2" xfId="538"/>
    <cellStyle name="20% - Accent6 2 4 2 2" xfId="539"/>
    <cellStyle name="20% - Accent6 2 4 2 2 2" xfId="540"/>
    <cellStyle name="20% - Accent6 2 4 2 2 2 2" xfId="3553"/>
    <cellStyle name="20% - Accent6 2 4 2 2 2 2 2" xfId="15267"/>
    <cellStyle name="20% - Accent6 2 4 2 2 2 3" xfId="6466"/>
    <cellStyle name="20% - Accent6 2 4 2 2 2 4" xfId="9381"/>
    <cellStyle name="20% - Accent6 2 4 2 2 2 5" xfId="12353"/>
    <cellStyle name="20% - Accent6 2 4 2 2 3" xfId="3552"/>
    <cellStyle name="20% - Accent6 2 4 2 2 3 2" xfId="15266"/>
    <cellStyle name="20% - Accent6 2 4 2 2 4" xfId="6465"/>
    <cellStyle name="20% - Accent6 2 4 2 2 5" xfId="9380"/>
    <cellStyle name="20% - Accent6 2 4 2 2 6" xfId="12352"/>
    <cellStyle name="20% - Accent6 2 4 2 3" xfId="541"/>
    <cellStyle name="20% - Accent6 2 4 2 3 2" xfId="3554"/>
    <cellStyle name="20% - Accent6 2 4 2 3 2 2" xfId="15268"/>
    <cellStyle name="20% - Accent6 2 4 2 3 3" xfId="6467"/>
    <cellStyle name="20% - Accent6 2 4 2 3 4" xfId="9382"/>
    <cellStyle name="20% - Accent6 2 4 2 3 5" xfId="12354"/>
    <cellStyle name="20% - Accent6 2 4 2 4" xfId="3551"/>
    <cellStyle name="20% - Accent6 2 4 2 4 2" xfId="15265"/>
    <cellStyle name="20% - Accent6 2 4 2 5" xfId="6464"/>
    <cellStyle name="20% - Accent6 2 4 2 6" xfId="9379"/>
    <cellStyle name="20% - Accent6 2 4 2 7" xfId="12351"/>
    <cellStyle name="20% - Accent6 2 4 3" xfId="542"/>
    <cellStyle name="20% - Accent6 2 4 3 2" xfId="543"/>
    <cellStyle name="20% - Accent6 2 4 3 2 2" xfId="3556"/>
    <cellStyle name="20% - Accent6 2 4 3 2 2 2" xfId="15270"/>
    <cellStyle name="20% - Accent6 2 4 3 2 3" xfId="6469"/>
    <cellStyle name="20% - Accent6 2 4 3 2 4" xfId="9384"/>
    <cellStyle name="20% - Accent6 2 4 3 2 5" xfId="12356"/>
    <cellStyle name="20% - Accent6 2 4 3 3" xfId="3555"/>
    <cellStyle name="20% - Accent6 2 4 3 3 2" xfId="15269"/>
    <cellStyle name="20% - Accent6 2 4 3 4" xfId="6468"/>
    <cellStyle name="20% - Accent6 2 4 3 5" xfId="9383"/>
    <cellStyle name="20% - Accent6 2 4 3 6" xfId="12355"/>
    <cellStyle name="20% - Accent6 2 4 4" xfId="544"/>
    <cellStyle name="20% - Accent6 2 4 4 2" xfId="3557"/>
    <cellStyle name="20% - Accent6 2 4 4 2 2" xfId="15271"/>
    <cellStyle name="20% - Accent6 2 4 4 3" xfId="6470"/>
    <cellStyle name="20% - Accent6 2 4 4 4" xfId="9385"/>
    <cellStyle name="20% - Accent6 2 4 4 5" xfId="12357"/>
    <cellStyle name="20% - Accent6 2 4 5" xfId="3550"/>
    <cellStyle name="20% - Accent6 2 4 5 2" xfId="15264"/>
    <cellStyle name="20% - Accent6 2 4 6" xfId="6463"/>
    <cellStyle name="20% - Accent6 2 4 7" xfId="9378"/>
    <cellStyle name="20% - Accent6 2 4 8" xfId="12350"/>
    <cellStyle name="20% - Accent6 2 5" xfId="545"/>
    <cellStyle name="20% - Accent6 2 5 2" xfId="546"/>
    <cellStyle name="20% - Accent6 2 5 2 2" xfId="547"/>
    <cellStyle name="20% - Accent6 2 5 2 2 2" xfId="3560"/>
    <cellStyle name="20% - Accent6 2 5 2 2 2 2" xfId="15274"/>
    <cellStyle name="20% - Accent6 2 5 2 2 3" xfId="6473"/>
    <cellStyle name="20% - Accent6 2 5 2 2 4" xfId="9388"/>
    <cellStyle name="20% - Accent6 2 5 2 2 5" xfId="12360"/>
    <cellStyle name="20% - Accent6 2 5 2 3" xfId="3559"/>
    <cellStyle name="20% - Accent6 2 5 2 3 2" xfId="15273"/>
    <cellStyle name="20% - Accent6 2 5 2 4" xfId="6472"/>
    <cellStyle name="20% - Accent6 2 5 2 5" xfId="9387"/>
    <cellStyle name="20% - Accent6 2 5 2 6" xfId="12359"/>
    <cellStyle name="20% - Accent6 2 5 3" xfId="548"/>
    <cellStyle name="20% - Accent6 2 5 3 2" xfId="3561"/>
    <cellStyle name="20% - Accent6 2 5 3 2 2" xfId="15275"/>
    <cellStyle name="20% - Accent6 2 5 3 3" xfId="6474"/>
    <cellStyle name="20% - Accent6 2 5 3 4" xfId="9389"/>
    <cellStyle name="20% - Accent6 2 5 3 5" xfId="12361"/>
    <cellStyle name="20% - Accent6 2 5 4" xfId="3558"/>
    <cellStyle name="20% - Accent6 2 5 4 2" xfId="15272"/>
    <cellStyle name="20% - Accent6 2 5 5" xfId="6471"/>
    <cellStyle name="20% - Accent6 2 5 6" xfId="9386"/>
    <cellStyle name="20% - Accent6 2 5 7" xfId="12358"/>
    <cellStyle name="20% - Accent6 2 6" xfId="549"/>
    <cellStyle name="20% - Accent6 2 6 2" xfId="550"/>
    <cellStyle name="20% - Accent6 2 6 2 2" xfId="3563"/>
    <cellStyle name="20% - Accent6 2 6 2 2 2" xfId="15277"/>
    <cellStyle name="20% - Accent6 2 6 2 3" xfId="6476"/>
    <cellStyle name="20% - Accent6 2 6 2 4" xfId="9391"/>
    <cellStyle name="20% - Accent6 2 6 2 5" xfId="12363"/>
    <cellStyle name="20% - Accent6 2 6 3" xfId="3562"/>
    <cellStyle name="20% - Accent6 2 6 3 2" xfId="15276"/>
    <cellStyle name="20% - Accent6 2 6 4" xfId="6475"/>
    <cellStyle name="20% - Accent6 2 6 5" xfId="9390"/>
    <cellStyle name="20% - Accent6 2 6 6" xfId="12362"/>
    <cellStyle name="20% - Accent6 2 7" xfId="551"/>
    <cellStyle name="20% - Accent6 2 7 2" xfId="3564"/>
    <cellStyle name="20% - Accent6 2 7 2 2" xfId="15278"/>
    <cellStyle name="20% - Accent6 2 7 3" xfId="6477"/>
    <cellStyle name="20% - Accent6 2 7 4" xfId="9392"/>
    <cellStyle name="20% - Accent6 2 7 5" xfId="12364"/>
    <cellStyle name="20% - Accent6 2 8" xfId="3501"/>
    <cellStyle name="20% - Accent6 2 8 2" xfId="15215"/>
    <cellStyle name="20% - Accent6 2 9" xfId="6414"/>
    <cellStyle name="20% - Accent6 3" xfId="552"/>
    <cellStyle name="20% - Accent6 3 2" xfId="553"/>
    <cellStyle name="20% - Accent6 3 2 2" xfId="554"/>
    <cellStyle name="20% - Accent6 3 2 2 2" xfId="555"/>
    <cellStyle name="20% - Accent6 3 2 2 2 2" xfId="556"/>
    <cellStyle name="20% - Accent6 3 2 2 2 2 2" xfId="3569"/>
    <cellStyle name="20% - Accent6 3 2 2 2 2 2 2" xfId="15283"/>
    <cellStyle name="20% - Accent6 3 2 2 2 2 3" xfId="6482"/>
    <cellStyle name="20% - Accent6 3 2 2 2 2 4" xfId="9397"/>
    <cellStyle name="20% - Accent6 3 2 2 2 2 5" xfId="12369"/>
    <cellStyle name="20% - Accent6 3 2 2 2 3" xfId="3568"/>
    <cellStyle name="20% - Accent6 3 2 2 2 3 2" xfId="15282"/>
    <cellStyle name="20% - Accent6 3 2 2 2 4" xfId="6481"/>
    <cellStyle name="20% - Accent6 3 2 2 2 5" xfId="9396"/>
    <cellStyle name="20% - Accent6 3 2 2 2 6" xfId="12368"/>
    <cellStyle name="20% - Accent6 3 2 2 3" xfId="557"/>
    <cellStyle name="20% - Accent6 3 2 2 3 2" xfId="3570"/>
    <cellStyle name="20% - Accent6 3 2 2 3 2 2" xfId="15284"/>
    <cellStyle name="20% - Accent6 3 2 2 3 3" xfId="6483"/>
    <cellStyle name="20% - Accent6 3 2 2 3 4" xfId="9398"/>
    <cellStyle name="20% - Accent6 3 2 2 3 5" xfId="12370"/>
    <cellStyle name="20% - Accent6 3 2 2 4" xfId="3567"/>
    <cellStyle name="20% - Accent6 3 2 2 4 2" xfId="15281"/>
    <cellStyle name="20% - Accent6 3 2 2 5" xfId="6480"/>
    <cellStyle name="20% - Accent6 3 2 2 6" xfId="9395"/>
    <cellStyle name="20% - Accent6 3 2 2 7" xfId="12367"/>
    <cellStyle name="20% - Accent6 3 2 3" xfId="558"/>
    <cellStyle name="20% - Accent6 3 2 3 2" xfId="559"/>
    <cellStyle name="20% - Accent6 3 2 3 2 2" xfId="3572"/>
    <cellStyle name="20% - Accent6 3 2 3 2 2 2" xfId="15286"/>
    <cellStyle name="20% - Accent6 3 2 3 2 3" xfId="6485"/>
    <cellStyle name="20% - Accent6 3 2 3 2 4" xfId="9400"/>
    <cellStyle name="20% - Accent6 3 2 3 2 5" xfId="12372"/>
    <cellStyle name="20% - Accent6 3 2 3 3" xfId="3571"/>
    <cellStyle name="20% - Accent6 3 2 3 3 2" xfId="15285"/>
    <cellStyle name="20% - Accent6 3 2 3 4" xfId="6484"/>
    <cellStyle name="20% - Accent6 3 2 3 5" xfId="9399"/>
    <cellStyle name="20% - Accent6 3 2 3 6" xfId="12371"/>
    <cellStyle name="20% - Accent6 3 2 4" xfId="560"/>
    <cellStyle name="20% - Accent6 3 2 4 2" xfId="3573"/>
    <cellStyle name="20% - Accent6 3 2 4 2 2" xfId="15287"/>
    <cellStyle name="20% - Accent6 3 2 4 3" xfId="6486"/>
    <cellStyle name="20% - Accent6 3 2 4 4" xfId="9401"/>
    <cellStyle name="20% - Accent6 3 2 4 5" xfId="12373"/>
    <cellStyle name="20% - Accent6 3 2 5" xfId="3566"/>
    <cellStyle name="20% - Accent6 3 2 5 2" xfId="15280"/>
    <cellStyle name="20% - Accent6 3 2 6" xfId="6479"/>
    <cellStyle name="20% - Accent6 3 2 7" xfId="9394"/>
    <cellStyle name="20% - Accent6 3 2 8" xfId="12366"/>
    <cellStyle name="20% - Accent6 3 3" xfId="561"/>
    <cellStyle name="20% - Accent6 3 3 2" xfId="562"/>
    <cellStyle name="20% - Accent6 3 3 2 2" xfId="563"/>
    <cellStyle name="20% - Accent6 3 3 2 2 2" xfId="3576"/>
    <cellStyle name="20% - Accent6 3 3 2 2 2 2" xfId="15290"/>
    <cellStyle name="20% - Accent6 3 3 2 2 3" xfId="6489"/>
    <cellStyle name="20% - Accent6 3 3 2 2 4" xfId="9404"/>
    <cellStyle name="20% - Accent6 3 3 2 2 5" xfId="12376"/>
    <cellStyle name="20% - Accent6 3 3 2 3" xfId="3575"/>
    <cellStyle name="20% - Accent6 3 3 2 3 2" xfId="15289"/>
    <cellStyle name="20% - Accent6 3 3 2 4" xfId="6488"/>
    <cellStyle name="20% - Accent6 3 3 2 5" xfId="9403"/>
    <cellStyle name="20% - Accent6 3 3 2 6" xfId="12375"/>
    <cellStyle name="20% - Accent6 3 3 3" xfId="564"/>
    <cellStyle name="20% - Accent6 3 3 3 2" xfId="3577"/>
    <cellStyle name="20% - Accent6 3 3 3 2 2" xfId="15291"/>
    <cellStyle name="20% - Accent6 3 3 3 3" xfId="6490"/>
    <cellStyle name="20% - Accent6 3 3 3 4" xfId="9405"/>
    <cellStyle name="20% - Accent6 3 3 3 5" xfId="12377"/>
    <cellStyle name="20% - Accent6 3 3 4" xfId="3574"/>
    <cellStyle name="20% - Accent6 3 3 4 2" xfId="15288"/>
    <cellStyle name="20% - Accent6 3 3 5" xfId="6487"/>
    <cellStyle name="20% - Accent6 3 3 6" xfId="9402"/>
    <cellStyle name="20% - Accent6 3 3 7" xfId="12374"/>
    <cellStyle name="20% - Accent6 3 4" xfId="565"/>
    <cellStyle name="20% - Accent6 3 4 2" xfId="566"/>
    <cellStyle name="20% - Accent6 3 4 2 2" xfId="3579"/>
    <cellStyle name="20% - Accent6 3 4 2 2 2" xfId="15293"/>
    <cellStyle name="20% - Accent6 3 4 2 3" xfId="6492"/>
    <cellStyle name="20% - Accent6 3 4 2 4" xfId="9407"/>
    <cellStyle name="20% - Accent6 3 4 2 5" xfId="12379"/>
    <cellStyle name="20% - Accent6 3 4 3" xfId="3578"/>
    <cellStyle name="20% - Accent6 3 4 3 2" xfId="15292"/>
    <cellStyle name="20% - Accent6 3 4 4" xfId="6491"/>
    <cellStyle name="20% - Accent6 3 4 5" xfId="9406"/>
    <cellStyle name="20% - Accent6 3 4 6" xfId="12378"/>
    <cellStyle name="20% - Accent6 3 5" xfId="567"/>
    <cellStyle name="20% - Accent6 3 5 2" xfId="3580"/>
    <cellStyle name="20% - Accent6 3 5 2 2" xfId="15294"/>
    <cellStyle name="20% - Accent6 3 5 3" xfId="6493"/>
    <cellStyle name="20% - Accent6 3 5 4" xfId="9408"/>
    <cellStyle name="20% - Accent6 3 5 5" xfId="12380"/>
    <cellStyle name="20% - Accent6 3 6" xfId="3565"/>
    <cellStyle name="20% - Accent6 3 6 2" xfId="15279"/>
    <cellStyle name="20% - Accent6 3 7" xfId="6478"/>
    <cellStyle name="20% - Accent6 3 8" xfId="9393"/>
    <cellStyle name="20% - Accent6 3 9" xfId="12365"/>
    <cellStyle name="20% - Accent6 4" xfId="568"/>
    <cellStyle name="20% - Accent6 4 2" xfId="569"/>
    <cellStyle name="20% - Accent6 4 2 2" xfId="570"/>
    <cellStyle name="20% - Accent6 4 2 2 2" xfId="571"/>
    <cellStyle name="20% - Accent6 4 2 2 2 2" xfId="3584"/>
    <cellStyle name="20% - Accent6 4 2 2 2 2 2" xfId="15298"/>
    <cellStyle name="20% - Accent6 4 2 2 2 3" xfId="6497"/>
    <cellStyle name="20% - Accent6 4 2 2 2 4" xfId="9412"/>
    <cellStyle name="20% - Accent6 4 2 2 2 5" xfId="12384"/>
    <cellStyle name="20% - Accent6 4 2 2 3" xfId="3583"/>
    <cellStyle name="20% - Accent6 4 2 2 3 2" xfId="15297"/>
    <cellStyle name="20% - Accent6 4 2 2 4" xfId="6496"/>
    <cellStyle name="20% - Accent6 4 2 2 5" xfId="9411"/>
    <cellStyle name="20% - Accent6 4 2 2 6" xfId="12383"/>
    <cellStyle name="20% - Accent6 4 2 3" xfId="572"/>
    <cellStyle name="20% - Accent6 4 2 3 2" xfId="3585"/>
    <cellStyle name="20% - Accent6 4 2 3 2 2" xfId="15299"/>
    <cellStyle name="20% - Accent6 4 2 3 3" xfId="6498"/>
    <cellStyle name="20% - Accent6 4 2 3 4" xfId="9413"/>
    <cellStyle name="20% - Accent6 4 2 3 5" xfId="12385"/>
    <cellStyle name="20% - Accent6 4 2 4" xfId="3582"/>
    <cellStyle name="20% - Accent6 4 2 4 2" xfId="15296"/>
    <cellStyle name="20% - Accent6 4 2 5" xfId="6495"/>
    <cellStyle name="20% - Accent6 4 2 6" xfId="9410"/>
    <cellStyle name="20% - Accent6 4 2 7" xfId="12382"/>
    <cellStyle name="20% - Accent6 4 3" xfId="573"/>
    <cellStyle name="20% - Accent6 4 3 2" xfId="574"/>
    <cellStyle name="20% - Accent6 4 3 2 2" xfId="3587"/>
    <cellStyle name="20% - Accent6 4 3 2 2 2" xfId="15301"/>
    <cellStyle name="20% - Accent6 4 3 2 3" xfId="6500"/>
    <cellStyle name="20% - Accent6 4 3 2 4" xfId="9415"/>
    <cellStyle name="20% - Accent6 4 3 2 5" xfId="12387"/>
    <cellStyle name="20% - Accent6 4 3 3" xfId="3586"/>
    <cellStyle name="20% - Accent6 4 3 3 2" xfId="15300"/>
    <cellStyle name="20% - Accent6 4 3 4" xfId="6499"/>
    <cellStyle name="20% - Accent6 4 3 5" xfId="9414"/>
    <cellStyle name="20% - Accent6 4 3 6" xfId="12386"/>
    <cellStyle name="20% - Accent6 4 4" xfId="575"/>
    <cellStyle name="20% - Accent6 4 4 2" xfId="3588"/>
    <cellStyle name="20% - Accent6 4 4 2 2" xfId="15302"/>
    <cellStyle name="20% - Accent6 4 4 3" xfId="6501"/>
    <cellStyle name="20% - Accent6 4 4 4" xfId="9416"/>
    <cellStyle name="20% - Accent6 4 4 5" xfId="12388"/>
    <cellStyle name="20% - Accent6 4 5" xfId="3581"/>
    <cellStyle name="20% - Accent6 4 5 2" xfId="15295"/>
    <cellStyle name="20% - Accent6 4 6" xfId="6494"/>
    <cellStyle name="20% - Accent6 4 7" xfId="9409"/>
    <cellStyle name="20% - Accent6 4 8" xfId="12381"/>
    <cellStyle name="20% - Accent6 5" xfId="576"/>
    <cellStyle name="20% - Accent6 5 2" xfId="577"/>
    <cellStyle name="20% - Accent6 5 2 2" xfId="578"/>
    <cellStyle name="20% - Accent6 5 2 2 2" xfId="579"/>
    <cellStyle name="20% - Accent6 5 2 2 2 2" xfId="3592"/>
    <cellStyle name="20% - Accent6 5 2 2 2 2 2" xfId="15306"/>
    <cellStyle name="20% - Accent6 5 2 2 2 3" xfId="6505"/>
    <cellStyle name="20% - Accent6 5 2 2 2 4" xfId="9420"/>
    <cellStyle name="20% - Accent6 5 2 2 2 5" xfId="12392"/>
    <cellStyle name="20% - Accent6 5 2 2 3" xfId="3591"/>
    <cellStyle name="20% - Accent6 5 2 2 3 2" xfId="15305"/>
    <cellStyle name="20% - Accent6 5 2 2 4" xfId="6504"/>
    <cellStyle name="20% - Accent6 5 2 2 5" xfId="9419"/>
    <cellStyle name="20% - Accent6 5 2 2 6" xfId="12391"/>
    <cellStyle name="20% - Accent6 5 2 3" xfId="580"/>
    <cellStyle name="20% - Accent6 5 2 3 2" xfId="3593"/>
    <cellStyle name="20% - Accent6 5 2 3 2 2" xfId="15307"/>
    <cellStyle name="20% - Accent6 5 2 3 3" xfId="6506"/>
    <cellStyle name="20% - Accent6 5 2 3 4" xfId="9421"/>
    <cellStyle name="20% - Accent6 5 2 3 5" xfId="12393"/>
    <cellStyle name="20% - Accent6 5 2 4" xfId="3590"/>
    <cellStyle name="20% - Accent6 5 2 4 2" xfId="15304"/>
    <cellStyle name="20% - Accent6 5 2 5" xfId="6503"/>
    <cellStyle name="20% - Accent6 5 2 6" xfId="9418"/>
    <cellStyle name="20% - Accent6 5 2 7" xfId="12390"/>
    <cellStyle name="20% - Accent6 5 3" xfId="581"/>
    <cellStyle name="20% - Accent6 5 3 2" xfId="582"/>
    <cellStyle name="20% - Accent6 5 3 2 2" xfId="3595"/>
    <cellStyle name="20% - Accent6 5 3 2 2 2" xfId="15309"/>
    <cellStyle name="20% - Accent6 5 3 2 3" xfId="6508"/>
    <cellStyle name="20% - Accent6 5 3 2 4" xfId="9423"/>
    <cellStyle name="20% - Accent6 5 3 2 5" xfId="12395"/>
    <cellStyle name="20% - Accent6 5 3 3" xfId="3594"/>
    <cellStyle name="20% - Accent6 5 3 3 2" xfId="15308"/>
    <cellStyle name="20% - Accent6 5 3 4" xfId="6507"/>
    <cellStyle name="20% - Accent6 5 3 5" xfId="9422"/>
    <cellStyle name="20% - Accent6 5 3 6" xfId="12394"/>
    <cellStyle name="20% - Accent6 5 4" xfId="583"/>
    <cellStyle name="20% - Accent6 5 4 2" xfId="3596"/>
    <cellStyle name="20% - Accent6 5 4 2 2" xfId="15310"/>
    <cellStyle name="20% - Accent6 5 4 3" xfId="6509"/>
    <cellStyle name="20% - Accent6 5 4 4" xfId="9424"/>
    <cellStyle name="20% - Accent6 5 4 5" xfId="12396"/>
    <cellStyle name="20% - Accent6 5 5" xfId="3589"/>
    <cellStyle name="20% - Accent6 5 5 2" xfId="15303"/>
    <cellStyle name="20% - Accent6 5 6" xfId="6502"/>
    <cellStyle name="20% - Accent6 5 7" xfId="9417"/>
    <cellStyle name="20% - Accent6 5 8" xfId="12389"/>
    <cellStyle name="20% - Accent6 6" xfId="584"/>
    <cellStyle name="20% - Accent6 6 2" xfId="585"/>
    <cellStyle name="20% - Accent6 6 2 2" xfId="586"/>
    <cellStyle name="20% - Accent6 6 2 2 2" xfId="587"/>
    <cellStyle name="20% - Accent6 6 2 2 2 2" xfId="3600"/>
    <cellStyle name="20% - Accent6 6 2 2 2 2 2" xfId="15314"/>
    <cellStyle name="20% - Accent6 6 2 2 2 3" xfId="6513"/>
    <cellStyle name="20% - Accent6 6 2 2 2 4" xfId="9428"/>
    <cellStyle name="20% - Accent6 6 2 2 2 5" xfId="12400"/>
    <cellStyle name="20% - Accent6 6 2 2 3" xfId="3599"/>
    <cellStyle name="20% - Accent6 6 2 2 3 2" xfId="15313"/>
    <cellStyle name="20% - Accent6 6 2 2 4" xfId="6512"/>
    <cellStyle name="20% - Accent6 6 2 2 5" xfId="9427"/>
    <cellStyle name="20% - Accent6 6 2 2 6" xfId="12399"/>
    <cellStyle name="20% - Accent6 6 2 3" xfId="588"/>
    <cellStyle name="20% - Accent6 6 2 3 2" xfId="3601"/>
    <cellStyle name="20% - Accent6 6 2 3 2 2" xfId="15315"/>
    <cellStyle name="20% - Accent6 6 2 3 3" xfId="6514"/>
    <cellStyle name="20% - Accent6 6 2 3 4" xfId="9429"/>
    <cellStyle name="20% - Accent6 6 2 3 5" xfId="12401"/>
    <cellStyle name="20% - Accent6 6 2 4" xfId="3598"/>
    <cellStyle name="20% - Accent6 6 2 4 2" xfId="15312"/>
    <cellStyle name="20% - Accent6 6 2 5" xfId="6511"/>
    <cellStyle name="20% - Accent6 6 2 6" xfId="9426"/>
    <cellStyle name="20% - Accent6 6 2 7" xfId="12398"/>
    <cellStyle name="20% - Accent6 6 3" xfId="589"/>
    <cellStyle name="20% - Accent6 6 3 2" xfId="590"/>
    <cellStyle name="20% - Accent6 6 3 2 2" xfId="3603"/>
    <cellStyle name="20% - Accent6 6 3 2 2 2" xfId="15317"/>
    <cellStyle name="20% - Accent6 6 3 2 3" xfId="6516"/>
    <cellStyle name="20% - Accent6 6 3 2 4" xfId="9431"/>
    <cellStyle name="20% - Accent6 6 3 2 5" xfId="12403"/>
    <cellStyle name="20% - Accent6 6 3 3" xfId="3602"/>
    <cellStyle name="20% - Accent6 6 3 3 2" xfId="15316"/>
    <cellStyle name="20% - Accent6 6 3 4" xfId="6515"/>
    <cellStyle name="20% - Accent6 6 3 5" xfId="9430"/>
    <cellStyle name="20% - Accent6 6 3 6" xfId="12402"/>
    <cellStyle name="20% - Accent6 6 4" xfId="591"/>
    <cellStyle name="20% - Accent6 6 4 2" xfId="3604"/>
    <cellStyle name="20% - Accent6 6 4 2 2" xfId="15318"/>
    <cellStyle name="20% - Accent6 6 4 3" xfId="6517"/>
    <cellStyle name="20% - Accent6 6 4 4" xfId="9432"/>
    <cellStyle name="20% - Accent6 6 4 5" xfId="12404"/>
    <cellStyle name="20% - Accent6 6 5" xfId="3597"/>
    <cellStyle name="20% - Accent6 6 5 2" xfId="15311"/>
    <cellStyle name="20% - Accent6 6 6" xfId="6510"/>
    <cellStyle name="20% - Accent6 6 7" xfId="9425"/>
    <cellStyle name="20% - Accent6 6 8" xfId="12397"/>
    <cellStyle name="20% - Accent6 7" xfId="592"/>
    <cellStyle name="20% - Accent6 7 2" xfId="593"/>
    <cellStyle name="20% - Accent6 7 2 2" xfId="594"/>
    <cellStyle name="20% - Accent6 7 2 2 2" xfId="3607"/>
    <cellStyle name="20% - Accent6 7 2 2 2 2" xfId="15321"/>
    <cellStyle name="20% - Accent6 7 2 2 3" xfId="6520"/>
    <cellStyle name="20% - Accent6 7 2 2 4" xfId="9435"/>
    <cellStyle name="20% - Accent6 7 2 2 5" xfId="12407"/>
    <cellStyle name="20% - Accent6 7 2 3" xfId="3606"/>
    <cellStyle name="20% - Accent6 7 2 3 2" xfId="15320"/>
    <cellStyle name="20% - Accent6 7 2 4" xfId="6519"/>
    <cellStyle name="20% - Accent6 7 2 5" xfId="9434"/>
    <cellStyle name="20% - Accent6 7 2 6" xfId="12406"/>
    <cellStyle name="20% - Accent6 7 3" xfId="595"/>
    <cellStyle name="20% - Accent6 7 3 2" xfId="3608"/>
    <cellStyle name="20% - Accent6 7 3 2 2" xfId="15322"/>
    <cellStyle name="20% - Accent6 7 3 3" xfId="6521"/>
    <cellStyle name="20% - Accent6 7 3 4" xfId="9436"/>
    <cellStyle name="20% - Accent6 7 3 5" xfId="12408"/>
    <cellStyle name="20% - Accent6 7 4" xfId="3605"/>
    <cellStyle name="20% - Accent6 7 4 2" xfId="15319"/>
    <cellStyle name="20% - Accent6 7 5" xfId="6518"/>
    <cellStyle name="20% - Accent6 7 6" xfId="9433"/>
    <cellStyle name="20% - Accent6 7 7" xfId="12405"/>
    <cellStyle name="20% - Accent6 8" xfId="596"/>
    <cellStyle name="20% - Accent6 8 2" xfId="597"/>
    <cellStyle name="20% - Accent6 8 2 2" xfId="598"/>
    <cellStyle name="20% - Accent6 8 2 2 2" xfId="3611"/>
    <cellStyle name="20% - Accent6 8 2 2 2 2" xfId="15325"/>
    <cellStyle name="20% - Accent6 8 2 2 3" xfId="6524"/>
    <cellStyle name="20% - Accent6 8 2 2 4" xfId="9439"/>
    <cellStyle name="20% - Accent6 8 2 2 5" xfId="12411"/>
    <cellStyle name="20% - Accent6 8 2 3" xfId="3610"/>
    <cellStyle name="20% - Accent6 8 2 3 2" xfId="15324"/>
    <cellStyle name="20% - Accent6 8 2 4" xfId="6523"/>
    <cellStyle name="20% - Accent6 8 2 5" xfId="9438"/>
    <cellStyle name="20% - Accent6 8 2 6" xfId="12410"/>
    <cellStyle name="20% - Accent6 8 3" xfId="599"/>
    <cellStyle name="20% - Accent6 8 3 2" xfId="3612"/>
    <cellStyle name="20% - Accent6 8 3 2 2" xfId="15326"/>
    <cellStyle name="20% - Accent6 8 3 3" xfId="6525"/>
    <cellStyle name="20% - Accent6 8 3 4" xfId="9440"/>
    <cellStyle name="20% - Accent6 8 3 5" xfId="12412"/>
    <cellStyle name="20% - Accent6 8 4" xfId="3609"/>
    <cellStyle name="20% - Accent6 8 4 2" xfId="15323"/>
    <cellStyle name="20% - Accent6 8 5" xfId="6522"/>
    <cellStyle name="20% - Accent6 8 6" xfId="9437"/>
    <cellStyle name="20% - Accent6 8 7" xfId="12409"/>
    <cellStyle name="20% - Accent6 9" xfId="600"/>
    <cellStyle name="20% - Accent6 9 2" xfId="601"/>
    <cellStyle name="20% - Accent6 9 2 2" xfId="3614"/>
    <cellStyle name="20% - Accent6 9 2 2 2" xfId="15328"/>
    <cellStyle name="20% - Accent6 9 2 3" xfId="6527"/>
    <cellStyle name="20% - Accent6 9 2 4" xfId="9442"/>
    <cellStyle name="20% - Accent6 9 2 5" xfId="12414"/>
    <cellStyle name="20% - Accent6 9 3" xfId="3613"/>
    <cellStyle name="20% - Accent6 9 3 2" xfId="15327"/>
    <cellStyle name="20% - Accent6 9 4" xfId="6526"/>
    <cellStyle name="20% - Accent6 9 5" xfId="9441"/>
    <cellStyle name="20% - Accent6 9 6" xfId="12413"/>
    <cellStyle name="40% - Accent1 10" xfId="602"/>
    <cellStyle name="40% - Accent1 10 2" xfId="3615"/>
    <cellStyle name="40% - Accent1 10 2 2" xfId="15329"/>
    <cellStyle name="40% - Accent1 10 3" xfId="6528"/>
    <cellStyle name="40% - Accent1 10 4" xfId="9443"/>
    <cellStyle name="40% - Accent1 10 5" xfId="12415"/>
    <cellStyle name="40% - Accent1 2" xfId="603"/>
    <cellStyle name="40% - Accent1 2 10" xfId="9444"/>
    <cellStyle name="40% - Accent1 2 11" xfId="12416"/>
    <cellStyle name="40% - Accent1 2 2" xfId="604"/>
    <cellStyle name="40% - Accent1 2 2 10" xfId="12417"/>
    <cellStyle name="40% - Accent1 2 2 2" xfId="605"/>
    <cellStyle name="40% - Accent1 2 2 2 2" xfId="606"/>
    <cellStyle name="40% - Accent1 2 2 2 2 2" xfId="607"/>
    <cellStyle name="40% - Accent1 2 2 2 2 2 2" xfId="608"/>
    <cellStyle name="40% - Accent1 2 2 2 2 2 2 2" xfId="609"/>
    <cellStyle name="40% - Accent1 2 2 2 2 2 2 2 2" xfId="3622"/>
    <cellStyle name="40% - Accent1 2 2 2 2 2 2 2 2 2" xfId="15336"/>
    <cellStyle name="40% - Accent1 2 2 2 2 2 2 2 3" xfId="6535"/>
    <cellStyle name="40% - Accent1 2 2 2 2 2 2 2 4" xfId="9450"/>
    <cellStyle name="40% - Accent1 2 2 2 2 2 2 2 5" xfId="12422"/>
    <cellStyle name="40% - Accent1 2 2 2 2 2 2 3" xfId="3621"/>
    <cellStyle name="40% - Accent1 2 2 2 2 2 2 3 2" xfId="15335"/>
    <cellStyle name="40% - Accent1 2 2 2 2 2 2 4" xfId="6534"/>
    <cellStyle name="40% - Accent1 2 2 2 2 2 2 5" xfId="9449"/>
    <cellStyle name="40% - Accent1 2 2 2 2 2 2 6" xfId="12421"/>
    <cellStyle name="40% - Accent1 2 2 2 2 2 3" xfId="610"/>
    <cellStyle name="40% - Accent1 2 2 2 2 2 3 2" xfId="3623"/>
    <cellStyle name="40% - Accent1 2 2 2 2 2 3 2 2" xfId="15337"/>
    <cellStyle name="40% - Accent1 2 2 2 2 2 3 3" xfId="6536"/>
    <cellStyle name="40% - Accent1 2 2 2 2 2 3 4" xfId="9451"/>
    <cellStyle name="40% - Accent1 2 2 2 2 2 3 5" xfId="12423"/>
    <cellStyle name="40% - Accent1 2 2 2 2 2 4" xfId="3620"/>
    <cellStyle name="40% - Accent1 2 2 2 2 2 4 2" xfId="15334"/>
    <cellStyle name="40% - Accent1 2 2 2 2 2 5" xfId="6533"/>
    <cellStyle name="40% - Accent1 2 2 2 2 2 6" xfId="9448"/>
    <cellStyle name="40% - Accent1 2 2 2 2 2 7" xfId="12420"/>
    <cellStyle name="40% - Accent1 2 2 2 2 3" xfId="611"/>
    <cellStyle name="40% - Accent1 2 2 2 2 3 2" xfId="612"/>
    <cellStyle name="40% - Accent1 2 2 2 2 3 2 2" xfId="3625"/>
    <cellStyle name="40% - Accent1 2 2 2 2 3 2 2 2" xfId="15339"/>
    <cellStyle name="40% - Accent1 2 2 2 2 3 2 3" xfId="6538"/>
    <cellStyle name="40% - Accent1 2 2 2 2 3 2 4" xfId="9453"/>
    <cellStyle name="40% - Accent1 2 2 2 2 3 2 5" xfId="12425"/>
    <cellStyle name="40% - Accent1 2 2 2 2 3 3" xfId="3624"/>
    <cellStyle name="40% - Accent1 2 2 2 2 3 3 2" xfId="15338"/>
    <cellStyle name="40% - Accent1 2 2 2 2 3 4" xfId="6537"/>
    <cellStyle name="40% - Accent1 2 2 2 2 3 5" xfId="9452"/>
    <cellStyle name="40% - Accent1 2 2 2 2 3 6" xfId="12424"/>
    <cellStyle name="40% - Accent1 2 2 2 2 4" xfId="613"/>
    <cellStyle name="40% - Accent1 2 2 2 2 4 2" xfId="3626"/>
    <cellStyle name="40% - Accent1 2 2 2 2 4 2 2" xfId="15340"/>
    <cellStyle name="40% - Accent1 2 2 2 2 4 3" xfId="6539"/>
    <cellStyle name="40% - Accent1 2 2 2 2 4 4" xfId="9454"/>
    <cellStyle name="40% - Accent1 2 2 2 2 4 5" xfId="12426"/>
    <cellStyle name="40% - Accent1 2 2 2 2 5" xfId="3619"/>
    <cellStyle name="40% - Accent1 2 2 2 2 5 2" xfId="15333"/>
    <cellStyle name="40% - Accent1 2 2 2 2 6" xfId="6532"/>
    <cellStyle name="40% - Accent1 2 2 2 2 7" xfId="9447"/>
    <cellStyle name="40% - Accent1 2 2 2 2 8" xfId="12419"/>
    <cellStyle name="40% - Accent1 2 2 2 3" xfId="614"/>
    <cellStyle name="40% - Accent1 2 2 2 3 2" xfId="615"/>
    <cellStyle name="40% - Accent1 2 2 2 3 2 2" xfId="616"/>
    <cellStyle name="40% - Accent1 2 2 2 3 2 2 2" xfId="3629"/>
    <cellStyle name="40% - Accent1 2 2 2 3 2 2 2 2" xfId="15343"/>
    <cellStyle name="40% - Accent1 2 2 2 3 2 2 3" xfId="6542"/>
    <cellStyle name="40% - Accent1 2 2 2 3 2 2 4" xfId="9457"/>
    <cellStyle name="40% - Accent1 2 2 2 3 2 2 5" xfId="12429"/>
    <cellStyle name="40% - Accent1 2 2 2 3 2 3" xfId="3628"/>
    <cellStyle name="40% - Accent1 2 2 2 3 2 3 2" xfId="15342"/>
    <cellStyle name="40% - Accent1 2 2 2 3 2 4" xfId="6541"/>
    <cellStyle name="40% - Accent1 2 2 2 3 2 5" xfId="9456"/>
    <cellStyle name="40% - Accent1 2 2 2 3 2 6" xfId="12428"/>
    <cellStyle name="40% - Accent1 2 2 2 3 3" xfId="617"/>
    <cellStyle name="40% - Accent1 2 2 2 3 3 2" xfId="3630"/>
    <cellStyle name="40% - Accent1 2 2 2 3 3 2 2" xfId="15344"/>
    <cellStyle name="40% - Accent1 2 2 2 3 3 3" xfId="6543"/>
    <cellStyle name="40% - Accent1 2 2 2 3 3 4" xfId="9458"/>
    <cellStyle name="40% - Accent1 2 2 2 3 3 5" xfId="12430"/>
    <cellStyle name="40% - Accent1 2 2 2 3 4" xfId="3627"/>
    <cellStyle name="40% - Accent1 2 2 2 3 4 2" xfId="15341"/>
    <cellStyle name="40% - Accent1 2 2 2 3 5" xfId="6540"/>
    <cellStyle name="40% - Accent1 2 2 2 3 6" xfId="9455"/>
    <cellStyle name="40% - Accent1 2 2 2 3 7" xfId="12427"/>
    <cellStyle name="40% - Accent1 2 2 2 4" xfId="618"/>
    <cellStyle name="40% - Accent1 2 2 2 4 2" xfId="619"/>
    <cellStyle name="40% - Accent1 2 2 2 4 2 2" xfId="3632"/>
    <cellStyle name="40% - Accent1 2 2 2 4 2 2 2" xfId="15346"/>
    <cellStyle name="40% - Accent1 2 2 2 4 2 3" xfId="6545"/>
    <cellStyle name="40% - Accent1 2 2 2 4 2 4" xfId="9460"/>
    <cellStyle name="40% - Accent1 2 2 2 4 2 5" xfId="12432"/>
    <cellStyle name="40% - Accent1 2 2 2 4 3" xfId="3631"/>
    <cellStyle name="40% - Accent1 2 2 2 4 3 2" xfId="15345"/>
    <cellStyle name="40% - Accent1 2 2 2 4 4" xfId="6544"/>
    <cellStyle name="40% - Accent1 2 2 2 4 5" xfId="9459"/>
    <cellStyle name="40% - Accent1 2 2 2 4 6" xfId="12431"/>
    <cellStyle name="40% - Accent1 2 2 2 5" xfId="620"/>
    <cellStyle name="40% - Accent1 2 2 2 5 2" xfId="3633"/>
    <cellStyle name="40% - Accent1 2 2 2 5 2 2" xfId="15347"/>
    <cellStyle name="40% - Accent1 2 2 2 5 3" xfId="6546"/>
    <cellStyle name="40% - Accent1 2 2 2 5 4" xfId="9461"/>
    <cellStyle name="40% - Accent1 2 2 2 5 5" xfId="12433"/>
    <cellStyle name="40% - Accent1 2 2 2 6" xfId="3618"/>
    <cellStyle name="40% - Accent1 2 2 2 6 2" xfId="15332"/>
    <cellStyle name="40% - Accent1 2 2 2 7" xfId="6531"/>
    <cellStyle name="40% - Accent1 2 2 2 8" xfId="9446"/>
    <cellStyle name="40% - Accent1 2 2 2 9" xfId="12418"/>
    <cellStyle name="40% - Accent1 2 2 3" xfId="621"/>
    <cellStyle name="40% - Accent1 2 2 3 2" xfId="622"/>
    <cellStyle name="40% - Accent1 2 2 3 2 2" xfId="623"/>
    <cellStyle name="40% - Accent1 2 2 3 2 2 2" xfId="624"/>
    <cellStyle name="40% - Accent1 2 2 3 2 2 2 2" xfId="3637"/>
    <cellStyle name="40% - Accent1 2 2 3 2 2 2 2 2" xfId="15351"/>
    <cellStyle name="40% - Accent1 2 2 3 2 2 2 3" xfId="6550"/>
    <cellStyle name="40% - Accent1 2 2 3 2 2 2 4" xfId="9465"/>
    <cellStyle name="40% - Accent1 2 2 3 2 2 2 5" xfId="12437"/>
    <cellStyle name="40% - Accent1 2 2 3 2 2 3" xfId="3636"/>
    <cellStyle name="40% - Accent1 2 2 3 2 2 3 2" xfId="15350"/>
    <cellStyle name="40% - Accent1 2 2 3 2 2 4" xfId="6549"/>
    <cellStyle name="40% - Accent1 2 2 3 2 2 5" xfId="9464"/>
    <cellStyle name="40% - Accent1 2 2 3 2 2 6" xfId="12436"/>
    <cellStyle name="40% - Accent1 2 2 3 2 3" xfId="625"/>
    <cellStyle name="40% - Accent1 2 2 3 2 3 2" xfId="3638"/>
    <cellStyle name="40% - Accent1 2 2 3 2 3 2 2" xfId="15352"/>
    <cellStyle name="40% - Accent1 2 2 3 2 3 3" xfId="6551"/>
    <cellStyle name="40% - Accent1 2 2 3 2 3 4" xfId="9466"/>
    <cellStyle name="40% - Accent1 2 2 3 2 3 5" xfId="12438"/>
    <cellStyle name="40% - Accent1 2 2 3 2 4" xfId="3635"/>
    <cellStyle name="40% - Accent1 2 2 3 2 4 2" xfId="15349"/>
    <cellStyle name="40% - Accent1 2 2 3 2 5" xfId="6548"/>
    <cellStyle name="40% - Accent1 2 2 3 2 6" xfId="9463"/>
    <cellStyle name="40% - Accent1 2 2 3 2 7" xfId="12435"/>
    <cellStyle name="40% - Accent1 2 2 3 3" xfId="626"/>
    <cellStyle name="40% - Accent1 2 2 3 3 2" xfId="627"/>
    <cellStyle name="40% - Accent1 2 2 3 3 2 2" xfId="3640"/>
    <cellStyle name="40% - Accent1 2 2 3 3 2 2 2" xfId="15354"/>
    <cellStyle name="40% - Accent1 2 2 3 3 2 3" xfId="6553"/>
    <cellStyle name="40% - Accent1 2 2 3 3 2 4" xfId="9468"/>
    <cellStyle name="40% - Accent1 2 2 3 3 2 5" xfId="12440"/>
    <cellStyle name="40% - Accent1 2 2 3 3 3" xfId="3639"/>
    <cellStyle name="40% - Accent1 2 2 3 3 3 2" xfId="15353"/>
    <cellStyle name="40% - Accent1 2 2 3 3 4" xfId="6552"/>
    <cellStyle name="40% - Accent1 2 2 3 3 5" xfId="9467"/>
    <cellStyle name="40% - Accent1 2 2 3 3 6" xfId="12439"/>
    <cellStyle name="40% - Accent1 2 2 3 4" xfId="628"/>
    <cellStyle name="40% - Accent1 2 2 3 4 2" xfId="3641"/>
    <cellStyle name="40% - Accent1 2 2 3 4 2 2" xfId="15355"/>
    <cellStyle name="40% - Accent1 2 2 3 4 3" xfId="6554"/>
    <cellStyle name="40% - Accent1 2 2 3 4 4" xfId="9469"/>
    <cellStyle name="40% - Accent1 2 2 3 4 5" xfId="12441"/>
    <cellStyle name="40% - Accent1 2 2 3 5" xfId="3634"/>
    <cellStyle name="40% - Accent1 2 2 3 5 2" xfId="15348"/>
    <cellStyle name="40% - Accent1 2 2 3 6" xfId="6547"/>
    <cellStyle name="40% - Accent1 2 2 3 7" xfId="9462"/>
    <cellStyle name="40% - Accent1 2 2 3 8" xfId="12434"/>
    <cellStyle name="40% - Accent1 2 2 4" xfId="629"/>
    <cellStyle name="40% - Accent1 2 2 4 2" xfId="630"/>
    <cellStyle name="40% - Accent1 2 2 4 2 2" xfId="631"/>
    <cellStyle name="40% - Accent1 2 2 4 2 2 2" xfId="3644"/>
    <cellStyle name="40% - Accent1 2 2 4 2 2 2 2" xfId="15358"/>
    <cellStyle name="40% - Accent1 2 2 4 2 2 3" xfId="6557"/>
    <cellStyle name="40% - Accent1 2 2 4 2 2 4" xfId="9472"/>
    <cellStyle name="40% - Accent1 2 2 4 2 2 5" xfId="12444"/>
    <cellStyle name="40% - Accent1 2 2 4 2 3" xfId="3643"/>
    <cellStyle name="40% - Accent1 2 2 4 2 3 2" xfId="15357"/>
    <cellStyle name="40% - Accent1 2 2 4 2 4" xfId="6556"/>
    <cellStyle name="40% - Accent1 2 2 4 2 5" xfId="9471"/>
    <cellStyle name="40% - Accent1 2 2 4 2 6" xfId="12443"/>
    <cellStyle name="40% - Accent1 2 2 4 3" xfId="632"/>
    <cellStyle name="40% - Accent1 2 2 4 3 2" xfId="3645"/>
    <cellStyle name="40% - Accent1 2 2 4 3 2 2" xfId="15359"/>
    <cellStyle name="40% - Accent1 2 2 4 3 3" xfId="6558"/>
    <cellStyle name="40% - Accent1 2 2 4 3 4" xfId="9473"/>
    <cellStyle name="40% - Accent1 2 2 4 3 5" xfId="12445"/>
    <cellStyle name="40% - Accent1 2 2 4 4" xfId="3642"/>
    <cellStyle name="40% - Accent1 2 2 4 4 2" xfId="15356"/>
    <cellStyle name="40% - Accent1 2 2 4 5" xfId="6555"/>
    <cellStyle name="40% - Accent1 2 2 4 6" xfId="9470"/>
    <cellStyle name="40% - Accent1 2 2 4 7" xfId="12442"/>
    <cellStyle name="40% - Accent1 2 2 5" xfId="633"/>
    <cellStyle name="40% - Accent1 2 2 5 2" xfId="634"/>
    <cellStyle name="40% - Accent1 2 2 5 2 2" xfId="3647"/>
    <cellStyle name="40% - Accent1 2 2 5 2 2 2" xfId="15361"/>
    <cellStyle name="40% - Accent1 2 2 5 2 3" xfId="6560"/>
    <cellStyle name="40% - Accent1 2 2 5 2 4" xfId="9475"/>
    <cellStyle name="40% - Accent1 2 2 5 2 5" xfId="12447"/>
    <cellStyle name="40% - Accent1 2 2 5 3" xfId="3646"/>
    <cellStyle name="40% - Accent1 2 2 5 3 2" xfId="15360"/>
    <cellStyle name="40% - Accent1 2 2 5 4" xfId="6559"/>
    <cellStyle name="40% - Accent1 2 2 5 5" xfId="9474"/>
    <cellStyle name="40% - Accent1 2 2 5 6" xfId="12446"/>
    <cellStyle name="40% - Accent1 2 2 6" xfId="635"/>
    <cellStyle name="40% - Accent1 2 2 6 2" xfId="3648"/>
    <cellStyle name="40% - Accent1 2 2 6 2 2" xfId="15362"/>
    <cellStyle name="40% - Accent1 2 2 6 3" xfId="6561"/>
    <cellStyle name="40% - Accent1 2 2 6 4" xfId="9476"/>
    <cellStyle name="40% - Accent1 2 2 6 5" xfId="12448"/>
    <cellStyle name="40% - Accent1 2 2 7" xfId="3617"/>
    <cellStyle name="40% - Accent1 2 2 7 2" xfId="15331"/>
    <cellStyle name="40% - Accent1 2 2 8" xfId="6530"/>
    <cellStyle name="40% - Accent1 2 2 9" xfId="9445"/>
    <cellStyle name="40% - Accent1 2 3" xfId="636"/>
    <cellStyle name="40% - Accent1 2 3 2" xfId="637"/>
    <cellStyle name="40% - Accent1 2 3 2 2" xfId="638"/>
    <cellStyle name="40% - Accent1 2 3 2 2 2" xfId="639"/>
    <cellStyle name="40% - Accent1 2 3 2 2 2 2" xfId="640"/>
    <cellStyle name="40% - Accent1 2 3 2 2 2 2 2" xfId="3653"/>
    <cellStyle name="40% - Accent1 2 3 2 2 2 2 2 2" xfId="15367"/>
    <cellStyle name="40% - Accent1 2 3 2 2 2 2 3" xfId="6566"/>
    <cellStyle name="40% - Accent1 2 3 2 2 2 2 4" xfId="9481"/>
    <cellStyle name="40% - Accent1 2 3 2 2 2 2 5" xfId="12453"/>
    <cellStyle name="40% - Accent1 2 3 2 2 2 3" xfId="3652"/>
    <cellStyle name="40% - Accent1 2 3 2 2 2 3 2" xfId="15366"/>
    <cellStyle name="40% - Accent1 2 3 2 2 2 4" xfId="6565"/>
    <cellStyle name="40% - Accent1 2 3 2 2 2 5" xfId="9480"/>
    <cellStyle name="40% - Accent1 2 3 2 2 2 6" xfId="12452"/>
    <cellStyle name="40% - Accent1 2 3 2 2 3" xfId="641"/>
    <cellStyle name="40% - Accent1 2 3 2 2 3 2" xfId="3654"/>
    <cellStyle name="40% - Accent1 2 3 2 2 3 2 2" xfId="15368"/>
    <cellStyle name="40% - Accent1 2 3 2 2 3 3" xfId="6567"/>
    <cellStyle name="40% - Accent1 2 3 2 2 3 4" xfId="9482"/>
    <cellStyle name="40% - Accent1 2 3 2 2 3 5" xfId="12454"/>
    <cellStyle name="40% - Accent1 2 3 2 2 4" xfId="3651"/>
    <cellStyle name="40% - Accent1 2 3 2 2 4 2" xfId="15365"/>
    <cellStyle name="40% - Accent1 2 3 2 2 5" xfId="6564"/>
    <cellStyle name="40% - Accent1 2 3 2 2 6" xfId="9479"/>
    <cellStyle name="40% - Accent1 2 3 2 2 7" xfId="12451"/>
    <cellStyle name="40% - Accent1 2 3 2 3" xfId="642"/>
    <cellStyle name="40% - Accent1 2 3 2 3 2" xfId="643"/>
    <cellStyle name="40% - Accent1 2 3 2 3 2 2" xfId="3656"/>
    <cellStyle name="40% - Accent1 2 3 2 3 2 2 2" xfId="15370"/>
    <cellStyle name="40% - Accent1 2 3 2 3 2 3" xfId="6569"/>
    <cellStyle name="40% - Accent1 2 3 2 3 2 4" xfId="9484"/>
    <cellStyle name="40% - Accent1 2 3 2 3 2 5" xfId="12456"/>
    <cellStyle name="40% - Accent1 2 3 2 3 3" xfId="3655"/>
    <cellStyle name="40% - Accent1 2 3 2 3 3 2" xfId="15369"/>
    <cellStyle name="40% - Accent1 2 3 2 3 4" xfId="6568"/>
    <cellStyle name="40% - Accent1 2 3 2 3 5" xfId="9483"/>
    <cellStyle name="40% - Accent1 2 3 2 3 6" xfId="12455"/>
    <cellStyle name="40% - Accent1 2 3 2 4" xfId="644"/>
    <cellStyle name="40% - Accent1 2 3 2 4 2" xfId="3657"/>
    <cellStyle name="40% - Accent1 2 3 2 4 2 2" xfId="15371"/>
    <cellStyle name="40% - Accent1 2 3 2 4 3" xfId="6570"/>
    <cellStyle name="40% - Accent1 2 3 2 4 4" xfId="9485"/>
    <cellStyle name="40% - Accent1 2 3 2 4 5" xfId="12457"/>
    <cellStyle name="40% - Accent1 2 3 2 5" xfId="3650"/>
    <cellStyle name="40% - Accent1 2 3 2 5 2" xfId="15364"/>
    <cellStyle name="40% - Accent1 2 3 2 6" xfId="6563"/>
    <cellStyle name="40% - Accent1 2 3 2 7" xfId="9478"/>
    <cellStyle name="40% - Accent1 2 3 2 8" xfId="12450"/>
    <cellStyle name="40% - Accent1 2 3 3" xfId="645"/>
    <cellStyle name="40% - Accent1 2 3 3 2" xfId="646"/>
    <cellStyle name="40% - Accent1 2 3 3 2 2" xfId="647"/>
    <cellStyle name="40% - Accent1 2 3 3 2 2 2" xfId="3660"/>
    <cellStyle name="40% - Accent1 2 3 3 2 2 2 2" xfId="15374"/>
    <cellStyle name="40% - Accent1 2 3 3 2 2 3" xfId="6573"/>
    <cellStyle name="40% - Accent1 2 3 3 2 2 4" xfId="9488"/>
    <cellStyle name="40% - Accent1 2 3 3 2 2 5" xfId="12460"/>
    <cellStyle name="40% - Accent1 2 3 3 2 3" xfId="3659"/>
    <cellStyle name="40% - Accent1 2 3 3 2 3 2" xfId="15373"/>
    <cellStyle name="40% - Accent1 2 3 3 2 4" xfId="6572"/>
    <cellStyle name="40% - Accent1 2 3 3 2 5" xfId="9487"/>
    <cellStyle name="40% - Accent1 2 3 3 2 6" xfId="12459"/>
    <cellStyle name="40% - Accent1 2 3 3 3" xfId="648"/>
    <cellStyle name="40% - Accent1 2 3 3 3 2" xfId="3661"/>
    <cellStyle name="40% - Accent1 2 3 3 3 2 2" xfId="15375"/>
    <cellStyle name="40% - Accent1 2 3 3 3 3" xfId="6574"/>
    <cellStyle name="40% - Accent1 2 3 3 3 4" xfId="9489"/>
    <cellStyle name="40% - Accent1 2 3 3 3 5" xfId="12461"/>
    <cellStyle name="40% - Accent1 2 3 3 4" xfId="3658"/>
    <cellStyle name="40% - Accent1 2 3 3 4 2" xfId="15372"/>
    <cellStyle name="40% - Accent1 2 3 3 5" xfId="6571"/>
    <cellStyle name="40% - Accent1 2 3 3 6" xfId="9486"/>
    <cellStyle name="40% - Accent1 2 3 3 7" xfId="12458"/>
    <cellStyle name="40% - Accent1 2 3 4" xfId="649"/>
    <cellStyle name="40% - Accent1 2 3 4 2" xfId="650"/>
    <cellStyle name="40% - Accent1 2 3 4 2 2" xfId="3663"/>
    <cellStyle name="40% - Accent1 2 3 4 2 2 2" xfId="15377"/>
    <cellStyle name="40% - Accent1 2 3 4 2 3" xfId="6576"/>
    <cellStyle name="40% - Accent1 2 3 4 2 4" xfId="9491"/>
    <cellStyle name="40% - Accent1 2 3 4 2 5" xfId="12463"/>
    <cellStyle name="40% - Accent1 2 3 4 3" xfId="3662"/>
    <cellStyle name="40% - Accent1 2 3 4 3 2" xfId="15376"/>
    <cellStyle name="40% - Accent1 2 3 4 4" xfId="6575"/>
    <cellStyle name="40% - Accent1 2 3 4 5" xfId="9490"/>
    <cellStyle name="40% - Accent1 2 3 4 6" xfId="12462"/>
    <cellStyle name="40% - Accent1 2 3 5" xfId="651"/>
    <cellStyle name="40% - Accent1 2 3 5 2" xfId="3664"/>
    <cellStyle name="40% - Accent1 2 3 5 2 2" xfId="15378"/>
    <cellStyle name="40% - Accent1 2 3 5 3" xfId="6577"/>
    <cellStyle name="40% - Accent1 2 3 5 4" xfId="9492"/>
    <cellStyle name="40% - Accent1 2 3 5 5" xfId="12464"/>
    <cellStyle name="40% - Accent1 2 3 6" xfId="3649"/>
    <cellStyle name="40% - Accent1 2 3 6 2" xfId="15363"/>
    <cellStyle name="40% - Accent1 2 3 7" xfId="6562"/>
    <cellStyle name="40% - Accent1 2 3 8" xfId="9477"/>
    <cellStyle name="40% - Accent1 2 3 9" xfId="12449"/>
    <cellStyle name="40% - Accent1 2 4" xfId="652"/>
    <cellStyle name="40% - Accent1 2 4 2" xfId="653"/>
    <cellStyle name="40% - Accent1 2 4 2 2" xfId="654"/>
    <cellStyle name="40% - Accent1 2 4 2 2 2" xfId="655"/>
    <cellStyle name="40% - Accent1 2 4 2 2 2 2" xfId="3668"/>
    <cellStyle name="40% - Accent1 2 4 2 2 2 2 2" xfId="15382"/>
    <cellStyle name="40% - Accent1 2 4 2 2 2 3" xfId="6581"/>
    <cellStyle name="40% - Accent1 2 4 2 2 2 4" xfId="9496"/>
    <cellStyle name="40% - Accent1 2 4 2 2 2 5" xfId="12468"/>
    <cellStyle name="40% - Accent1 2 4 2 2 3" xfId="3667"/>
    <cellStyle name="40% - Accent1 2 4 2 2 3 2" xfId="15381"/>
    <cellStyle name="40% - Accent1 2 4 2 2 4" xfId="6580"/>
    <cellStyle name="40% - Accent1 2 4 2 2 5" xfId="9495"/>
    <cellStyle name="40% - Accent1 2 4 2 2 6" xfId="12467"/>
    <cellStyle name="40% - Accent1 2 4 2 3" xfId="656"/>
    <cellStyle name="40% - Accent1 2 4 2 3 2" xfId="3669"/>
    <cellStyle name="40% - Accent1 2 4 2 3 2 2" xfId="15383"/>
    <cellStyle name="40% - Accent1 2 4 2 3 3" xfId="6582"/>
    <cellStyle name="40% - Accent1 2 4 2 3 4" xfId="9497"/>
    <cellStyle name="40% - Accent1 2 4 2 3 5" xfId="12469"/>
    <cellStyle name="40% - Accent1 2 4 2 4" xfId="3666"/>
    <cellStyle name="40% - Accent1 2 4 2 4 2" xfId="15380"/>
    <cellStyle name="40% - Accent1 2 4 2 5" xfId="6579"/>
    <cellStyle name="40% - Accent1 2 4 2 6" xfId="9494"/>
    <cellStyle name="40% - Accent1 2 4 2 7" xfId="12466"/>
    <cellStyle name="40% - Accent1 2 4 3" xfId="657"/>
    <cellStyle name="40% - Accent1 2 4 3 2" xfId="658"/>
    <cellStyle name="40% - Accent1 2 4 3 2 2" xfId="3671"/>
    <cellStyle name="40% - Accent1 2 4 3 2 2 2" xfId="15385"/>
    <cellStyle name="40% - Accent1 2 4 3 2 3" xfId="6584"/>
    <cellStyle name="40% - Accent1 2 4 3 2 4" xfId="9499"/>
    <cellStyle name="40% - Accent1 2 4 3 2 5" xfId="12471"/>
    <cellStyle name="40% - Accent1 2 4 3 3" xfId="3670"/>
    <cellStyle name="40% - Accent1 2 4 3 3 2" xfId="15384"/>
    <cellStyle name="40% - Accent1 2 4 3 4" xfId="6583"/>
    <cellStyle name="40% - Accent1 2 4 3 5" xfId="9498"/>
    <cellStyle name="40% - Accent1 2 4 3 6" xfId="12470"/>
    <cellStyle name="40% - Accent1 2 4 4" xfId="659"/>
    <cellStyle name="40% - Accent1 2 4 4 2" xfId="3672"/>
    <cellStyle name="40% - Accent1 2 4 4 2 2" xfId="15386"/>
    <cellStyle name="40% - Accent1 2 4 4 3" xfId="6585"/>
    <cellStyle name="40% - Accent1 2 4 4 4" xfId="9500"/>
    <cellStyle name="40% - Accent1 2 4 4 5" xfId="12472"/>
    <cellStyle name="40% - Accent1 2 4 5" xfId="3665"/>
    <cellStyle name="40% - Accent1 2 4 5 2" xfId="15379"/>
    <cellStyle name="40% - Accent1 2 4 6" xfId="6578"/>
    <cellStyle name="40% - Accent1 2 4 7" xfId="9493"/>
    <cellStyle name="40% - Accent1 2 4 8" xfId="12465"/>
    <cellStyle name="40% - Accent1 2 5" xfId="660"/>
    <cellStyle name="40% - Accent1 2 5 2" xfId="661"/>
    <cellStyle name="40% - Accent1 2 5 2 2" xfId="662"/>
    <cellStyle name="40% - Accent1 2 5 2 2 2" xfId="3675"/>
    <cellStyle name="40% - Accent1 2 5 2 2 2 2" xfId="15389"/>
    <cellStyle name="40% - Accent1 2 5 2 2 3" xfId="6588"/>
    <cellStyle name="40% - Accent1 2 5 2 2 4" xfId="9503"/>
    <cellStyle name="40% - Accent1 2 5 2 2 5" xfId="12475"/>
    <cellStyle name="40% - Accent1 2 5 2 3" xfId="3674"/>
    <cellStyle name="40% - Accent1 2 5 2 3 2" xfId="15388"/>
    <cellStyle name="40% - Accent1 2 5 2 4" xfId="6587"/>
    <cellStyle name="40% - Accent1 2 5 2 5" xfId="9502"/>
    <cellStyle name="40% - Accent1 2 5 2 6" xfId="12474"/>
    <cellStyle name="40% - Accent1 2 5 3" xfId="663"/>
    <cellStyle name="40% - Accent1 2 5 3 2" xfId="3676"/>
    <cellStyle name="40% - Accent1 2 5 3 2 2" xfId="15390"/>
    <cellStyle name="40% - Accent1 2 5 3 3" xfId="6589"/>
    <cellStyle name="40% - Accent1 2 5 3 4" xfId="9504"/>
    <cellStyle name="40% - Accent1 2 5 3 5" xfId="12476"/>
    <cellStyle name="40% - Accent1 2 5 4" xfId="3673"/>
    <cellStyle name="40% - Accent1 2 5 4 2" xfId="15387"/>
    <cellStyle name="40% - Accent1 2 5 5" xfId="6586"/>
    <cellStyle name="40% - Accent1 2 5 6" xfId="9501"/>
    <cellStyle name="40% - Accent1 2 5 7" xfId="12473"/>
    <cellStyle name="40% - Accent1 2 6" xfId="664"/>
    <cellStyle name="40% - Accent1 2 6 2" xfId="665"/>
    <cellStyle name="40% - Accent1 2 6 2 2" xfId="3678"/>
    <cellStyle name="40% - Accent1 2 6 2 2 2" xfId="15392"/>
    <cellStyle name="40% - Accent1 2 6 2 3" xfId="6591"/>
    <cellStyle name="40% - Accent1 2 6 2 4" xfId="9506"/>
    <cellStyle name="40% - Accent1 2 6 2 5" xfId="12478"/>
    <cellStyle name="40% - Accent1 2 6 3" xfId="3677"/>
    <cellStyle name="40% - Accent1 2 6 3 2" xfId="15391"/>
    <cellStyle name="40% - Accent1 2 6 4" xfId="6590"/>
    <cellStyle name="40% - Accent1 2 6 5" xfId="9505"/>
    <cellStyle name="40% - Accent1 2 6 6" xfId="12477"/>
    <cellStyle name="40% - Accent1 2 7" xfId="666"/>
    <cellStyle name="40% - Accent1 2 7 2" xfId="3679"/>
    <cellStyle name="40% - Accent1 2 7 2 2" xfId="15393"/>
    <cellStyle name="40% - Accent1 2 7 3" xfId="6592"/>
    <cellStyle name="40% - Accent1 2 7 4" xfId="9507"/>
    <cellStyle name="40% - Accent1 2 7 5" xfId="12479"/>
    <cellStyle name="40% - Accent1 2 8" xfId="3616"/>
    <cellStyle name="40% - Accent1 2 8 2" xfId="15330"/>
    <cellStyle name="40% - Accent1 2 9" xfId="6529"/>
    <cellStyle name="40% - Accent1 3" xfId="667"/>
    <cellStyle name="40% - Accent1 3 2" xfId="668"/>
    <cellStyle name="40% - Accent1 3 2 2" xfId="669"/>
    <cellStyle name="40% - Accent1 3 2 2 2" xfId="670"/>
    <cellStyle name="40% - Accent1 3 2 2 2 2" xfId="671"/>
    <cellStyle name="40% - Accent1 3 2 2 2 2 2" xfId="3684"/>
    <cellStyle name="40% - Accent1 3 2 2 2 2 2 2" xfId="15398"/>
    <cellStyle name="40% - Accent1 3 2 2 2 2 3" xfId="6597"/>
    <cellStyle name="40% - Accent1 3 2 2 2 2 4" xfId="9512"/>
    <cellStyle name="40% - Accent1 3 2 2 2 2 5" xfId="12484"/>
    <cellStyle name="40% - Accent1 3 2 2 2 3" xfId="3683"/>
    <cellStyle name="40% - Accent1 3 2 2 2 3 2" xfId="15397"/>
    <cellStyle name="40% - Accent1 3 2 2 2 4" xfId="6596"/>
    <cellStyle name="40% - Accent1 3 2 2 2 5" xfId="9511"/>
    <cellStyle name="40% - Accent1 3 2 2 2 6" xfId="12483"/>
    <cellStyle name="40% - Accent1 3 2 2 3" xfId="672"/>
    <cellStyle name="40% - Accent1 3 2 2 3 2" xfId="3685"/>
    <cellStyle name="40% - Accent1 3 2 2 3 2 2" xfId="15399"/>
    <cellStyle name="40% - Accent1 3 2 2 3 3" xfId="6598"/>
    <cellStyle name="40% - Accent1 3 2 2 3 4" xfId="9513"/>
    <cellStyle name="40% - Accent1 3 2 2 3 5" xfId="12485"/>
    <cellStyle name="40% - Accent1 3 2 2 4" xfId="3682"/>
    <cellStyle name="40% - Accent1 3 2 2 4 2" xfId="15396"/>
    <cellStyle name="40% - Accent1 3 2 2 5" xfId="6595"/>
    <cellStyle name="40% - Accent1 3 2 2 6" xfId="9510"/>
    <cellStyle name="40% - Accent1 3 2 2 7" xfId="12482"/>
    <cellStyle name="40% - Accent1 3 2 3" xfId="673"/>
    <cellStyle name="40% - Accent1 3 2 3 2" xfId="674"/>
    <cellStyle name="40% - Accent1 3 2 3 2 2" xfId="3687"/>
    <cellStyle name="40% - Accent1 3 2 3 2 2 2" xfId="15401"/>
    <cellStyle name="40% - Accent1 3 2 3 2 3" xfId="6600"/>
    <cellStyle name="40% - Accent1 3 2 3 2 4" xfId="9515"/>
    <cellStyle name="40% - Accent1 3 2 3 2 5" xfId="12487"/>
    <cellStyle name="40% - Accent1 3 2 3 3" xfId="3686"/>
    <cellStyle name="40% - Accent1 3 2 3 3 2" xfId="15400"/>
    <cellStyle name="40% - Accent1 3 2 3 4" xfId="6599"/>
    <cellStyle name="40% - Accent1 3 2 3 5" xfId="9514"/>
    <cellStyle name="40% - Accent1 3 2 3 6" xfId="12486"/>
    <cellStyle name="40% - Accent1 3 2 4" xfId="675"/>
    <cellStyle name="40% - Accent1 3 2 4 2" xfId="3688"/>
    <cellStyle name="40% - Accent1 3 2 4 2 2" xfId="15402"/>
    <cellStyle name="40% - Accent1 3 2 4 3" xfId="6601"/>
    <cellStyle name="40% - Accent1 3 2 4 4" xfId="9516"/>
    <cellStyle name="40% - Accent1 3 2 4 5" xfId="12488"/>
    <cellStyle name="40% - Accent1 3 2 5" xfId="3681"/>
    <cellStyle name="40% - Accent1 3 2 5 2" xfId="15395"/>
    <cellStyle name="40% - Accent1 3 2 6" xfId="6594"/>
    <cellStyle name="40% - Accent1 3 2 7" xfId="9509"/>
    <cellStyle name="40% - Accent1 3 2 8" xfId="12481"/>
    <cellStyle name="40% - Accent1 3 3" xfId="676"/>
    <cellStyle name="40% - Accent1 3 3 2" xfId="677"/>
    <cellStyle name="40% - Accent1 3 3 2 2" xfId="678"/>
    <cellStyle name="40% - Accent1 3 3 2 2 2" xfId="3691"/>
    <cellStyle name="40% - Accent1 3 3 2 2 2 2" xfId="15405"/>
    <cellStyle name="40% - Accent1 3 3 2 2 3" xfId="6604"/>
    <cellStyle name="40% - Accent1 3 3 2 2 4" xfId="9519"/>
    <cellStyle name="40% - Accent1 3 3 2 2 5" xfId="12491"/>
    <cellStyle name="40% - Accent1 3 3 2 3" xfId="3690"/>
    <cellStyle name="40% - Accent1 3 3 2 3 2" xfId="15404"/>
    <cellStyle name="40% - Accent1 3 3 2 4" xfId="6603"/>
    <cellStyle name="40% - Accent1 3 3 2 5" xfId="9518"/>
    <cellStyle name="40% - Accent1 3 3 2 6" xfId="12490"/>
    <cellStyle name="40% - Accent1 3 3 3" xfId="679"/>
    <cellStyle name="40% - Accent1 3 3 3 2" xfId="3692"/>
    <cellStyle name="40% - Accent1 3 3 3 2 2" xfId="15406"/>
    <cellStyle name="40% - Accent1 3 3 3 3" xfId="6605"/>
    <cellStyle name="40% - Accent1 3 3 3 4" xfId="9520"/>
    <cellStyle name="40% - Accent1 3 3 3 5" xfId="12492"/>
    <cellStyle name="40% - Accent1 3 3 4" xfId="3689"/>
    <cellStyle name="40% - Accent1 3 3 4 2" xfId="15403"/>
    <cellStyle name="40% - Accent1 3 3 5" xfId="6602"/>
    <cellStyle name="40% - Accent1 3 3 6" xfId="9517"/>
    <cellStyle name="40% - Accent1 3 3 7" xfId="12489"/>
    <cellStyle name="40% - Accent1 3 4" xfId="680"/>
    <cellStyle name="40% - Accent1 3 4 2" xfId="681"/>
    <cellStyle name="40% - Accent1 3 4 2 2" xfId="3694"/>
    <cellStyle name="40% - Accent1 3 4 2 2 2" xfId="15408"/>
    <cellStyle name="40% - Accent1 3 4 2 3" xfId="6607"/>
    <cellStyle name="40% - Accent1 3 4 2 4" xfId="9522"/>
    <cellStyle name="40% - Accent1 3 4 2 5" xfId="12494"/>
    <cellStyle name="40% - Accent1 3 4 3" xfId="3693"/>
    <cellStyle name="40% - Accent1 3 4 3 2" xfId="15407"/>
    <cellStyle name="40% - Accent1 3 4 4" xfId="6606"/>
    <cellStyle name="40% - Accent1 3 4 5" xfId="9521"/>
    <cellStyle name="40% - Accent1 3 4 6" xfId="12493"/>
    <cellStyle name="40% - Accent1 3 5" xfId="682"/>
    <cellStyle name="40% - Accent1 3 5 2" xfId="3695"/>
    <cellStyle name="40% - Accent1 3 5 2 2" xfId="15409"/>
    <cellStyle name="40% - Accent1 3 5 3" xfId="6608"/>
    <cellStyle name="40% - Accent1 3 5 4" xfId="9523"/>
    <cellStyle name="40% - Accent1 3 5 5" xfId="12495"/>
    <cellStyle name="40% - Accent1 3 6" xfId="3680"/>
    <cellStyle name="40% - Accent1 3 6 2" xfId="15394"/>
    <cellStyle name="40% - Accent1 3 7" xfId="6593"/>
    <cellStyle name="40% - Accent1 3 8" xfId="9508"/>
    <cellStyle name="40% - Accent1 3 9" xfId="12480"/>
    <cellStyle name="40% - Accent1 4" xfId="683"/>
    <cellStyle name="40% - Accent1 4 2" xfId="684"/>
    <cellStyle name="40% - Accent1 4 2 2" xfId="685"/>
    <cellStyle name="40% - Accent1 4 2 2 2" xfId="686"/>
    <cellStyle name="40% - Accent1 4 2 2 2 2" xfId="3699"/>
    <cellStyle name="40% - Accent1 4 2 2 2 2 2" xfId="15413"/>
    <cellStyle name="40% - Accent1 4 2 2 2 3" xfId="6612"/>
    <cellStyle name="40% - Accent1 4 2 2 2 4" xfId="9527"/>
    <cellStyle name="40% - Accent1 4 2 2 2 5" xfId="12499"/>
    <cellStyle name="40% - Accent1 4 2 2 3" xfId="3698"/>
    <cellStyle name="40% - Accent1 4 2 2 3 2" xfId="15412"/>
    <cellStyle name="40% - Accent1 4 2 2 4" xfId="6611"/>
    <cellStyle name="40% - Accent1 4 2 2 5" xfId="9526"/>
    <cellStyle name="40% - Accent1 4 2 2 6" xfId="12498"/>
    <cellStyle name="40% - Accent1 4 2 3" xfId="687"/>
    <cellStyle name="40% - Accent1 4 2 3 2" xfId="3700"/>
    <cellStyle name="40% - Accent1 4 2 3 2 2" xfId="15414"/>
    <cellStyle name="40% - Accent1 4 2 3 3" xfId="6613"/>
    <cellStyle name="40% - Accent1 4 2 3 4" xfId="9528"/>
    <cellStyle name="40% - Accent1 4 2 3 5" xfId="12500"/>
    <cellStyle name="40% - Accent1 4 2 4" xfId="3697"/>
    <cellStyle name="40% - Accent1 4 2 4 2" xfId="15411"/>
    <cellStyle name="40% - Accent1 4 2 5" xfId="6610"/>
    <cellStyle name="40% - Accent1 4 2 6" xfId="9525"/>
    <cellStyle name="40% - Accent1 4 2 7" xfId="12497"/>
    <cellStyle name="40% - Accent1 4 3" xfId="688"/>
    <cellStyle name="40% - Accent1 4 3 2" xfId="689"/>
    <cellStyle name="40% - Accent1 4 3 2 2" xfId="3702"/>
    <cellStyle name="40% - Accent1 4 3 2 2 2" xfId="15416"/>
    <cellStyle name="40% - Accent1 4 3 2 3" xfId="6615"/>
    <cellStyle name="40% - Accent1 4 3 2 4" xfId="9530"/>
    <cellStyle name="40% - Accent1 4 3 2 5" xfId="12502"/>
    <cellStyle name="40% - Accent1 4 3 3" xfId="3701"/>
    <cellStyle name="40% - Accent1 4 3 3 2" xfId="15415"/>
    <cellStyle name="40% - Accent1 4 3 4" xfId="6614"/>
    <cellStyle name="40% - Accent1 4 3 5" xfId="9529"/>
    <cellStyle name="40% - Accent1 4 3 6" xfId="12501"/>
    <cellStyle name="40% - Accent1 4 4" xfId="690"/>
    <cellStyle name="40% - Accent1 4 4 2" xfId="3703"/>
    <cellStyle name="40% - Accent1 4 4 2 2" xfId="15417"/>
    <cellStyle name="40% - Accent1 4 4 3" xfId="6616"/>
    <cellStyle name="40% - Accent1 4 4 4" xfId="9531"/>
    <cellStyle name="40% - Accent1 4 4 5" xfId="12503"/>
    <cellStyle name="40% - Accent1 4 5" xfId="3696"/>
    <cellStyle name="40% - Accent1 4 5 2" xfId="15410"/>
    <cellStyle name="40% - Accent1 4 6" xfId="6609"/>
    <cellStyle name="40% - Accent1 4 7" xfId="9524"/>
    <cellStyle name="40% - Accent1 4 8" xfId="12496"/>
    <cellStyle name="40% - Accent1 5" xfId="691"/>
    <cellStyle name="40% - Accent1 5 2" xfId="692"/>
    <cellStyle name="40% - Accent1 5 2 2" xfId="693"/>
    <cellStyle name="40% - Accent1 5 2 2 2" xfId="694"/>
    <cellStyle name="40% - Accent1 5 2 2 2 2" xfId="3707"/>
    <cellStyle name="40% - Accent1 5 2 2 2 2 2" xfId="15421"/>
    <cellStyle name="40% - Accent1 5 2 2 2 3" xfId="6620"/>
    <cellStyle name="40% - Accent1 5 2 2 2 4" xfId="9535"/>
    <cellStyle name="40% - Accent1 5 2 2 2 5" xfId="12507"/>
    <cellStyle name="40% - Accent1 5 2 2 3" xfId="3706"/>
    <cellStyle name="40% - Accent1 5 2 2 3 2" xfId="15420"/>
    <cellStyle name="40% - Accent1 5 2 2 4" xfId="6619"/>
    <cellStyle name="40% - Accent1 5 2 2 5" xfId="9534"/>
    <cellStyle name="40% - Accent1 5 2 2 6" xfId="12506"/>
    <cellStyle name="40% - Accent1 5 2 3" xfId="695"/>
    <cellStyle name="40% - Accent1 5 2 3 2" xfId="3708"/>
    <cellStyle name="40% - Accent1 5 2 3 2 2" xfId="15422"/>
    <cellStyle name="40% - Accent1 5 2 3 3" xfId="6621"/>
    <cellStyle name="40% - Accent1 5 2 3 4" xfId="9536"/>
    <cellStyle name="40% - Accent1 5 2 3 5" xfId="12508"/>
    <cellStyle name="40% - Accent1 5 2 4" xfId="3705"/>
    <cellStyle name="40% - Accent1 5 2 4 2" xfId="15419"/>
    <cellStyle name="40% - Accent1 5 2 5" xfId="6618"/>
    <cellStyle name="40% - Accent1 5 2 6" xfId="9533"/>
    <cellStyle name="40% - Accent1 5 2 7" xfId="12505"/>
    <cellStyle name="40% - Accent1 5 3" xfId="696"/>
    <cellStyle name="40% - Accent1 5 3 2" xfId="697"/>
    <cellStyle name="40% - Accent1 5 3 2 2" xfId="3710"/>
    <cellStyle name="40% - Accent1 5 3 2 2 2" xfId="15424"/>
    <cellStyle name="40% - Accent1 5 3 2 3" xfId="6623"/>
    <cellStyle name="40% - Accent1 5 3 2 4" xfId="9538"/>
    <cellStyle name="40% - Accent1 5 3 2 5" xfId="12510"/>
    <cellStyle name="40% - Accent1 5 3 3" xfId="3709"/>
    <cellStyle name="40% - Accent1 5 3 3 2" xfId="15423"/>
    <cellStyle name="40% - Accent1 5 3 4" xfId="6622"/>
    <cellStyle name="40% - Accent1 5 3 5" xfId="9537"/>
    <cellStyle name="40% - Accent1 5 3 6" xfId="12509"/>
    <cellStyle name="40% - Accent1 5 4" xfId="698"/>
    <cellStyle name="40% - Accent1 5 4 2" xfId="3711"/>
    <cellStyle name="40% - Accent1 5 4 2 2" xfId="15425"/>
    <cellStyle name="40% - Accent1 5 4 3" xfId="6624"/>
    <cellStyle name="40% - Accent1 5 4 4" xfId="9539"/>
    <cellStyle name="40% - Accent1 5 4 5" xfId="12511"/>
    <cellStyle name="40% - Accent1 5 5" xfId="3704"/>
    <cellStyle name="40% - Accent1 5 5 2" xfId="15418"/>
    <cellStyle name="40% - Accent1 5 6" xfId="6617"/>
    <cellStyle name="40% - Accent1 5 7" xfId="9532"/>
    <cellStyle name="40% - Accent1 5 8" xfId="12504"/>
    <cellStyle name="40% - Accent1 6" xfId="699"/>
    <cellStyle name="40% - Accent1 6 2" xfId="700"/>
    <cellStyle name="40% - Accent1 6 2 2" xfId="701"/>
    <cellStyle name="40% - Accent1 6 2 2 2" xfId="702"/>
    <cellStyle name="40% - Accent1 6 2 2 2 2" xfId="3715"/>
    <cellStyle name="40% - Accent1 6 2 2 2 2 2" xfId="15429"/>
    <cellStyle name="40% - Accent1 6 2 2 2 3" xfId="6628"/>
    <cellStyle name="40% - Accent1 6 2 2 2 4" xfId="9543"/>
    <cellStyle name="40% - Accent1 6 2 2 2 5" xfId="12515"/>
    <cellStyle name="40% - Accent1 6 2 2 3" xfId="3714"/>
    <cellStyle name="40% - Accent1 6 2 2 3 2" xfId="15428"/>
    <cellStyle name="40% - Accent1 6 2 2 4" xfId="6627"/>
    <cellStyle name="40% - Accent1 6 2 2 5" xfId="9542"/>
    <cellStyle name="40% - Accent1 6 2 2 6" xfId="12514"/>
    <cellStyle name="40% - Accent1 6 2 3" xfId="703"/>
    <cellStyle name="40% - Accent1 6 2 3 2" xfId="3716"/>
    <cellStyle name="40% - Accent1 6 2 3 2 2" xfId="15430"/>
    <cellStyle name="40% - Accent1 6 2 3 3" xfId="6629"/>
    <cellStyle name="40% - Accent1 6 2 3 4" xfId="9544"/>
    <cellStyle name="40% - Accent1 6 2 3 5" xfId="12516"/>
    <cellStyle name="40% - Accent1 6 2 4" xfId="3713"/>
    <cellStyle name="40% - Accent1 6 2 4 2" xfId="15427"/>
    <cellStyle name="40% - Accent1 6 2 5" xfId="6626"/>
    <cellStyle name="40% - Accent1 6 2 6" xfId="9541"/>
    <cellStyle name="40% - Accent1 6 2 7" xfId="12513"/>
    <cellStyle name="40% - Accent1 6 3" xfId="704"/>
    <cellStyle name="40% - Accent1 6 3 2" xfId="705"/>
    <cellStyle name="40% - Accent1 6 3 2 2" xfId="3718"/>
    <cellStyle name="40% - Accent1 6 3 2 2 2" xfId="15432"/>
    <cellStyle name="40% - Accent1 6 3 2 3" xfId="6631"/>
    <cellStyle name="40% - Accent1 6 3 2 4" xfId="9546"/>
    <cellStyle name="40% - Accent1 6 3 2 5" xfId="12518"/>
    <cellStyle name="40% - Accent1 6 3 3" xfId="3717"/>
    <cellStyle name="40% - Accent1 6 3 3 2" xfId="15431"/>
    <cellStyle name="40% - Accent1 6 3 4" xfId="6630"/>
    <cellStyle name="40% - Accent1 6 3 5" xfId="9545"/>
    <cellStyle name="40% - Accent1 6 3 6" xfId="12517"/>
    <cellStyle name="40% - Accent1 6 4" xfId="706"/>
    <cellStyle name="40% - Accent1 6 4 2" xfId="3719"/>
    <cellStyle name="40% - Accent1 6 4 2 2" xfId="15433"/>
    <cellStyle name="40% - Accent1 6 4 3" xfId="6632"/>
    <cellStyle name="40% - Accent1 6 4 4" xfId="9547"/>
    <cellStyle name="40% - Accent1 6 4 5" xfId="12519"/>
    <cellStyle name="40% - Accent1 6 5" xfId="3712"/>
    <cellStyle name="40% - Accent1 6 5 2" xfId="15426"/>
    <cellStyle name="40% - Accent1 6 6" xfId="6625"/>
    <cellStyle name="40% - Accent1 6 7" xfId="9540"/>
    <cellStyle name="40% - Accent1 6 8" xfId="12512"/>
    <cellStyle name="40% - Accent1 7" xfId="707"/>
    <cellStyle name="40% - Accent1 7 2" xfId="708"/>
    <cellStyle name="40% - Accent1 7 2 2" xfId="709"/>
    <cellStyle name="40% - Accent1 7 2 2 2" xfId="3722"/>
    <cellStyle name="40% - Accent1 7 2 2 2 2" xfId="15436"/>
    <cellStyle name="40% - Accent1 7 2 2 3" xfId="6635"/>
    <cellStyle name="40% - Accent1 7 2 2 4" xfId="9550"/>
    <cellStyle name="40% - Accent1 7 2 2 5" xfId="12522"/>
    <cellStyle name="40% - Accent1 7 2 3" xfId="3721"/>
    <cellStyle name="40% - Accent1 7 2 3 2" xfId="15435"/>
    <cellStyle name="40% - Accent1 7 2 4" xfId="6634"/>
    <cellStyle name="40% - Accent1 7 2 5" xfId="9549"/>
    <cellStyle name="40% - Accent1 7 2 6" xfId="12521"/>
    <cellStyle name="40% - Accent1 7 3" xfId="710"/>
    <cellStyle name="40% - Accent1 7 3 2" xfId="3723"/>
    <cellStyle name="40% - Accent1 7 3 2 2" xfId="15437"/>
    <cellStyle name="40% - Accent1 7 3 3" xfId="6636"/>
    <cellStyle name="40% - Accent1 7 3 4" xfId="9551"/>
    <cellStyle name="40% - Accent1 7 3 5" xfId="12523"/>
    <cellStyle name="40% - Accent1 7 4" xfId="3720"/>
    <cellStyle name="40% - Accent1 7 4 2" xfId="15434"/>
    <cellStyle name="40% - Accent1 7 5" xfId="6633"/>
    <cellStyle name="40% - Accent1 7 6" xfId="9548"/>
    <cellStyle name="40% - Accent1 7 7" xfId="12520"/>
    <cellStyle name="40% - Accent1 8" xfId="711"/>
    <cellStyle name="40% - Accent1 8 2" xfId="712"/>
    <cellStyle name="40% - Accent1 8 2 2" xfId="713"/>
    <cellStyle name="40% - Accent1 8 2 2 2" xfId="3726"/>
    <cellStyle name="40% - Accent1 8 2 2 2 2" xfId="15440"/>
    <cellStyle name="40% - Accent1 8 2 2 3" xfId="6639"/>
    <cellStyle name="40% - Accent1 8 2 2 4" xfId="9554"/>
    <cellStyle name="40% - Accent1 8 2 2 5" xfId="12526"/>
    <cellStyle name="40% - Accent1 8 2 3" xfId="3725"/>
    <cellStyle name="40% - Accent1 8 2 3 2" xfId="15439"/>
    <cellStyle name="40% - Accent1 8 2 4" xfId="6638"/>
    <cellStyle name="40% - Accent1 8 2 5" xfId="9553"/>
    <cellStyle name="40% - Accent1 8 2 6" xfId="12525"/>
    <cellStyle name="40% - Accent1 8 3" xfId="714"/>
    <cellStyle name="40% - Accent1 8 3 2" xfId="3727"/>
    <cellStyle name="40% - Accent1 8 3 2 2" xfId="15441"/>
    <cellStyle name="40% - Accent1 8 3 3" xfId="6640"/>
    <cellStyle name="40% - Accent1 8 3 4" xfId="9555"/>
    <cellStyle name="40% - Accent1 8 3 5" xfId="12527"/>
    <cellStyle name="40% - Accent1 8 4" xfId="3724"/>
    <cellStyle name="40% - Accent1 8 4 2" xfId="15438"/>
    <cellStyle name="40% - Accent1 8 5" xfId="6637"/>
    <cellStyle name="40% - Accent1 8 6" xfId="9552"/>
    <cellStyle name="40% - Accent1 8 7" xfId="12524"/>
    <cellStyle name="40% - Accent1 9" xfId="715"/>
    <cellStyle name="40% - Accent1 9 2" xfId="716"/>
    <cellStyle name="40% - Accent1 9 2 2" xfId="3729"/>
    <cellStyle name="40% - Accent1 9 2 2 2" xfId="15443"/>
    <cellStyle name="40% - Accent1 9 2 3" xfId="6642"/>
    <cellStyle name="40% - Accent1 9 2 4" xfId="9557"/>
    <cellStyle name="40% - Accent1 9 2 5" xfId="12529"/>
    <cellStyle name="40% - Accent1 9 3" xfId="3728"/>
    <cellStyle name="40% - Accent1 9 3 2" xfId="15442"/>
    <cellStyle name="40% - Accent1 9 4" xfId="6641"/>
    <cellStyle name="40% - Accent1 9 5" xfId="9556"/>
    <cellStyle name="40% - Accent1 9 6" xfId="12528"/>
    <cellStyle name="40% - Accent2 2" xfId="717"/>
    <cellStyle name="40% - Accent2 2 2" xfId="718"/>
    <cellStyle name="40% - Accent2 2 2 2" xfId="719"/>
    <cellStyle name="40% - Accent2 2 2 2 2" xfId="720"/>
    <cellStyle name="40% - Accent2 2 2 2 2 2" xfId="721"/>
    <cellStyle name="40% - Accent2 2 2 2 2 2 2" xfId="3734"/>
    <cellStyle name="40% - Accent2 2 2 2 2 2 2 2" xfId="15448"/>
    <cellStyle name="40% - Accent2 2 2 2 2 2 3" xfId="6647"/>
    <cellStyle name="40% - Accent2 2 2 2 2 2 4" xfId="9562"/>
    <cellStyle name="40% - Accent2 2 2 2 2 2 5" xfId="12534"/>
    <cellStyle name="40% - Accent2 2 2 2 2 3" xfId="3733"/>
    <cellStyle name="40% - Accent2 2 2 2 2 3 2" xfId="15447"/>
    <cellStyle name="40% - Accent2 2 2 2 2 4" xfId="6646"/>
    <cellStyle name="40% - Accent2 2 2 2 2 5" xfId="9561"/>
    <cellStyle name="40% - Accent2 2 2 2 2 6" xfId="12533"/>
    <cellStyle name="40% - Accent2 2 2 2 3" xfId="722"/>
    <cellStyle name="40% - Accent2 2 2 2 3 2" xfId="3735"/>
    <cellStyle name="40% - Accent2 2 2 2 3 2 2" xfId="15449"/>
    <cellStyle name="40% - Accent2 2 2 2 3 3" xfId="6648"/>
    <cellStyle name="40% - Accent2 2 2 2 3 4" xfId="9563"/>
    <cellStyle name="40% - Accent2 2 2 2 3 5" xfId="12535"/>
    <cellStyle name="40% - Accent2 2 2 2 4" xfId="3732"/>
    <cellStyle name="40% - Accent2 2 2 2 4 2" xfId="15446"/>
    <cellStyle name="40% - Accent2 2 2 2 5" xfId="6645"/>
    <cellStyle name="40% - Accent2 2 2 2 6" xfId="9560"/>
    <cellStyle name="40% - Accent2 2 2 2 7" xfId="12532"/>
    <cellStyle name="40% - Accent2 2 2 3" xfId="723"/>
    <cellStyle name="40% - Accent2 2 2 3 2" xfId="724"/>
    <cellStyle name="40% - Accent2 2 2 3 2 2" xfId="3737"/>
    <cellStyle name="40% - Accent2 2 2 3 2 2 2" xfId="15451"/>
    <cellStyle name="40% - Accent2 2 2 3 2 3" xfId="6650"/>
    <cellStyle name="40% - Accent2 2 2 3 2 4" xfId="9565"/>
    <cellStyle name="40% - Accent2 2 2 3 2 5" xfId="12537"/>
    <cellStyle name="40% - Accent2 2 2 3 3" xfId="3736"/>
    <cellStyle name="40% - Accent2 2 2 3 3 2" xfId="15450"/>
    <cellStyle name="40% - Accent2 2 2 3 4" xfId="6649"/>
    <cellStyle name="40% - Accent2 2 2 3 5" xfId="9564"/>
    <cellStyle name="40% - Accent2 2 2 3 6" xfId="12536"/>
    <cellStyle name="40% - Accent2 2 2 4" xfId="725"/>
    <cellStyle name="40% - Accent2 2 2 4 2" xfId="3738"/>
    <cellStyle name="40% - Accent2 2 2 4 2 2" xfId="15452"/>
    <cellStyle name="40% - Accent2 2 2 4 3" xfId="6651"/>
    <cellStyle name="40% - Accent2 2 2 4 4" xfId="9566"/>
    <cellStyle name="40% - Accent2 2 2 4 5" xfId="12538"/>
    <cellStyle name="40% - Accent2 2 2 5" xfId="3731"/>
    <cellStyle name="40% - Accent2 2 2 5 2" xfId="15445"/>
    <cellStyle name="40% - Accent2 2 2 6" xfId="6644"/>
    <cellStyle name="40% - Accent2 2 2 7" xfId="9559"/>
    <cellStyle name="40% - Accent2 2 2 8" xfId="12531"/>
    <cellStyle name="40% - Accent2 2 3" xfId="726"/>
    <cellStyle name="40% - Accent2 2 3 2" xfId="727"/>
    <cellStyle name="40% - Accent2 2 3 2 2" xfId="728"/>
    <cellStyle name="40% - Accent2 2 3 2 2 2" xfId="3741"/>
    <cellStyle name="40% - Accent2 2 3 2 2 2 2" xfId="15455"/>
    <cellStyle name="40% - Accent2 2 3 2 2 3" xfId="6654"/>
    <cellStyle name="40% - Accent2 2 3 2 2 4" xfId="9569"/>
    <cellStyle name="40% - Accent2 2 3 2 2 5" xfId="12541"/>
    <cellStyle name="40% - Accent2 2 3 2 3" xfId="3740"/>
    <cellStyle name="40% - Accent2 2 3 2 3 2" xfId="15454"/>
    <cellStyle name="40% - Accent2 2 3 2 4" xfId="6653"/>
    <cellStyle name="40% - Accent2 2 3 2 5" xfId="9568"/>
    <cellStyle name="40% - Accent2 2 3 2 6" xfId="12540"/>
    <cellStyle name="40% - Accent2 2 3 3" xfId="729"/>
    <cellStyle name="40% - Accent2 2 3 3 2" xfId="3742"/>
    <cellStyle name="40% - Accent2 2 3 3 2 2" xfId="15456"/>
    <cellStyle name="40% - Accent2 2 3 3 3" xfId="6655"/>
    <cellStyle name="40% - Accent2 2 3 3 4" xfId="9570"/>
    <cellStyle name="40% - Accent2 2 3 3 5" xfId="12542"/>
    <cellStyle name="40% - Accent2 2 3 4" xfId="3739"/>
    <cellStyle name="40% - Accent2 2 3 4 2" xfId="15453"/>
    <cellStyle name="40% - Accent2 2 3 5" xfId="6652"/>
    <cellStyle name="40% - Accent2 2 3 6" xfId="9567"/>
    <cellStyle name="40% - Accent2 2 3 7" xfId="12539"/>
    <cellStyle name="40% - Accent2 2 4" xfId="730"/>
    <cellStyle name="40% - Accent2 2 4 2" xfId="731"/>
    <cellStyle name="40% - Accent2 2 4 2 2" xfId="3744"/>
    <cellStyle name="40% - Accent2 2 4 2 2 2" xfId="15458"/>
    <cellStyle name="40% - Accent2 2 4 2 3" xfId="6657"/>
    <cellStyle name="40% - Accent2 2 4 2 4" xfId="9572"/>
    <cellStyle name="40% - Accent2 2 4 2 5" xfId="12544"/>
    <cellStyle name="40% - Accent2 2 4 3" xfId="3743"/>
    <cellStyle name="40% - Accent2 2 4 3 2" xfId="15457"/>
    <cellStyle name="40% - Accent2 2 4 4" xfId="6656"/>
    <cellStyle name="40% - Accent2 2 4 5" xfId="9571"/>
    <cellStyle name="40% - Accent2 2 4 6" xfId="12543"/>
    <cellStyle name="40% - Accent2 2 5" xfId="732"/>
    <cellStyle name="40% - Accent2 2 5 2" xfId="3745"/>
    <cellStyle name="40% - Accent2 2 5 2 2" xfId="15459"/>
    <cellStyle name="40% - Accent2 2 5 3" xfId="6658"/>
    <cellStyle name="40% - Accent2 2 5 4" xfId="9573"/>
    <cellStyle name="40% - Accent2 2 5 5" xfId="12545"/>
    <cellStyle name="40% - Accent2 2 6" xfId="3730"/>
    <cellStyle name="40% - Accent2 2 6 2" xfId="15444"/>
    <cellStyle name="40% - Accent2 2 7" xfId="6643"/>
    <cellStyle name="40% - Accent2 2 8" xfId="9558"/>
    <cellStyle name="40% - Accent2 2 9" xfId="12530"/>
    <cellStyle name="40% - Accent2 3" xfId="733"/>
    <cellStyle name="40% - Accent2 3 2" xfId="734"/>
    <cellStyle name="40% - Accent2 3 2 2" xfId="735"/>
    <cellStyle name="40% - Accent2 3 2 2 2" xfId="736"/>
    <cellStyle name="40% - Accent2 3 2 2 2 2" xfId="3749"/>
    <cellStyle name="40% - Accent2 3 2 2 2 2 2" xfId="15463"/>
    <cellStyle name="40% - Accent2 3 2 2 2 3" xfId="6662"/>
    <cellStyle name="40% - Accent2 3 2 2 2 4" xfId="9577"/>
    <cellStyle name="40% - Accent2 3 2 2 2 5" xfId="12549"/>
    <cellStyle name="40% - Accent2 3 2 2 3" xfId="3748"/>
    <cellStyle name="40% - Accent2 3 2 2 3 2" xfId="15462"/>
    <cellStyle name="40% - Accent2 3 2 2 4" xfId="6661"/>
    <cellStyle name="40% - Accent2 3 2 2 5" xfId="9576"/>
    <cellStyle name="40% - Accent2 3 2 2 6" xfId="12548"/>
    <cellStyle name="40% - Accent2 3 2 3" xfId="737"/>
    <cellStyle name="40% - Accent2 3 2 3 2" xfId="3750"/>
    <cellStyle name="40% - Accent2 3 2 3 2 2" xfId="15464"/>
    <cellStyle name="40% - Accent2 3 2 3 3" xfId="6663"/>
    <cellStyle name="40% - Accent2 3 2 3 4" xfId="9578"/>
    <cellStyle name="40% - Accent2 3 2 3 5" xfId="12550"/>
    <cellStyle name="40% - Accent2 3 2 4" xfId="3747"/>
    <cellStyle name="40% - Accent2 3 2 4 2" xfId="15461"/>
    <cellStyle name="40% - Accent2 3 2 5" xfId="6660"/>
    <cellStyle name="40% - Accent2 3 2 6" xfId="9575"/>
    <cellStyle name="40% - Accent2 3 2 7" xfId="12547"/>
    <cellStyle name="40% - Accent2 3 3" xfId="738"/>
    <cellStyle name="40% - Accent2 3 3 2" xfId="739"/>
    <cellStyle name="40% - Accent2 3 3 2 2" xfId="3752"/>
    <cellStyle name="40% - Accent2 3 3 2 2 2" xfId="15466"/>
    <cellStyle name="40% - Accent2 3 3 2 3" xfId="6665"/>
    <cellStyle name="40% - Accent2 3 3 2 4" xfId="9580"/>
    <cellStyle name="40% - Accent2 3 3 2 5" xfId="12552"/>
    <cellStyle name="40% - Accent2 3 3 3" xfId="3751"/>
    <cellStyle name="40% - Accent2 3 3 3 2" xfId="15465"/>
    <cellStyle name="40% - Accent2 3 3 4" xfId="6664"/>
    <cellStyle name="40% - Accent2 3 3 5" xfId="9579"/>
    <cellStyle name="40% - Accent2 3 3 6" xfId="12551"/>
    <cellStyle name="40% - Accent2 3 4" xfId="740"/>
    <cellStyle name="40% - Accent2 3 4 2" xfId="3753"/>
    <cellStyle name="40% - Accent2 3 4 2 2" xfId="15467"/>
    <cellStyle name="40% - Accent2 3 4 3" xfId="6666"/>
    <cellStyle name="40% - Accent2 3 4 4" xfId="9581"/>
    <cellStyle name="40% - Accent2 3 4 5" xfId="12553"/>
    <cellStyle name="40% - Accent2 3 5" xfId="3746"/>
    <cellStyle name="40% - Accent2 3 5 2" xfId="15460"/>
    <cellStyle name="40% - Accent2 3 6" xfId="6659"/>
    <cellStyle name="40% - Accent2 3 7" xfId="9574"/>
    <cellStyle name="40% - Accent2 3 8" xfId="12546"/>
    <cellStyle name="40% - Accent2 4" xfId="741"/>
    <cellStyle name="40% - Accent2 4 2" xfId="742"/>
    <cellStyle name="40% - Accent2 4 2 2" xfId="743"/>
    <cellStyle name="40% - Accent2 4 2 2 2" xfId="744"/>
    <cellStyle name="40% - Accent2 4 2 2 2 2" xfId="3757"/>
    <cellStyle name="40% - Accent2 4 2 2 2 2 2" xfId="15471"/>
    <cellStyle name="40% - Accent2 4 2 2 2 3" xfId="6670"/>
    <cellStyle name="40% - Accent2 4 2 2 2 4" xfId="9585"/>
    <cellStyle name="40% - Accent2 4 2 2 2 5" xfId="12557"/>
    <cellStyle name="40% - Accent2 4 2 2 3" xfId="3756"/>
    <cellStyle name="40% - Accent2 4 2 2 3 2" xfId="15470"/>
    <cellStyle name="40% - Accent2 4 2 2 4" xfId="6669"/>
    <cellStyle name="40% - Accent2 4 2 2 5" xfId="9584"/>
    <cellStyle name="40% - Accent2 4 2 2 6" xfId="12556"/>
    <cellStyle name="40% - Accent2 4 2 3" xfId="745"/>
    <cellStyle name="40% - Accent2 4 2 3 2" xfId="3758"/>
    <cellStyle name="40% - Accent2 4 2 3 2 2" xfId="15472"/>
    <cellStyle name="40% - Accent2 4 2 3 3" xfId="6671"/>
    <cellStyle name="40% - Accent2 4 2 3 4" xfId="9586"/>
    <cellStyle name="40% - Accent2 4 2 3 5" xfId="12558"/>
    <cellStyle name="40% - Accent2 4 2 4" xfId="3755"/>
    <cellStyle name="40% - Accent2 4 2 4 2" xfId="15469"/>
    <cellStyle name="40% - Accent2 4 2 5" xfId="6668"/>
    <cellStyle name="40% - Accent2 4 2 6" xfId="9583"/>
    <cellStyle name="40% - Accent2 4 2 7" xfId="12555"/>
    <cellStyle name="40% - Accent2 4 3" xfId="746"/>
    <cellStyle name="40% - Accent2 4 3 2" xfId="747"/>
    <cellStyle name="40% - Accent2 4 3 2 2" xfId="3760"/>
    <cellStyle name="40% - Accent2 4 3 2 2 2" xfId="15474"/>
    <cellStyle name="40% - Accent2 4 3 2 3" xfId="6673"/>
    <cellStyle name="40% - Accent2 4 3 2 4" xfId="9588"/>
    <cellStyle name="40% - Accent2 4 3 2 5" xfId="12560"/>
    <cellStyle name="40% - Accent2 4 3 3" xfId="3759"/>
    <cellStyle name="40% - Accent2 4 3 3 2" xfId="15473"/>
    <cellStyle name="40% - Accent2 4 3 4" xfId="6672"/>
    <cellStyle name="40% - Accent2 4 3 5" xfId="9587"/>
    <cellStyle name="40% - Accent2 4 3 6" xfId="12559"/>
    <cellStyle name="40% - Accent2 4 4" xfId="748"/>
    <cellStyle name="40% - Accent2 4 4 2" xfId="3761"/>
    <cellStyle name="40% - Accent2 4 4 2 2" xfId="15475"/>
    <cellStyle name="40% - Accent2 4 4 3" xfId="6674"/>
    <cellStyle name="40% - Accent2 4 4 4" xfId="9589"/>
    <cellStyle name="40% - Accent2 4 4 5" xfId="12561"/>
    <cellStyle name="40% - Accent2 4 5" xfId="3754"/>
    <cellStyle name="40% - Accent2 4 5 2" xfId="15468"/>
    <cellStyle name="40% - Accent2 4 6" xfId="6667"/>
    <cellStyle name="40% - Accent2 4 7" xfId="9582"/>
    <cellStyle name="40% - Accent2 4 8" xfId="12554"/>
    <cellStyle name="40% - Accent2 5" xfId="749"/>
    <cellStyle name="40% - Accent2 5 2" xfId="750"/>
    <cellStyle name="40% - Accent2 5 2 2" xfId="751"/>
    <cellStyle name="40% - Accent2 5 2 2 2" xfId="752"/>
    <cellStyle name="40% - Accent2 5 2 2 2 2" xfId="3765"/>
    <cellStyle name="40% - Accent2 5 2 2 2 2 2" xfId="15479"/>
    <cellStyle name="40% - Accent2 5 2 2 2 3" xfId="6678"/>
    <cellStyle name="40% - Accent2 5 2 2 2 4" xfId="9593"/>
    <cellStyle name="40% - Accent2 5 2 2 2 5" xfId="12565"/>
    <cellStyle name="40% - Accent2 5 2 2 3" xfId="3764"/>
    <cellStyle name="40% - Accent2 5 2 2 3 2" xfId="15478"/>
    <cellStyle name="40% - Accent2 5 2 2 4" xfId="6677"/>
    <cellStyle name="40% - Accent2 5 2 2 5" xfId="9592"/>
    <cellStyle name="40% - Accent2 5 2 2 6" xfId="12564"/>
    <cellStyle name="40% - Accent2 5 2 3" xfId="753"/>
    <cellStyle name="40% - Accent2 5 2 3 2" xfId="3766"/>
    <cellStyle name="40% - Accent2 5 2 3 2 2" xfId="15480"/>
    <cellStyle name="40% - Accent2 5 2 3 3" xfId="6679"/>
    <cellStyle name="40% - Accent2 5 2 3 4" xfId="9594"/>
    <cellStyle name="40% - Accent2 5 2 3 5" xfId="12566"/>
    <cellStyle name="40% - Accent2 5 2 4" xfId="3763"/>
    <cellStyle name="40% - Accent2 5 2 4 2" xfId="15477"/>
    <cellStyle name="40% - Accent2 5 2 5" xfId="6676"/>
    <cellStyle name="40% - Accent2 5 2 6" xfId="9591"/>
    <cellStyle name="40% - Accent2 5 2 7" xfId="12563"/>
    <cellStyle name="40% - Accent2 5 3" xfId="754"/>
    <cellStyle name="40% - Accent2 5 3 2" xfId="755"/>
    <cellStyle name="40% - Accent2 5 3 2 2" xfId="3768"/>
    <cellStyle name="40% - Accent2 5 3 2 2 2" xfId="15482"/>
    <cellStyle name="40% - Accent2 5 3 2 3" xfId="6681"/>
    <cellStyle name="40% - Accent2 5 3 2 4" xfId="9596"/>
    <cellStyle name="40% - Accent2 5 3 2 5" xfId="12568"/>
    <cellStyle name="40% - Accent2 5 3 3" xfId="3767"/>
    <cellStyle name="40% - Accent2 5 3 3 2" xfId="15481"/>
    <cellStyle name="40% - Accent2 5 3 4" xfId="6680"/>
    <cellStyle name="40% - Accent2 5 3 5" xfId="9595"/>
    <cellStyle name="40% - Accent2 5 3 6" xfId="12567"/>
    <cellStyle name="40% - Accent2 5 4" xfId="756"/>
    <cellStyle name="40% - Accent2 5 4 2" xfId="3769"/>
    <cellStyle name="40% - Accent2 5 4 2 2" xfId="15483"/>
    <cellStyle name="40% - Accent2 5 4 3" xfId="6682"/>
    <cellStyle name="40% - Accent2 5 4 4" xfId="9597"/>
    <cellStyle name="40% - Accent2 5 4 5" xfId="12569"/>
    <cellStyle name="40% - Accent2 5 5" xfId="3762"/>
    <cellStyle name="40% - Accent2 5 5 2" xfId="15476"/>
    <cellStyle name="40% - Accent2 5 6" xfId="6675"/>
    <cellStyle name="40% - Accent2 5 7" xfId="9590"/>
    <cellStyle name="40% - Accent2 5 8" xfId="12562"/>
    <cellStyle name="40% - Accent2 6" xfId="757"/>
    <cellStyle name="40% - Accent2 6 2" xfId="758"/>
    <cellStyle name="40% - Accent2 6 2 2" xfId="759"/>
    <cellStyle name="40% - Accent2 6 2 2 2" xfId="3772"/>
    <cellStyle name="40% - Accent2 6 2 2 2 2" xfId="15486"/>
    <cellStyle name="40% - Accent2 6 2 2 3" xfId="6685"/>
    <cellStyle name="40% - Accent2 6 2 2 4" xfId="9600"/>
    <cellStyle name="40% - Accent2 6 2 2 5" xfId="12572"/>
    <cellStyle name="40% - Accent2 6 2 3" xfId="3771"/>
    <cellStyle name="40% - Accent2 6 2 3 2" xfId="15485"/>
    <cellStyle name="40% - Accent2 6 2 4" xfId="6684"/>
    <cellStyle name="40% - Accent2 6 2 5" xfId="9599"/>
    <cellStyle name="40% - Accent2 6 2 6" xfId="12571"/>
    <cellStyle name="40% - Accent2 6 3" xfId="760"/>
    <cellStyle name="40% - Accent2 6 3 2" xfId="3773"/>
    <cellStyle name="40% - Accent2 6 3 2 2" xfId="15487"/>
    <cellStyle name="40% - Accent2 6 3 3" xfId="6686"/>
    <cellStyle name="40% - Accent2 6 3 4" xfId="9601"/>
    <cellStyle name="40% - Accent2 6 3 5" xfId="12573"/>
    <cellStyle name="40% - Accent2 6 4" xfId="3770"/>
    <cellStyle name="40% - Accent2 6 4 2" xfId="15484"/>
    <cellStyle name="40% - Accent2 6 5" xfId="6683"/>
    <cellStyle name="40% - Accent2 6 6" xfId="9598"/>
    <cellStyle name="40% - Accent2 6 7" xfId="12570"/>
    <cellStyle name="40% - Accent2 7" xfId="761"/>
    <cellStyle name="40% - Accent2 7 2" xfId="762"/>
    <cellStyle name="40% - Accent2 7 2 2" xfId="763"/>
    <cellStyle name="40% - Accent2 7 2 2 2" xfId="3776"/>
    <cellStyle name="40% - Accent2 7 2 2 2 2" xfId="15490"/>
    <cellStyle name="40% - Accent2 7 2 2 3" xfId="6689"/>
    <cellStyle name="40% - Accent2 7 2 2 4" xfId="9604"/>
    <cellStyle name="40% - Accent2 7 2 2 5" xfId="12576"/>
    <cellStyle name="40% - Accent2 7 2 3" xfId="3775"/>
    <cellStyle name="40% - Accent2 7 2 3 2" xfId="15489"/>
    <cellStyle name="40% - Accent2 7 2 4" xfId="6688"/>
    <cellStyle name="40% - Accent2 7 2 5" xfId="9603"/>
    <cellStyle name="40% - Accent2 7 2 6" xfId="12575"/>
    <cellStyle name="40% - Accent2 7 3" xfId="764"/>
    <cellStyle name="40% - Accent2 7 3 2" xfId="3777"/>
    <cellStyle name="40% - Accent2 7 3 2 2" xfId="15491"/>
    <cellStyle name="40% - Accent2 7 3 3" xfId="6690"/>
    <cellStyle name="40% - Accent2 7 3 4" xfId="9605"/>
    <cellStyle name="40% - Accent2 7 3 5" xfId="12577"/>
    <cellStyle name="40% - Accent2 7 4" xfId="3774"/>
    <cellStyle name="40% - Accent2 7 4 2" xfId="15488"/>
    <cellStyle name="40% - Accent2 7 5" xfId="6687"/>
    <cellStyle name="40% - Accent2 7 6" xfId="9602"/>
    <cellStyle name="40% - Accent2 7 7" xfId="12574"/>
    <cellStyle name="40% - Accent2 8" xfId="765"/>
    <cellStyle name="40% - Accent2 8 2" xfId="766"/>
    <cellStyle name="40% - Accent2 8 2 2" xfId="3779"/>
    <cellStyle name="40% - Accent2 8 2 2 2" xfId="15493"/>
    <cellStyle name="40% - Accent2 8 2 3" xfId="6692"/>
    <cellStyle name="40% - Accent2 8 2 4" xfId="9607"/>
    <cellStyle name="40% - Accent2 8 2 5" xfId="12579"/>
    <cellStyle name="40% - Accent2 8 3" xfId="3778"/>
    <cellStyle name="40% - Accent2 8 3 2" xfId="15492"/>
    <cellStyle name="40% - Accent2 8 4" xfId="6691"/>
    <cellStyle name="40% - Accent2 8 5" xfId="9606"/>
    <cellStyle name="40% - Accent2 8 6" xfId="12578"/>
    <cellStyle name="40% - Accent2 9" xfId="767"/>
    <cellStyle name="40% - Accent2 9 2" xfId="3780"/>
    <cellStyle name="40% - Accent2 9 2 2" xfId="15494"/>
    <cellStyle name="40% - Accent2 9 3" xfId="6693"/>
    <cellStyle name="40% - Accent2 9 4" xfId="9608"/>
    <cellStyle name="40% - Accent2 9 5" xfId="12580"/>
    <cellStyle name="40% - Accent3 2" xfId="768"/>
    <cellStyle name="40% - Accent3 2 2" xfId="769"/>
    <cellStyle name="40% - Accent3 2 2 2" xfId="770"/>
    <cellStyle name="40% - Accent3 2 2 2 2" xfId="771"/>
    <cellStyle name="40% - Accent3 2 2 2 2 2" xfId="772"/>
    <cellStyle name="40% - Accent3 2 2 2 2 2 2" xfId="3785"/>
    <cellStyle name="40% - Accent3 2 2 2 2 2 2 2" xfId="15499"/>
    <cellStyle name="40% - Accent3 2 2 2 2 2 3" xfId="6698"/>
    <cellStyle name="40% - Accent3 2 2 2 2 2 4" xfId="9613"/>
    <cellStyle name="40% - Accent3 2 2 2 2 2 5" xfId="12585"/>
    <cellStyle name="40% - Accent3 2 2 2 2 3" xfId="3784"/>
    <cellStyle name="40% - Accent3 2 2 2 2 3 2" xfId="15498"/>
    <cellStyle name="40% - Accent3 2 2 2 2 4" xfId="6697"/>
    <cellStyle name="40% - Accent3 2 2 2 2 5" xfId="9612"/>
    <cellStyle name="40% - Accent3 2 2 2 2 6" xfId="12584"/>
    <cellStyle name="40% - Accent3 2 2 2 3" xfId="773"/>
    <cellStyle name="40% - Accent3 2 2 2 3 2" xfId="3786"/>
    <cellStyle name="40% - Accent3 2 2 2 3 2 2" xfId="15500"/>
    <cellStyle name="40% - Accent3 2 2 2 3 3" xfId="6699"/>
    <cellStyle name="40% - Accent3 2 2 2 3 4" xfId="9614"/>
    <cellStyle name="40% - Accent3 2 2 2 3 5" xfId="12586"/>
    <cellStyle name="40% - Accent3 2 2 2 4" xfId="3783"/>
    <cellStyle name="40% - Accent3 2 2 2 4 2" xfId="15497"/>
    <cellStyle name="40% - Accent3 2 2 2 5" xfId="6696"/>
    <cellStyle name="40% - Accent3 2 2 2 6" xfId="9611"/>
    <cellStyle name="40% - Accent3 2 2 2 7" xfId="12583"/>
    <cellStyle name="40% - Accent3 2 2 3" xfId="774"/>
    <cellStyle name="40% - Accent3 2 2 3 2" xfId="775"/>
    <cellStyle name="40% - Accent3 2 2 3 2 2" xfId="3788"/>
    <cellStyle name="40% - Accent3 2 2 3 2 2 2" xfId="15502"/>
    <cellStyle name="40% - Accent3 2 2 3 2 3" xfId="6701"/>
    <cellStyle name="40% - Accent3 2 2 3 2 4" xfId="9616"/>
    <cellStyle name="40% - Accent3 2 2 3 2 5" xfId="12588"/>
    <cellStyle name="40% - Accent3 2 2 3 3" xfId="3787"/>
    <cellStyle name="40% - Accent3 2 2 3 3 2" xfId="15501"/>
    <cellStyle name="40% - Accent3 2 2 3 4" xfId="6700"/>
    <cellStyle name="40% - Accent3 2 2 3 5" xfId="9615"/>
    <cellStyle name="40% - Accent3 2 2 3 6" xfId="12587"/>
    <cellStyle name="40% - Accent3 2 2 4" xfId="776"/>
    <cellStyle name="40% - Accent3 2 2 4 2" xfId="3789"/>
    <cellStyle name="40% - Accent3 2 2 4 2 2" xfId="15503"/>
    <cellStyle name="40% - Accent3 2 2 4 3" xfId="6702"/>
    <cellStyle name="40% - Accent3 2 2 4 4" xfId="9617"/>
    <cellStyle name="40% - Accent3 2 2 4 5" xfId="12589"/>
    <cellStyle name="40% - Accent3 2 2 5" xfId="3782"/>
    <cellStyle name="40% - Accent3 2 2 5 2" xfId="15496"/>
    <cellStyle name="40% - Accent3 2 2 6" xfId="6695"/>
    <cellStyle name="40% - Accent3 2 2 7" xfId="9610"/>
    <cellStyle name="40% - Accent3 2 2 8" xfId="12582"/>
    <cellStyle name="40% - Accent3 2 3" xfId="777"/>
    <cellStyle name="40% - Accent3 2 3 2" xfId="778"/>
    <cellStyle name="40% - Accent3 2 3 2 2" xfId="779"/>
    <cellStyle name="40% - Accent3 2 3 2 2 2" xfId="3792"/>
    <cellStyle name="40% - Accent3 2 3 2 2 2 2" xfId="15506"/>
    <cellStyle name="40% - Accent3 2 3 2 2 3" xfId="6705"/>
    <cellStyle name="40% - Accent3 2 3 2 2 4" xfId="9620"/>
    <cellStyle name="40% - Accent3 2 3 2 2 5" xfId="12592"/>
    <cellStyle name="40% - Accent3 2 3 2 3" xfId="3791"/>
    <cellStyle name="40% - Accent3 2 3 2 3 2" xfId="15505"/>
    <cellStyle name="40% - Accent3 2 3 2 4" xfId="6704"/>
    <cellStyle name="40% - Accent3 2 3 2 5" xfId="9619"/>
    <cellStyle name="40% - Accent3 2 3 2 6" xfId="12591"/>
    <cellStyle name="40% - Accent3 2 3 3" xfId="780"/>
    <cellStyle name="40% - Accent3 2 3 3 2" xfId="3793"/>
    <cellStyle name="40% - Accent3 2 3 3 2 2" xfId="15507"/>
    <cellStyle name="40% - Accent3 2 3 3 3" xfId="6706"/>
    <cellStyle name="40% - Accent3 2 3 3 4" xfId="9621"/>
    <cellStyle name="40% - Accent3 2 3 3 5" xfId="12593"/>
    <cellStyle name="40% - Accent3 2 3 4" xfId="3790"/>
    <cellStyle name="40% - Accent3 2 3 4 2" xfId="15504"/>
    <cellStyle name="40% - Accent3 2 3 5" xfId="6703"/>
    <cellStyle name="40% - Accent3 2 3 6" xfId="9618"/>
    <cellStyle name="40% - Accent3 2 3 7" xfId="12590"/>
    <cellStyle name="40% - Accent3 2 4" xfId="781"/>
    <cellStyle name="40% - Accent3 2 4 2" xfId="782"/>
    <cellStyle name="40% - Accent3 2 4 2 2" xfId="3795"/>
    <cellStyle name="40% - Accent3 2 4 2 2 2" xfId="15509"/>
    <cellStyle name="40% - Accent3 2 4 2 3" xfId="6708"/>
    <cellStyle name="40% - Accent3 2 4 2 4" xfId="9623"/>
    <cellStyle name="40% - Accent3 2 4 2 5" xfId="12595"/>
    <cellStyle name="40% - Accent3 2 4 3" xfId="3794"/>
    <cellStyle name="40% - Accent3 2 4 3 2" xfId="15508"/>
    <cellStyle name="40% - Accent3 2 4 4" xfId="6707"/>
    <cellStyle name="40% - Accent3 2 4 5" xfId="9622"/>
    <cellStyle name="40% - Accent3 2 4 6" xfId="12594"/>
    <cellStyle name="40% - Accent3 2 5" xfId="783"/>
    <cellStyle name="40% - Accent3 2 5 2" xfId="3796"/>
    <cellStyle name="40% - Accent3 2 5 2 2" xfId="15510"/>
    <cellStyle name="40% - Accent3 2 5 3" xfId="6709"/>
    <cellStyle name="40% - Accent3 2 5 4" xfId="9624"/>
    <cellStyle name="40% - Accent3 2 5 5" xfId="12596"/>
    <cellStyle name="40% - Accent3 2 6" xfId="3781"/>
    <cellStyle name="40% - Accent3 2 6 2" xfId="15495"/>
    <cellStyle name="40% - Accent3 2 7" xfId="6694"/>
    <cellStyle name="40% - Accent3 2 8" xfId="9609"/>
    <cellStyle name="40% - Accent3 2 9" xfId="12581"/>
    <cellStyle name="40% - Accent3 3" xfId="784"/>
    <cellStyle name="40% - Accent3 3 2" xfId="785"/>
    <cellStyle name="40% - Accent3 3 2 2" xfId="786"/>
    <cellStyle name="40% - Accent3 3 2 2 2" xfId="787"/>
    <cellStyle name="40% - Accent3 3 2 2 2 2" xfId="3800"/>
    <cellStyle name="40% - Accent3 3 2 2 2 2 2" xfId="15514"/>
    <cellStyle name="40% - Accent3 3 2 2 2 3" xfId="6713"/>
    <cellStyle name="40% - Accent3 3 2 2 2 4" xfId="9628"/>
    <cellStyle name="40% - Accent3 3 2 2 2 5" xfId="12600"/>
    <cellStyle name="40% - Accent3 3 2 2 3" xfId="3799"/>
    <cellStyle name="40% - Accent3 3 2 2 3 2" xfId="15513"/>
    <cellStyle name="40% - Accent3 3 2 2 4" xfId="6712"/>
    <cellStyle name="40% - Accent3 3 2 2 5" xfId="9627"/>
    <cellStyle name="40% - Accent3 3 2 2 6" xfId="12599"/>
    <cellStyle name="40% - Accent3 3 2 3" xfId="788"/>
    <cellStyle name="40% - Accent3 3 2 3 2" xfId="3801"/>
    <cellStyle name="40% - Accent3 3 2 3 2 2" xfId="15515"/>
    <cellStyle name="40% - Accent3 3 2 3 3" xfId="6714"/>
    <cellStyle name="40% - Accent3 3 2 3 4" xfId="9629"/>
    <cellStyle name="40% - Accent3 3 2 3 5" xfId="12601"/>
    <cellStyle name="40% - Accent3 3 2 4" xfId="3798"/>
    <cellStyle name="40% - Accent3 3 2 4 2" xfId="15512"/>
    <cellStyle name="40% - Accent3 3 2 5" xfId="6711"/>
    <cellStyle name="40% - Accent3 3 2 6" xfId="9626"/>
    <cellStyle name="40% - Accent3 3 2 7" xfId="12598"/>
    <cellStyle name="40% - Accent3 3 3" xfId="789"/>
    <cellStyle name="40% - Accent3 3 3 2" xfId="790"/>
    <cellStyle name="40% - Accent3 3 3 2 2" xfId="3803"/>
    <cellStyle name="40% - Accent3 3 3 2 2 2" xfId="15517"/>
    <cellStyle name="40% - Accent3 3 3 2 3" xfId="6716"/>
    <cellStyle name="40% - Accent3 3 3 2 4" xfId="9631"/>
    <cellStyle name="40% - Accent3 3 3 2 5" xfId="12603"/>
    <cellStyle name="40% - Accent3 3 3 3" xfId="3802"/>
    <cellStyle name="40% - Accent3 3 3 3 2" xfId="15516"/>
    <cellStyle name="40% - Accent3 3 3 4" xfId="6715"/>
    <cellStyle name="40% - Accent3 3 3 5" xfId="9630"/>
    <cellStyle name="40% - Accent3 3 3 6" xfId="12602"/>
    <cellStyle name="40% - Accent3 3 4" xfId="791"/>
    <cellStyle name="40% - Accent3 3 4 2" xfId="3804"/>
    <cellStyle name="40% - Accent3 3 4 2 2" xfId="15518"/>
    <cellStyle name="40% - Accent3 3 4 3" xfId="6717"/>
    <cellStyle name="40% - Accent3 3 4 4" xfId="9632"/>
    <cellStyle name="40% - Accent3 3 4 5" xfId="12604"/>
    <cellStyle name="40% - Accent3 3 5" xfId="3797"/>
    <cellStyle name="40% - Accent3 3 5 2" xfId="15511"/>
    <cellStyle name="40% - Accent3 3 6" xfId="6710"/>
    <cellStyle name="40% - Accent3 3 7" xfId="9625"/>
    <cellStyle name="40% - Accent3 3 8" xfId="12597"/>
    <cellStyle name="40% - Accent3 4" xfId="792"/>
    <cellStyle name="40% - Accent3 4 2" xfId="793"/>
    <cellStyle name="40% - Accent3 4 2 2" xfId="794"/>
    <cellStyle name="40% - Accent3 4 2 2 2" xfId="795"/>
    <cellStyle name="40% - Accent3 4 2 2 2 2" xfId="3808"/>
    <cellStyle name="40% - Accent3 4 2 2 2 2 2" xfId="15522"/>
    <cellStyle name="40% - Accent3 4 2 2 2 3" xfId="6721"/>
    <cellStyle name="40% - Accent3 4 2 2 2 4" xfId="9636"/>
    <cellStyle name="40% - Accent3 4 2 2 2 5" xfId="12608"/>
    <cellStyle name="40% - Accent3 4 2 2 3" xfId="3807"/>
    <cellStyle name="40% - Accent3 4 2 2 3 2" xfId="15521"/>
    <cellStyle name="40% - Accent3 4 2 2 4" xfId="6720"/>
    <cellStyle name="40% - Accent3 4 2 2 5" xfId="9635"/>
    <cellStyle name="40% - Accent3 4 2 2 6" xfId="12607"/>
    <cellStyle name="40% - Accent3 4 2 3" xfId="796"/>
    <cellStyle name="40% - Accent3 4 2 3 2" xfId="3809"/>
    <cellStyle name="40% - Accent3 4 2 3 2 2" xfId="15523"/>
    <cellStyle name="40% - Accent3 4 2 3 3" xfId="6722"/>
    <cellStyle name="40% - Accent3 4 2 3 4" xfId="9637"/>
    <cellStyle name="40% - Accent3 4 2 3 5" xfId="12609"/>
    <cellStyle name="40% - Accent3 4 2 4" xfId="3806"/>
    <cellStyle name="40% - Accent3 4 2 4 2" xfId="15520"/>
    <cellStyle name="40% - Accent3 4 2 5" xfId="6719"/>
    <cellStyle name="40% - Accent3 4 2 6" xfId="9634"/>
    <cellStyle name="40% - Accent3 4 2 7" xfId="12606"/>
    <cellStyle name="40% - Accent3 4 3" xfId="797"/>
    <cellStyle name="40% - Accent3 4 3 2" xfId="798"/>
    <cellStyle name="40% - Accent3 4 3 2 2" xfId="3811"/>
    <cellStyle name="40% - Accent3 4 3 2 2 2" xfId="15525"/>
    <cellStyle name="40% - Accent3 4 3 2 3" xfId="6724"/>
    <cellStyle name="40% - Accent3 4 3 2 4" xfId="9639"/>
    <cellStyle name="40% - Accent3 4 3 2 5" xfId="12611"/>
    <cellStyle name="40% - Accent3 4 3 3" xfId="3810"/>
    <cellStyle name="40% - Accent3 4 3 3 2" xfId="15524"/>
    <cellStyle name="40% - Accent3 4 3 4" xfId="6723"/>
    <cellStyle name="40% - Accent3 4 3 5" xfId="9638"/>
    <cellStyle name="40% - Accent3 4 3 6" xfId="12610"/>
    <cellStyle name="40% - Accent3 4 4" xfId="799"/>
    <cellStyle name="40% - Accent3 4 4 2" xfId="3812"/>
    <cellStyle name="40% - Accent3 4 4 2 2" xfId="15526"/>
    <cellStyle name="40% - Accent3 4 4 3" xfId="6725"/>
    <cellStyle name="40% - Accent3 4 4 4" xfId="9640"/>
    <cellStyle name="40% - Accent3 4 4 5" xfId="12612"/>
    <cellStyle name="40% - Accent3 4 5" xfId="3805"/>
    <cellStyle name="40% - Accent3 4 5 2" xfId="15519"/>
    <cellStyle name="40% - Accent3 4 6" xfId="6718"/>
    <cellStyle name="40% - Accent3 4 7" xfId="9633"/>
    <cellStyle name="40% - Accent3 4 8" xfId="12605"/>
    <cellStyle name="40% - Accent3 5" xfId="800"/>
    <cellStyle name="40% - Accent3 5 2" xfId="801"/>
    <cellStyle name="40% - Accent3 5 2 2" xfId="802"/>
    <cellStyle name="40% - Accent3 5 2 2 2" xfId="803"/>
    <cellStyle name="40% - Accent3 5 2 2 2 2" xfId="3816"/>
    <cellStyle name="40% - Accent3 5 2 2 2 2 2" xfId="15530"/>
    <cellStyle name="40% - Accent3 5 2 2 2 3" xfId="6729"/>
    <cellStyle name="40% - Accent3 5 2 2 2 4" xfId="9644"/>
    <cellStyle name="40% - Accent3 5 2 2 2 5" xfId="12616"/>
    <cellStyle name="40% - Accent3 5 2 2 3" xfId="3815"/>
    <cellStyle name="40% - Accent3 5 2 2 3 2" xfId="15529"/>
    <cellStyle name="40% - Accent3 5 2 2 4" xfId="6728"/>
    <cellStyle name="40% - Accent3 5 2 2 5" xfId="9643"/>
    <cellStyle name="40% - Accent3 5 2 2 6" xfId="12615"/>
    <cellStyle name="40% - Accent3 5 2 3" xfId="804"/>
    <cellStyle name="40% - Accent3 5 2 3 2" xfId="3817"/>
    <cellStyle name="40% - Accent3 5 2 3 2 2" xfId="15531"/>
    <cellStyle name="40% - Accent3 5 2 3 3" xfId="6730"/>
    <cellStyle name="40% - Accent3 5 2 3 4" xfId="9645"/>
    <cellStyle name="40% - Accent3 5 2 3 5" xfId="12617"/>
    <cellStyle name="40% - Accent3 5 2 4" xfId="3814"/>
    <cellStyle name="40% - Accent3 5 2 4 2" xfId="15528"/>
    <cellStyle name="40% - Accent3 5 2 5" xfId="6727"/>
    <cellStyle name="40% - Accent3 5 2 6" xfId="9642"/>
    <cellStyle name="40% - Accent3 5 2 7" xfId="12614"/>
    <cellStyle name="40% - Accent3 5 3" xfId="805"/>
    <cellStyle name="40% - Accent3 5 3 2" xfId="806"/>
    <cellStyle name="40% - Accent3 5 3 2 2" xfId="3819"/>
    <cellStyle name="40% - Accent3 5 3 2 2 2" xfId="15533"/>
    <cellStyle name="40% - Accent3 5 3 2 3" xfId="6732"/>
    <cellStyle name="40% - Accent3 5 3 2 4" xfId="9647"/>
    <cellStyle name="40% - Accent3 5 3 2 5" xfId="12619"/>
    <cellStyle name="40% - Accent3 5 3 3" xfId="3818"/>
    <cellStyle name="40% - Accent3 5 3 3 2" xfId="15532"/>
    <cellStyle name="40% - Accent3 5 3 4" xfId="6731"/>
    <cellStyle name="40% - Accent3 5 3 5" xfId="9646"/>
    <cellStyle name="40% - Accent3 5 3 6" xfId="12618"/>
    <cellStyle name="40% - Accent3 5 4" xfId="807"/>
    <cellStyle name="40% - Accent3 5 4 2" xfId="3820"/>
    <cellStyle name="40% - Accent3 5 4 2 2" xfId="15534"/>
    <cellStyle name="40% - Accent3 5 4 3" xfId="6733"/>
    <cellStyle name="40% - Accent3 5 4 4" xfId="9648"/>
    <cellStyle name="40% - Accent3 5 4 5" xfId="12620"/>
    <cellStyle name="40% - Accent3 5 5" xfId="3813"/>
    <cellStyle name="40% - Accent3 5 5 2" xfId="15527"/>
    <cellStyle name="40% - Accent3 5 6" xfId="6726"/>
    <cellStyle name="40% - Accent3 5 7" xfId="9641"/>
    <cellStyle name="40% - Accent3 5 8" xfId="12613"/>
    <cellStyle name="40% - Accent3 6" xfId="808"/>
    <cellStyle name="40% - Accent3 6 2" xfId="809"/>
    <cellStyle name="40% - Accent3 6 2 2" xfId="810"/>
    <cellStyle name="40% - Accent3 6 2 2 2" xfId="3823"/>
    <cellStyle name="40% - Accent3 6 2 2 2 2" xfId="15537"/>
    <cellStyle name="40% - Accent3 6 2 2 3" xfId="6736"/>
    <cellStyle name="40% - Accent3 6 2 2 4" xfId="9651"/>
    <cellStyle name="40% - Accent3 6 2 2 5" xfId="12623"/>
    <cellStyle name="40% - Accent3 6 2 3" xfId="3822"/>
    <cellStyle name="40% - Accent3 6 2 3 2" xfId="15536"/>
    <cellStyle name="40% - Accent3 6 2 4" xfId="6735"/>
    <cellStyle name="40% - Accent3 6 2 5" xfId="9650"/>
    <cellStyle name="40% - Accent3 6 2 6" xfId="12622"/>
    <cellStyle name="40% - Accent3 6 3" xfId="811"/>
    <cellStyle name="40% - Accent3 6 3 2" xfId="3824"/>
    <cellStyle name="40% - Accent3 6 3 2 2" xfId="15538"/>
    <cellStyle name="40% - Accent3 6 3 3" xfId="6737"/>
    <cellStyle name="40% - Accent3 6 3 4" xfId="9652"/>
    <cellStyle name="40% - Accent3 6 3 5" xfId="12624"/>
    <cellStyle name="40% - Accent3 6 4" xfId="3821"/>
    <cellStyle name="40% - Accent3 6 4 2" xfId="15535"/>
    <cellStyle name="40% - Accent3 6 5" xfId="6734"/>
    <cellStyle name="40% - Accent3 6 6" xfId="9649"/>
    <cellStyle name="40% - Accent3 6 7" xfId="12621"/>
    <cellStyle name="40% - Accent3 7" xfId="812"/>
    <cellStyle name="40% - Accent3 7 2" xfId="813"/>
    <cellStyle name="40% - Accent3 7 2 2" xfId="814"/>
    <cellStyle name="40% - Accent3 7 2 2 2" xfId="3827"/>
    <cellStyle name="40% - Accent3 7 2 2 2 2" xfId="15541"/>
    <cellStyle name="40% - Accent3 7 2 2 3" xfId="6740"/>
    <cellStyle name="40% - Accent3 7 2 2 4" xfId="9655"/>
    <cellStyle name="40% - Accent3 7 2 2 5" xfId="12627"/>
    <cellStyle name="40% - Accent3 7 2 3" xfId="3826"/>
    <cellStyle name="40% - Accent3 7 2 3 2" xfId="15540"/>
    <cellStyle name="40% - Accent3 7 2 4" xfId="6739"/>
    <cellStyle name="40% - Accent3 7 2 5" xfId="9654"/>
    <cellStyle name="40% - Accent3 7 2 6" xfId="12626"/>
    <cellStyle name="40% - Accent3 7 3" xfId="815"/>
    <cellStyle name="40% - Accent3 7 3 2" xfId="3828"/>
    <cellStyle name="40% - Accent3 7 3 2 2" xfId="15542"/>
    <cellStyle name="40% - Accent3 7 3 3" xfId="6741"/>
    <cellStyle name="40% - Accent3 7 3 4" xfId="9656"/>
    <cellStyle name="40% - Accent3 7 3 5" xfId="12628"/>
    <cellStyle name="40% - Accent3 7 4" xfId="3825"/>
    <cellStyle name="40% - Accent3 7 4 2" xfId="15539"/>
    <cellStyle name="40% - Accent3 7 5" xfId="6738"/>
    <cellStyle name="40% - Accent3 7 6" xfId="9653"/>
    <cellStyle name="40% - Accent3 7 7" xfId="12625"/>
    <cellStyle name="40% - Accent3 8" xfId="816"/>
    <cellStyle name="40% - Accent3 8 2" xfId="817"/>
    <cellStyle name="40% - Accent3 8 2 2" xfId="3830"/>
    <cellStyle name="40% - Accent3 8 2 2 2" xfId="15544"/>
    <cellStyle name="40% - Accent3 8 2 3" xfId="6743"/>
    <cellStyle name="40% - Accent3 8 2 4" xfId="9658"/>
    <cellStyle name="40% - Accent3 8 2 5" xfId="12630"/>
    <cellStyle name="40% - Accent3 8 3" xfId="3829"/>
    <cellStyle name="40% - Accent3 8 3 2" xfId="15543"/>
    <cellStyle name="40% - Accent3 8 4" xfId="6742"/>
    <cellStyle name="40% - Accent3 8 5" xfId="9657"/>
    <cellStyle name="40% - Accent3 8 6" xfId="12629"/>
    <cellStyle name="40% - Accent3 9" xfId="818"/>
    <cellStyle name="40% - Accent3 9 2" xfId="3831"/>
    <cellStyle name="40% - Accent3 9 2 2" xfId="15545"/>
    <cellStyle name="40% - Accent3 9 3" xfId="6744"/>
    <cellStyle name="40% - Accent3 9 4" xfId="9659"/>
    <cellStyle name="40% - Accent3 9 5" xfId="12631"/>
    <cellStyle name="40% - Accent4 2" xfId="819"/>
    <cellStyle name="40% - Accent4 2 2" xfId="820"/>
    <cellStyle name="40% - Accent4 2 2 2" xfId="821"/>
    <cellStyle name="40% - Accent4 2 2 2 2" xfId="822"/>
    <cellStyle name="40% - Accent4 2 2 2 2 2" xfId="823"/>
    <cellStyle name="40% - Accent4 2 2 2 2 2 2" xfId="3836"/>
    <cellStyle name="40% - Accent4 2 2 2 2 2 2 2" xfId="15550"/>
    <cellStyle name="40% - Accent4 2 2 2 2 2 3" xfId="6749"/>
    <cellStyle name="40% - Accent4 2 2 2 2 2 4" xfId="9664"/>
    <cellStyle name="40% - Accent4 2 2 2 2 2 5" xfId="12636"/>
    <cellStyle name="40% - Accent4 2 2 2 2 3" xfId="3835"/>
    <cellStyle name="40% - Accent4 2 2 2 2 3 2" xfId="15549"/>
    <cellStyle name="40% - Accent4 2 2 2 2 4" xfId="6748"/>
    <cellStyle name="40% - Accent4 2 2 2 2 5" xfId="9663"/>
    <cellStyle name="40% - Accent4 2 2 2 2 6" xfId="12635"/>
    <cellStyle name="40% - Accent4 2 2 2 3" xfId="824"/>
    <cellStyle name="40% - Accent4 2 2 2 3 2" xfId="3837"/>
    <cellStyle name="40% - Accent4 2 2 2 3 2 2" xfId="15551"/>
    <cellStyle name="40% - Accent4 2 2 2 3 3" xfId="6750"/>
    <cellStyle name="40% - Accent4 2 2 2 3 4" xfId="9665"/>
    <cellStyle name="40% - Accent4 2 2 2 3 5" xfId="12637"/>
    <cellStyle name="40% - Accent4 2 2 2 4" xfId="3834"/>
    <cellStyle name="40% - Accent4 2 2 2 4 2" xfId="15548"/>
    <cellStyle name="40% - Accent4 2 2 2 5" xfId="6747"/>
    <cellStyle name="40% - Accent4 2 2 2 6" xfId="9662"/>
    <cellStyle name="40% - Accent4 2 2 2 7" xfId="12634"/>
    <cellStyle name="40% - Accent4 2 2 3" xfId="825"/>
    <cellStyle name="40% - Accent4 2 2 3 2" xfId="826"/>
    <cellStyle name="40% - Accent4 2 2 3 2 2" xfId="3839"/>
    <cellStyle name="40% - Accent4 2 2 3 2 2 2" xfId="15553"/>
    <cellStyle name="40% - Accent4 2 2 3 2 3" xfId="6752"/>
    <cellStyle name="40% - Accent4 2 2 3 2 4" xfId="9667"/>
    <cellStyle name="40% - Accent4 2 2 3 2 5" xfId="12639"/>
    <cellStyle name="40% - Accent4 2 2 3 3" xfId="3838"/>
    <cellStyle name="40% - Accent4 2 2 3 3 2" xfId="15552"/>
    <cellStyle name="40% - Accent4 2 2 3 4" xfId="6751"/>
    <cellStyle name="40% - Accent4 2 2 3 5" xfId="9666"/>
    <cellStyle name="40% - Accent4 2 2 3 6" xfId="12638"/>
    <cellStyle name="40% - Accent4 2 2 4" xfId="827"/>
    <cellStyle name="40% - Accent4 2 2 4 2" xfId="3840"/>
    <cellStyle name="40% - Accent4 2 2 4 2 2" xfId="15554"/>
    <cellStyle name="40% - Accent4 2 2 4 3" xfId="6753"/>
    <cellStyle name="40% - Accent4 2 2 4 4" xfId="9668"/>
    <cellStyle name="40% - Accent4 2 2 4 5" xfId="12640"/>
    <cellStyle name="40% - Accent4 2 2 5" xfId="3833"/>
    <cellStyle name="40% - Accent4 2 2 5 2" xfId="15547"/>
    <cellStyle name="40% - Accent4 2 2 6" xfId="6746"/>
    <cellStyle name="40% - Accent4 2 2 7" xfId="9661"/>
    <cellStyle name="40% - Accent4 2 2 8" xfId="12633"/>
    <cellStyle name="40% - Accent4 2 3" xfId="828"/>
    <cellStyle name="40% - Accent4 2 3 2" xfId="829"/>
    <cellStyle name="40% - Accent4 2 3 2 2" xfId="830"/>
    <cellStyle name="40% - Accent4 2 3 2 2 2" xfId="3843"/>
    <cellStyle name="40% - Accent4 2 3 2 2 2 2" xfId="15557"/>
    <cellStyle name="40% - Accent4 2 3 2 2 3" xfId="6756"/>
    <cellStyle name="40% - Accent4 2 3 2 2 4" xfId="9671"/>
    <cellStyle name="40% - Accent4 2 3 2 2 5" xfId="12643"/>
    <cellStyle name="40% - Accent4 2 3 2 3" xfId="3842"/>
    <cellStyle name="40% - Accent4 2 3 2 3 2" xfId="15556"/>
    <cellStyle name="40% - Accent4 2 3 2 4" xfId="6755"/>
    <cellStyle name="40% - Accent4 2 3 2 5" xfId="9670"/>
    <cellStyle name="40% - Accent4 2 3 2 6" xfId="12642"/>
    <cellStyle name="40% - Accent4 2 3 3" xfId="831"/>
    <cellStyle name="40% - Accent4 2 3 3 2" xfId="3844"/>
    <cellStyle name="40% - Accent4 2 3 3 2 2" xfId="15558"/>
    <cellStyle name="40% - Accent4 2 3 3 3" xfId="6757"/>
    <cellStyle name="40% - Accent4 2 3 3 4" xfId="9672"/>
    <cellStyle name="40% - Accent4 2 3 3 5" xfId="12644"/>
    <cellStyle name="40% - Accent4 2 3 4" xfId="3841"/>
    <cellStyle name="40% - Accent4 2 3 4 2" xfId="15555"/>
    <cellStyle name="40% - Accent4 2 3 5" xfId="6754"/>
    <cellStyle name="40% - Accent4 2 3 6" xfId="9669"/>
    <cellStyle name="40% - Accent4 2 3 7" xfId="12641"/>
    <cellStyle name="40% - Accent4 2 4" xfId="832"/>
    <cellStyle name="40% - Accent4 2 4 2" xfId="833"/>
    <cellStyle name="40% - Accent4 2 4 2 2" xfId="3846"/>
    <cellStyle name="40% - Accent4 2 4 2 2 2" xfId="15560"/>
    <cellStyle name="40% - Accent4 2 4 2 3" xfId="6759"/>
    <cellStyle name="40% - Accent4 2 4 2 4" xfId="9674"/>
    <cellStyle name="40% - Accent4 2 4 2 5" xfId="12646"/>
    <cellStyle name="40% - Accent4 2 4 3" xfId="3845"/>
    <cellStyle name="40% - Accent4 2 4 3 2" xfId="15559"/>
    <cellStyle name="40% - Accent4 2 4 4" xfId="6758"/>
    <cellStyle name="40% - Accent4 2 4 5" xfId="9673"/>
    <cellStyle name="40% - Accent4 2 4 6" xfId="12645"/>
    <cellStyle name="40% - Accent4 2 5" xfId="834"/>
    <cellStyle name="40% - Accent4 2 5 2" xfId="3847"/>
    <cellStyle name="40% - Accent4 2 5 2 2" xfId="15561"/>
    <cellStyle name="40% - Accent4 2 5 3" xfId="6760"/>
    <cellStyle name="40% - Accent4 2 5 4" xfId="9675"/>
    <cellStyle name="40% - Accent4 2 5 5" xfId="12647"/>
    <cellStyle name="40% - Accent4 2 6" xfId="3832"/>
    <cellStyle name="40% - Accent4 2 6 2" xfId="15546"/>
    <cellStyle name="40% - Accent4 2 7" xfId="6745"/>
    <cellStyle name="40% - Accent4 2 8" xfId="9660"/>
    <cellStyle name="40% - Accent4 2 9" xfId="12632"/>
    <cellStyle name="40% - Accent4 3" xfId="835"/>
    <cellStyle name="40% - Accent4 3 2" xfId="836"/>
    <cellStyle name="40% - Accent4 3 2 2" xfId="837"/>
    <cellStyle name="40% - Accent4 3 2 2 2" xfId="838"/>
    <cellStyle name="40% - Accent4 3 2 2 2 2" xfId="3851"/>
    <cellStyle name="40% - Accent4 3 2 2 2 2 2" xfId="15565"/>
    <cellStyle name="40% - Accent4 3 2 2 2 3" xfId="6764"/>
    <cellStyle name="40% - Accent4 3 2 2 2 4" xfId="9679"/>
    <cellStyle name="40% - Accent4 3 2 2 2 5" xfId="12651"/>
    <cellStyle name="40% - Accent4 3 2 2 3" xfId="3850"/>
    <cellStyle name="40% - Accent4 3 2 2 3 2" xfId="15564"/>
    <cellStyle name="40% - Accent4 3 2 2 4" xfId="6763"/>
    <cellStyle name="40% - Accent4 3 2 2 5" xfId="9678"/>
    <cellStyle name="40% - Accent4 3 2 2 6" xfId="12650"/>
    <cellStyle name="40% - Accent4 3 2 3" xfId="839"/>
    <cellStyle name="40% - Accent4 3 2 3 2" xfId="3852"/>
    <cellStyle name="40% - Accent4 3 2 3 2 2" xfId="15566"/>
    <cellStyle name="40% - Accent4 3 2 3 3" xfId="6765"/>
    <cellStyle name="40% - Accent4 3 2 3 4" xfId="9680"/>
    <cellStyle name="40% - Accent4 3 2 3 5" xfId="12652"/>
    <cellStyle name="40% - Accent4 3 2 4" xfId="3849"/>
    <cellStyle name="40% - Accent4 3 2 4 2" xfId="15563"/>
    <cellStyle name="40% - Accent4 3 2 5" xfId="6762"/>
    <cellStyle name="40% - Accent4 3 2 6" xfId="9677"/>
    <cellStyle name="40% - Accent4 3 2 7" xfId="12649"/>
    <cellStyle name="40% - Accent4 3 3" xfId="840"/>
    <cellStyle name="40% - Accent4 3 3 2" xfId="841"/>
    <cellStyle name="40% - Accent4 3 3 2 2" xfId="3854"/>
    <cellStyle name="40% - Accent4 3 3 2 2 2" xfId="15568"/>
    <cellStyle name="40% - Accent4 3 3 2 3" xfId="6767"/>
    <cellStyle name="40% - Accent4 3 3 2 4" xfId="9682"/>
    <cellStyle name="40% - Accent4 3 3 2 5" xfId="12654"/>
    <cellStyle name="40% - Accent4 3 3 3" xfId="3853"/>
    <cellStyle name="40% - Accent4 3 3 3 2" xfId="15567"/>
    <cellStyle name="40% - Accent4 3 3 4" xfId="6766"/>
    <cellStyle name="40% - Accent4 3 3 5" xfId="9681"/>
    <cellStyle name="40% - Accent4 3 3 6" xfId="12653"/>
    <cellStyle name="40% - Accent4 3 4" xfId="842"/>
    <cellStyle name="40% - Accent4 3 4 2" xfId="3855"/>
    <cellStyle name="40% - Accent4 3 4 2 2" xfId="15569"/>
    <cellStyle name="40% - Accent4 3 4 3" xfId="6768"/>
    <cellStyle name="40% - Accent4 3 4 4" xfId="9683"/>
    <cellStyle name="40% - Accent4 3 4 5" xfId="12655"/>
    <cellStyle name="40% - Accent4 3 5" xfId="3848"/>
    <cellStyle name="40% - Accent4 3 5 2" xfId="15562"/>
    <cellStyle name="40% - Accent4 3 6" xfId="6761"/>
    <cellStyle name="40% - Accent4 3 7" xfId="9676"/>
    <cellStyle name="40% - Accent4 3 8" xfId="12648"/>
    <cellStyle name="40% - Accent4 4" xfId="843"/>
    <cellStyle name="40% - Accent4 4 2" xfId="844"/>
    <cellStyle name="40% - Accent4 4 2 2" xfId="845"/>
    <cellStyle name="40% - Accent4 4 2 2 2" xfId="846"/>
    <cellStyle name="40% - Accent4 4 2 2 2 2" xfId="3859"/>
    <cellStyle name="40% - Accent4 4 2 2 2 2 2" xfId="15573"/>
    <cellStyle name="40% - Accent4 4 2 2 2 3" xfId="6772"/>
    <cellStyle name="40% - Accent4 4 2 2 2 4" xfId="9687"/>
    <cellStyle name="40% - Accent4 4 2 2 2 5" xfId="12659"/>
    <cellStyle name="40% - Accent4 4 2 2 3" xfId="3858"/>
    <cellStyle name="40% - Accent4 4 2 2 3 2" xfId="15572"/>
    <cellStyle name="40% - Accent4 4 2 2 4" xfId="6771"/>
    <cellStyle name="40% - Accent4 4 2 2 5" xfId="9686"/>
    <cellStyle name="40% - Accent4 4 2 2 6" xfId="12658"/>
    <cellStyle name="40% - Accent4 4 2 3" xfId="847"/>
    <cellStyle name="40% - Accent4 4 2 3 2" xfId="3860"/>
    <cellStyle name="40% - Accent4 4 2 3 2 2" xfId="15574"/>
    <cellStyle name="40% - Accent4 4 2 3 3" xfId="6773"/>
    <cellStyle name="40% - Accent4 4 2 3 4" xfId="9688"/>
    <cellStyle name="40% - Accent4 4 2 3 5" xfId="12660"/>
    <cellStyle name="40% - Accent4 4 2 4" xfId="3857"/>
    <cellStyle name="40% - Accent4 4 2 4 2" xfId="15571"/>
    <cellStyle name="40% - Accent4 4 2 5" xfId="6770"/>
    <cellStyle name="40% - Accent4 4 2 6" xfId="9685"/>
    <cellStyle name="40% - Accent4 4 2 7" xfId="12657"/>
    <cellStyle name="40% - Accent4 4 3" xfId="848"/>
    <cellStyle name="40% - Accent4 4 3 2" xfId="849"/>
    <cellStyle name="40% - Accent4 4 3 2 2" xfId="3862"/>
    <cellStyle name="40% - Accent4 4 3 2 2 2" xfId="15576"/>
    <cellStyle name="40% - Accent4 4 3 2 3" xfId="6775"/>
    <cellStyle name="40% - Accent4 4 3 2 4" xfId="9690"/>
    <cellStyle name="40% - Accent4 4 3 2 5" xfId="12662"/>
    <cellStyle name="40% - Accent4 4 3 3" xfId="3861"/>
    <cellStyle name="40% - Accent4 4 3 3 2" xfId="15575"/>
    <cellStyle name="40% - Accent4 4 3 4" xfId="6774"/>
    <cellStyle name="40% - Accent4 4 3 5" xfId="9689"/>
    <cellStyle name="40% - Accent4 4 3 6" xfId="12661"/>
    <cellStyle name="40% - Accent4 4 4" xfId="850"/>
    <cellStyle name="40% - Accent4 4 4 2" xfId="3863"/>
    <cellStyle name="40% - Accent4 4 4 2 2" xfId="15577"/>
    <cellStyle name="40% - Accent4 4 4 3" xfId="6776"/>
    <cellStyle name="40% - Accent4 4 4 4" xfId="9691"/>
    <cellStyle name="40% - Accent4 4 4 5" xfId="12663"/>
    <cellStyle name="40% - Accent4 4 5" xfId="3856"/>
    <cellStyle name="40% - Accent4 4 5 2" xfId="15570"/>
    <cellStyle name="40% - Accent4 4 6" xfId="6769"/>
    <cellStyle name="40% - Accent4 4 7" xfId="9684"/>
    <cellStyle name="40% - Accent4 4 8" xfId="12656"/>
    <cellStyle name="40% - Accent4 5" xfId="851"/>
    <cellStyle name="40% - Accent4 5 2" xfId="852"/>
    <cellStyle name="40% - Accent4 5 2 2" xfId="853"/>
    <cellStyle name="40% - Accent4 5 2 2 2" xfId="854"/>
    <cellStyle name="40% - Accent4 5 2 2 2 2" xfId="3867"/>
    <cellStyle name="40% - Accent4 5 2 2 2 2 2" xfId="15581"/>
    <cellStyle name="40% - Accent4 5 2 2 2 3" xfId="6780"/>
    <cellStyle name="40% - Accent4 5 2 2 2 4" xfId="9695"/>
    <cellStyle name="40% - Accent4 5 2 2 2 5" xfId="12667"/>
    <cellStyle name="40% - Accent4 5 2 2 3" xfId="3866"/>
    <cellStyle name="40% - Accent4 5 2 2 3 2" xfId="15580"/>
    <cellStyle name="40% - Accent4 5 2 2 4" xfId="6779"/>
    <cellStyle name="40% - Accent4 5 2 2 5" xfId="9694"/>
    <cellStyle name="40% - Accent4 5 2 2 6" xfId="12666"/>
    <cellStyle name="40% - Accent4 5 2 3" xfId="855"/>
    <cellStyle name="40% - Accent4 5 2 3 2" xfId="3868"/>
    <cellStyle name="40% - Accent4 5 2 3 2 2" xfId="15582"/>
    <cellStyle name="40% - Accent4 5 2 3 3" xfId="6781"/>
    <cellStyle name="40% - Accent4 5 2 3 4" xfId="9696"/>
    <cellStyle name="40% - Accent4 5 2 3 5" xfId="12668"/>
    <cellStyle name="40% - Accent4 5 2 4" xfId="3865"/>
    <cellStyle name="40% - Accent4 5 2 4 2" xfId="15579"/>
    <cellStyle name="40% - Accent4 5 2 5" xfId="6778"/>
    <cellStyle name="40% - Accent4 5 2 6" xfId="9693"/>
    <cellStyle name="40% - Accent4 5 2 7" xfId="12665"/>
    <cellStyle name="40% - Accent4 5 3" xfId="856"/>
    <cellStyle name="40% - Accent4 5 3 2" xfId="857"/>
    <cellStyle name="40% - Accent4 5 3 2 2" xfId="3870"/>
    <cellStyle name="40% - Accent4 5 3 2 2 2" xfId="15584"/>
    <cellStyle name="40% - Accent4 5 3 2 3" xfId="6783"/>
    <cellStyle name="40% - Accent4 5 3 2 4" xfId="9698"/>
    <cellStyle name="40% - Accent4 5 3 2 5" xfId="12670"/>
    <cellStyle name="40% - Accent4 5 3 3" xfId="3869"/>
    <cellStyle name="40% - Accent4 5 3 3 2" xfId="15583"/>
    <cellStyle name="40% - Accent4 5 3 4" xfId="6782"/>
    <cellStyle name="40% - Accent4 5 3 5" xfId="9697"/>
    <cellStyle name="40% - Accent4 5 3 6" xfId="12669"/>
    <cellStyle name="40% - Accent4 5 4" xfId="858"/>
    <cellStyle name="40% - Accent4 5 4 2" xfId="3871"/>
    <cellStyle name="40% - Accent4 5 4 2 2" xfId="15585"/>
    <cellStyle name="40% - Accent4 5 4 3" xfId="6784"/>
    <cellStyle name="40% - Accent4 5 4 4" xfId="9699"/>
    <cellStyle name="40% - Accent4 5 4 5" xfId="12671"/>
    <cellStyle name="40% - Accent4 5 5" xfId="3864"/>
    <cellStyle name="40% - Accent4 5 5 2" xfId="15578"/>
    <cellStyle name="40% - Accent4 5 6" xfId="6777"/>
    <cellStyle name="40% - Accent4 5 7" xfId="9692"/>
    <cellStyle name="40% - Accent4 5 8" xfId="12664"/>
    <cellStyle name="40% - Accent4 6" xfId="859"/>
    <cellStyle name="40% - Accent4 6 2" xfId="860"/>
    <cellStyle name="40% - Accent4 6 2 2" xfId="861"/>
    <cellStyle name="40% - Accent4 6 2 2 2" xfId="3874"/>
    <cellStyle name="40% - Accent4 6 2 2 2 2" xfId="15588"/>
    <cellStyle name="40% - Accent4 6 2 2 3" xfId="6787"/>
    <cellStyle name="40% - Accent4 6 2 2 4" xfId="9702"/>
    <cellStyle name="40% - Accent4 6 2 2 5" xfId="12674"/>
    <cellStyle name="40% - Accent4 6 2 3" xfId="3873"/>
    <cellStyle name="40% - Accent4 6 2 3 2" xfId="15587"/>
    <cellStyle name="40% - Accent4 6 2 4" xfId="6786"/>
    <cellStyle name="40% - Accent4 6 2 5" xfId="9701"/>
    <cellStyle name="40% - Accent4 6 2 6" xfId="12673"/>
    <cellStyle name="40% - Accent4 6 3" xfId="862"/>
    <cellStyle name="40% - Accent4 6 3 2" xfId="3875"/>
    <cellStyle name="40% - Accent4 6 3 2 2" xfId="15589"/>
    <cellStyle name="40% - Accent4 6 3 3" xfId="6788"/>
    <cellStyle name="40% - Accent4 6 3 4" xfId="9703"/>
    <cellStyle name="40% - Accent4 6 3 5" xfId="12675"/>
    <cellStyle name="40% - Accent4 6 4" xfId="3872"/>
    <cellStyle name="40% - Accent4 6 4 2" xfId="15586"/>
    <cellStyle name="40% - Accent4 6 5" xfId="6785"/>
    <cellStyle name="40% - Accent4 6 6" xfId="9700"/>
    <cellStyle name="40% - Accent4 6 7" xfId="12672"/>
    <cellStyle name="40% - Accent4 7" xfId="863"/>
    <cellStyle name="40% - Accent4 7 2" xfId="864"/>
    <cellStyle name="40% - Accent4 7 2 2" xfId="865"/>
    <cellStyle name="40% - Accent4 7 2 2 2" xfId="3878"/>
    <cellStyle name="40% - Accent4 7 2 2 2 2" xfId="15592"/>
    <cellStyle name="40% - Accent4 7 2 2 3" xfId="6791"/>
    <cellStyle name="40% - Accent4 7 2 2 4" xfId="9706"/>
    <cellStyle name="40% - Accent4 7 2 2 5" xfId="12678"/>
    <cellStyle name="40% - Accent4 7 2 3" xfId="3877"/>
    <cellStyle name="40% - Accent4 7 2 3 2" xfId="15591"/>
    <cellStyle name="40% - Accent4 7 2 4" xfId="6790"/>
    <cellStyle name="40% - Accent4 7 2 5" xfId="9705"/>
    <cellStyle name="40% - Accent4 7 2 6" xfId="12677"/>
    <cellStyle name="40% - Accent4 7 3" xfId="866"/>
    <cellStyle name="40% - Accent4 7 3 2" xfId="3879"/>
    <cellStyle name="40% - Accent4 7 3 2 2" xfId="15593"/>
    <cellStyle name="40% - Accent4 7 3 3" xfId="6792"/>
    <cellStyle name="40% - Accent4 7 3 4" xfId="9707"/>
    <cellStyle name="40% - Accent4 7 3 5" xfId="12679"/>
    <cellStyle name="40% - Accent4 7 4" xfId="3876"/>
    <cellStyle name="40% - Accent4 7 4 2" xfId="15590"/>
    <cellStyle name="40% - Accent4 7 5" xfId="6789"/>
    <cellStyle name="40% - Accent4 7 6" xfId="9704"/>
    <cellStyle name="40% - Accent4 7 7" xfId="12676"/>
    <cellStyle name="40% - Accent4 8" xfId="867"/>
    <cellStyle name="40% - Accent4 8 2" xfId="868"/>
    <cellStyle name="40% - Accent4 8 2 2" xfId="3881"/>
    <cellStyle name="40% - Accent4 8 2 2 2" xfId="15595"/>
    <cellStyle name="40% - Accent4 8 2 3" xfId="6794"/>
    <cellStyle name="40% - Accent4 8 2 4" xfId="9709"/>
    <cellStyle name="40% - Accent4 8 2 5" xfId="12681"/>
    <cellStyle name="40% - Accent4 8 3" xfId="3880"/>
    <cellStyle name="40% - Accent4 8 3 2" xfId="15594"/>
    <cellStyle name="40% - Accent4 8 4" xfId="6793"/>
    <cellStyle name="40% - Accent4 8 5" xfId="9708"/>
    <cellStyle name="40% - Accent4 8 6" xfId="12680"/>
    <cellStyle name="40% - Accent4 9" xfId="869"/>
    <cellStyle name="40% - Accent4 9 2" xfId="3882"/>
    <cellStyle name="40% - Accent4 9 2 2" xfId="15596"/>
    <cellStyle name="40% - Accent4 9 3" xfId="6795"/>
    <cellStyle name="40% - Accent4 9 4" xfId="9710"/>
    <cellStyle name="40% - Accent4 9 5" xfId="12682"/>
    <cellStyle name="40% - Accent5 2" xfId="870"/>
    <cellStyle name="40% - Accent5 2 2" xfId="871"/>
    <cellStyle name="40% - Accent5 2 2 2" xfId="872"/>
    <cellStyle name="40% - Accent5 2 2 2 2" xfId="873"/>
    <cellStyle name="40% - Accent5 2 2 2 2 2" xfId="874"/>
    <cellStyle name="40% - Accent5 2 2 2 2 2 2" xfId="3887"/>
    <cellStyle name="40% - Accent5 2 2 2 2 2 2 2" xfId="15601"/>
    <cellStyle name="40% - Accent5 2 2 2 2 2 3" xfId="6800"/>
    <cellStyle name="40% - Accent5 2 2 2 2 2 4" xfId="9715"/>
    <cellStyle name="40% - Accent5 2 2 2 2 2 5" xfId="12687"/>
    <cellStyle name="40% - Accent5 2 2 2 2 3" xfId="3886"/>
    <cellStyle name="40% - Accent5 2 2 2 2 3 2" xfId="15600"/>
    <cellStyle name="40% - Accent5 2 2 2 2 4" xfId="6799"/>
    <cellStyle name="40% - Accent5 2 2 2 2 5" xfId="9714"/>
    <cellStyle name="40% - Accent5 2 2 2 2 6" xfId="12686"/>
    <cellStyle name="40% - Accent5 2 2 2 3" xfId="875"/>
    <cellStyle name="40% - Accent5 2 2 2 3 2" xfId="3888"/>
    <cellStyle name="40% - Accent5 2 2 2 3 2 2" xfId="15602"/>
    <cellStyle name="40% - Accent5 2 2 2 3 3" xfId="6801"/>
    <cellStyle name="40% - Accent5 2 2 2 3 4" xfId="9716"/>
    <cellStyle name="40% - Accent5 2 2 2 3 5" xfId="12688"/>
    <cellStyle name="40% - Accent5 2 2 2 4" xfId="3885"/>
    <cellStyle name="40% - Accent5 2 2 2 4 2" xfId="15599"/>
    <cellStyle name="40% - Accent5 2 2 2 5" xfId="6798"/>
    <cellStyle name="40% - Accent5 2 2 2 6" xfId="9713"/>
    <cellStyle name="40% - Accent5 2 2 2 7" xfId="12685"/>
    <cellStyle name="40% - Accent5 2 2 3" xfId="876"/>
    <cellStyle name="40% - Accent5 2 2 3 2" xfId="877"/>
    <cellStyle name="40% - Accent5 2 2 3 2 2" xfId="3890"/>
    <cellStyle name="40% - Accent5 2 2 3 2 2 2" xfId="15604"/>
    <cellStyle name="40% - Accent5 2 2 3 2 3" xfId="6803"/>
    <cellStyle name="40% - Accent5 2 2 3 2 4" xfId="9718"/>
    <cellStyle name="40% - Accent5 2 2 3 2 5" xfId="12690"/>
    <cellStyle name="40% - Accent5 2 2 3 3" xfId="3889"/>
    <cellStyle name="40% - Accent5 2 2 3 3 2" xfId="15603"/>
    <cellStyle name="40% - Accent5 2 2 3 4" xfId="6802"/>
    <cellStyle name="40% - Accent5 2 2 3 5" xfId="9717"/>
    <cellStyle name="40% - Accent5 2 2 3 6" xfId="12689"/>
    <cellStyle name="40% - Accent5 2 2 4" xfId="878"/>
    <cellStyle name="40% - Accent5 2 2 4 2" xfId="3891"/>
    <cellStyle name="40% - Accent5 2 2 4 2 2" xfId="15605"/>
    <cellStyle name="40% - Accent5 2 2 4 3" xfId="6804"/>
    <cellStyle name="40% - Accent5 2 2 4 4" xfId="9719"/>
    <cellStyle name="40% - Accent5 2 2 4 5" xfId="12691"/>
    <cellStyle name="40% - Accent5 2 2 5" xfId="3884"/>
    <cellStyle name="40% - Accent5 2 2 5 2" xfId="15598"/>
    <cellStyle name="40% - Accent5 2 2 6" xfId="6797"/>
    <cellStyle name="40% - Accent5 2 2 7" xfId="9712"/>
    <cellStyle name="40% - Accent5 2 2 8" xfId="12684"/>
    <cellStyle name="40% - Accent5 2 3" xfId="879"/>
    <cellStyle name="40% - Accent5 2 3 2" xfId="880"/>
    <cellStyle name="40% - Accent5 2 3 2 2" xfId="881"/>
    <cellStyle name="40% - Accent5 2 3 2 2 2" xfId="3894"/>
    <cellStyle name="40% - Accent5 2 3 2 2 2 2" xfId="15608"/>
    <cellStyle name="40% - Accent5 2 3 2 2 3" xfId="6807"/>
    <cellStyle name="40% - Accent5 2 3 2 2 4" xfId="9722"/>
    <cellStyle name="40% - Accent5 2 3 2 2 5" xfId="12694"/>
    <cellStyle name="40% - Accent5 2 3 2 3" xfId="3893"/>
    <cellStyle name="40% - Accent5 2 3 2 3 2" xfId="15607"/>
    <cellStyle name="40% - Accent5 2 3 2 4" xfId="6806"/>
    <cellStyle name="40% - Accent5 2 3 2 5" xfId="9721"/>
    <cellStyle name="40% - Accent5 2 3 2 6" xfId="12693"/>
    <cellStyle name="40% - Accent5 2 3 3" xfId="882"/>
    <cellStyle name="40% - Accent5 2 3 3 2" xfId="3895"/>
    <cellStyle name="40% - Accent5 2 3 3 2 2" xfId="15609"/>
    <cellStyle name="40% - Accent5 2 3 3 3" xfId="6808"/>
    <cellStyle name="40% - Accent5 2 3 3 4" xfId="9723"/>
    <cellStyle name="40% - Accent5 2 3 3 5" xfId="12695"/>
    <cellStyle name="40% - Accent5 2 3 4" xfId="3892"/>
    <cellStyle name="40% - Accent5 2 3 4 2" xfId="15606"/>
    <cellStyle name="40% - Accent5 2 3 5" xfId="6805"/>
    <cellStyle name="40% - Accent5 2 3 6" xfId="9720"/>
    <cellStyle name="40% - Accent5 2 3 7" xfId="12692"/>
    <cellStyle name="40% - Accent5 2 4" xfId="883"/>
    <cellStyle name="40% - Accent5 2 4 2" xfId="884"/>
    <cellStyle name="40% - Accent5 2 4 2 2" xfId="3897"/>
    <cellStyle name="40% - Accent5 2 4 2 2 2" xfId="15611"/>
    <cellStyle name="40% - Accent5 2 4 2 3" xfId="6810"/>
    <cellStyle name="40% - Accent5 2 4 2 4" xfId="9725"/>
    <cellStyle name="40% - Accent5 2 4 2 5" xfId="12697"/>
    <cellStyle name="40% - Accent5 2 4 3" xfId="3896"/>
    <cellStyle name="40% - Accent5 2 4 3 2" xfId="15610"/>
    <cellStyle name="40% - Accent5 2 4 4" xfId="6809"/>
    <cellStyle name="40% - Accent5 2 4 5" xfId="9724"/>
    <cellStyle name="40% - Accent5 2 4 6" xfId="12696"/>
    <cellStyle name="40% - Accent5 2 5" xfId="885"/>
    <cellStyle name="40% - Accent5 2 5 2" xfId="3898"/>
    <cellStyle name="40% - Accent5 2 5 2 2" xfId="15612"/>
    <cellStyle name="40% - Accent5 2 5 3" xfId="6811"/>
    <cellStyle name="40% - Accent5 2 5 4" xfId="9726"/>
    <cellStyle name="40% - Accent5 2 5 5" xfId="12698"/>
    <cellStyle name="40% - Accent5 2 6" xfId="3883"/>
    <cellStyle name="40% - Accent5 2 6 2" xfId="15597"/>
    <cellStyle name="40% - Accent5 2 7" xfId="6796"/>
    <cellStyle name="40% - Accent5 2 8" xfId="9711"/>
    <cellStyle name="40% - Accent5 2 9" xfId="12683"/>
    <cellStyle name="40% - Accent5 3" xfId="886"/>
    <cellStyle name="40% - Accent5 3 2" xfId="887"/>
    <cellStyle name="40% - Accent5 3 2 2" xfId="888"/>
    <cellStyle name="40% - Accent5 3 2 2 2" xfId="889"/>
    <cellStyle name="40% - Accent5 3 2 2 2 2" xfId="3902"/>
    <cellStyle name="40% - Accent5 3 2 2 2 2 2" xfId="15616"/>
    <cellStyle name="40% - Accent5 3 2 2 2 3" xfId="6815"/>
    <cellStyle name="40% - Accent5 3 2 2 2 4" xfId="9730"/>
    <cellStyle name="40% - Accent5 3 2 2 2 5" xfId="12702"/>
    <cellStyle name="40% - Accent5 3 2 2 3" xfId="3901"/>
    <cellStyle name="40% - Accent5 3 2 2 3 2" xfId="15615"/>
    <cellStyle name="40% - Accent5 3 2 2 4" xfId="6814"/>
    <cellStyle name="40% - Accent5 3 2 2 5" xfId="9729"/>
    <cellStyle name="40% - Accent5 3 2 2 6" xfId="12701"/>
    <cellStyle name="40% - Accent5 3 2 3" xfId="890"/>
    <cellStyle name="40% - Accent5 3 2 3 2" xfId="3903"/>
    <cellStyle name="40% - Accent5 3 2 3 2 2" xfId="15617"/>
    <cellStyle name="40% - Accent5 3 2 3 3" xfId="6816"/>
    <cellStyle name="40% - Accent5 3 2 3 4" xfId="9731"/>
    <cellStyle name="40% - Accent5 3 2 3 5" xfId="12703"/>
    <cellStyle name="40% - Accent5 3 2 4" xfId="3900"/>
    <cellStyle name="40% - Accent5 3 2 4 2" xfId="15614"/>
    <cellStyle name="40% - Accent5 3 2 5" xfId="6813"/>
    <cellStyle name="40% - Accent5 3 2 6" xfId="9728"/>
    <cellStyle name="40% - Accent5 3 2 7" xfId="12700"/>
    <cellStyle name="40% - Accent5 3 3" xfId="891"/>
    <cellStyle name="40% - Accent5 3 3 2" xfId="892"/>
    <cellStyle name="40% - Accent5 3 3 2 2" xfId="3905"/>
    <cellStyle name="40% - Accent5 3 3 2 2 2" xfId="15619"/>
    <cellStyle name="40% - Accent5 3 3 2 3" xfId="6818"/>
    <cellStyle name="40% - Accent5 3 3 2 4" xfId="9733"/>
    <cellStyle name="40% - Accent5 3 3 2 5" xfId="12705"/>
    <cellStyle name="40% - Accent5 3 3 3" xfId="3904"/>
    <cellStyle name="40% - Accent5 3 3 3 2" xfId="15618"/>
    <cellStyle name="40% - Accent5 3 3 4" xfId="6817"/>
    <cellStyle name="40% - Accent5 3 3 5" xfId="9732"/>
    <cellStyle name="40% - Accent5 3 3 6" xfId="12704"/>
    <cellStyle name="40% - Accent5 3 4" xfId="893"/>
    <cellStyle name="40% - Accent5 3 4 2" xfId="3906"/>
    <cellStyle name="40% - Accent5 3 4 2 2" xfId="15620"/>
    <cellStyle name="40% - Accent5 3 4 3" xfId="6819"/>
    <cellStyle name="40% - Accent5 3 4 4" xfId="9734"/>
    <cellStyle name="40% - Accent5 3 4 5" xfId="12706"/>
    <cellStyle name="40% - Accent5 3 5" xfId="3899"/>
    <cellStyle name="40% - Accent5 3 5 2" xfId="15613"/>
    <cellStyle name="40% - Accent5 3 6" xfId="6812"/>
    <cellStyle name="40% - Accent5 3 7" xfId="9727"/>
    <cellStyle name="40% - Accent5 3 8" xfId="12699"/>
    <cellStyle name="40% - Accent5 4" xfId="894"/>
    <cellStyle name="40% - Accent5 4 2" xfId="895"/>
    <cellStyle name="40% - Accent5 4 2 2" xfId="896"/>
    <cellStyle name="40% - Accent5 4 2 2 2" xfId="897"/>
    <cellStyle name="40% - Accent5 4 2 2 2 2" xfId="3910"/>
    <cellStyle name="40% - Accent5 4 2 2 2 2 2" xfId="15624"/>
    <cellStyle name="40% - Accent5 4 2 2 2 3" xfId="6823"/>
    <cellStyle name="40% - Accent5 4 2 2 2 4" xfId="9738"/>
    <cellStyle name="40% - Accent5 4 2 2 2 5" xfId="12710"/>
    <cellStyle name="40% - Accent5 4 2 2 3" xfId="3909"/>
    <cellStyle name="40% - Accent5 4 2 2 3 2" xfId="15623"/>
    <cellStyle name="40% - Accent5 4 2 2 4" xfId="6822"/>
    <cellStyle name="40% - Accent5 4 2 2 5" xfId="9737"/>
    <cellStyle name="40% - Accent5 4 2 2 6" xfId="12709"/>
    <cellStyle name="40% - Accent5 4 2 3" xfId="898"/>
    <cellStyle name="40% - Accent5 4 2 3 2" xfId="3911"/>
    <cellStyle name="40% - Accent5 4 2 3 2 2" xfId="15625"/>
    <cellStyle name="40% - Accent5 4 2 3 3" xfId="6824"/>
    <cellStyle name="40% - Accent5 4 2 3 4" xfId="9739"/>
    <cellStyle name="40% - Accent5 4 2 3 5" xfId="12711"/>
    <cellStyle name="40% - Accent5 4 2 4" xfId="3908"/>
    <cellStyle name="40% - Accent5 4 2 4 2" xfId="15622"/>
    <cellStyle name="40% - Accent5 4 2 5" xfId="6821"/>
    <cellStyle name="40% - Accent5 4 2 6" xfId="9736"/>
    <cellStyle name="40% - Accent5 4 2 7" xfId="12708"/>
    <cellStyle name="40% - Accent5 4 3" xfId="899"/>
    <cellStyle name="40% - Accent5 4 3 2" xfId="900"/>
    <cellStyle name="40% - Accent5 4 3 2 2" xfId="3913"/>
    <cellStyle name="40% - Accent5 4 3 2 2 2" xfId="15627"/>
    <cellStyle name="40% - Accent5 4 3 2 3" xfId="6826"/>
    <cellStyle name="40% - Accent5 4 3 2 4" xfId="9741"/>
    <cellStyle name="40% - Accent5 4 3 2 5" xfId="12713"/>
    <cellStyle name="40% - Accent5 4 3 3" xfId="3912"/>
    <cellStyle name="40% - Accent5 4 3 3 2" xfId="15626"/>
    <cellStyle name="40% - Accent5 4 3 4" xfId="6825"/>
    <cellStyle name="40% - Accent5 4 3 5" xfId="9740"/>
    <cellStyle name="40% - Accent5 4 3 6" xfId="12712"/>
    <cellStyle name="40% - Accent5 4 4" xfId="901"/>
    <cellStyle name="40% - Accent5 4 4 2" xfId="3914"/>
    <cellStyle name="40% - Accent5 4 4 2 2" xfId="15628"/>
    <cellStyle name="40% - Accent5 4 4 3" xfId="6827"/>
    <cellStyle name="40% - Accent5 4 4 4" xfId="9742"/>
    <cellStyle name="40% - Accent5 4 4 5" xfId="12714"/>
    <cellStyle name="40% - Accent5 4 5" xfId="3907"/>
    <cellStyle name="40% - Accent5 4 5 2" xfId="15621"/>
    <cellStyle name="40% - Accent5 4 6" xfId="6820"/>
    <cellStyle name="40% - Accent5 4 7" xfId="9735"/>
    <cellStyle name="40% - Accent5 4 8" xfId="12707"/>
    <cellStyle name="40% - Accent5 5" xfId="902"/>
    <cellStyle name="40% - Accent5 5 2" xfId="903"/>
    <cellStyle name="40% - Accent5 5 2 2" xfId="904"/>
    <cellStyle name="40% - Accent5 5 2 2 2" xfId="905"/>
    <cellStyle name="40% - Accent5 5 2 2 2 2" xfId="3918"/>
    <cellStyle name="40% - Accent5 5 2 2 2 2 2" xfId="15632"/>
    <cellStyle name="40% - Accent5 5 2 2 2 3" xfId="6831"/>
    <cellStyle name="40% - Accent5 5 2 2 2 4" xfId="9746"/>
    <cellStyle name="40% - Accent5 5 2 2 2 5" xfId="12718"/>
    <cellStyle name="40% - Accent5 5 2 2 3" xfId="3917"/>
    <cellStyle name="40% - Accent5 5 2 2 3 2" xfId="15631"/>
    <cellStyle name="40% - Accent5 5 2 2 4" xfId="6830"/>
    <cellStyle name="40% - Accent5 5 2 2 5" xfId="9745"/>
    <cellStyle name="40% - Accent5 5 2 2 6" xfId="12717"/>
    <cellStyle name="40% - Accent5 5 2 3" xfId="906"/>
    <cellStyle name="40% - Accent5 5 2 3 2" xfId="3919"/>
    <cellStyle name="40% - Accent5 5 2 3 2 2" xfId="15633"/>
    <cellStyle name="40% - Accent5 5 2 3 3" xfId="6832"/>
    <cellStyle name="40% - Accent5 5 2 3 4" xfId="9747"/>
    <cellStyle name="40% - Accent5 5 2 3 5" xfId="12719"/>
    <cellStyle name="40% - Accent5 5 2 4" xfId="3916"/>
    <cellStyle name="40% - Accent5 5 2 4 2" xfId="15630"/>
    <cellStyle name="40% - Accent5 5 2 5" xfId="6829"/>
    <cellStyle name="40% - Accent5 5 2 6" xfId="9744"/>
    <cellStyle name="40% - Accent5 5 2 7" xfId="12716"/>
    <cellStyle name="40% - Accent5 5 3" xfId="907"/>
    <cellStyle name="40% - Accent5 5 3 2" xfId="908"/>
    <cellStyle name="40% - Accent5 5 3 2 2" xfId="3921"/>
    <cellStyle name="40% - Accent5 5 3 2 2 2" xfId="15635"/>
    <cellStyle name="40% - Accent5 5 3 2 3" xfId="6834"/>
    <cellStyle name="40% - Accent5 5 3 2 4" xfId="9749"/>
    <cellStyle name="40% - Accent5 5 3 2 5" xfId="12721"/>
    <cellStyle name="40% - Accent5 5 3 3" xfId="3920"/>
    <cellStyle name="40% - Accent5 5 3 3 2" xfId="15634"/>
    <cellStyle name="40% - Accent5 5 3 4" xfId="6833"/>
    <cellStyle name="40% - Accent5 5 3 5" xfId="9748"/>
    <cellStyle name="40% - Accent5 5 3 6" xfId="12720"/>
    <cellStyle name="40% - Accent5 5 4" xfId="909"/>
    <cellStyle name="40% - Accent5 5 4 2" xfId="3922"/>
    <cellStyle name="40% - Accent5 5 4 2 2" xfId="15636"/>
    <cellStyle name="40% - Accent5 5 4 3" xfId="6835"/>
    <cellStyle name="40% - Accent5 5 4 4" xfId="9750"/>
    <cellStyle name="40% - Accent5 5 4 5" xfId="12722"/>
    <cellStyle name="40% - Accent5 5 5" xfId="3915"/>
    <cellStyle name="40% - Accent5 5 5 2" xfId="15629"/>
    <cellStyle name="40% - Accent5 5 6" xfId="6828"/>
    <cellStyle name="40% - Accent5 5 7" xfId="9743"/>
    <cellStyle name="40% - Accent5 5 8" xfId="12715"/>
    <cellStyle name="40% - Accent5 6" xfId="910"/>
    <cellStyle name="40% - Accent5 6 2" xfId="911"/>
    <cellStyle name="40% - Accent5 6 2 2" xfId="912"/>
    <cellStyle name="40% - Accent5 6 2 2 2" xfId="3925"/>
    <cellStyle name="40% - Accent5 6 2 2 2 2" xfId="15639"/>
    <cellStyle name="40% - Accent5 6 2 2 3" xfId="6838"/>
    <cellStyle name="40% - Accent5 6 2 2 4" xfId="9753"/>
    <cellStyle name="40% - Accent5 6 2 2 5" xfId="12725"/>
    <cellStyle name="40% - Accent5 6 2 3" xfId="3924"/>
    <cellStyle name="40% - Accent5 6 2 3 2" xfId="15638"/>
    <cellStyle name="40% - Accent5 6 2 4" xfId="6837"/>
    <cellStyle name="40% - Accent5 6 2 5" xfId="9752"/>
    <cellStyle name="40% - Accent5 6 2 6" xfId="12724"/>
    <cellStyle name="40% - Accent5 6 3" xfId="913"/>
    <cellStyle name="40% - Accent5 6 3 2" xfId="3926"/>
    <cellStyle name="40% - Accent5 6 3 2 2" xfId="15640"/>
    <cellStyle name="40% - Accent5 6 3 3" xfId="6839"/>
    <cellStyle name="40% - Accent5 6 3 4" xfId="9754"/>
    <cellStyle name="40% - Accent5 6 3 5" xfId="12726"/>
    <cellStyle name="40% - Accent5 6 4" xfId="3923"/>
    <cellStyle name="40% - Accent5 6 4 2" xfId="15637"/>
    <cellStyle name="40% - Accent5 6 5" xfId="6836"/>
    <cellStyle name="40% - Accent5 6 6" xfId="9751"/>
    <cellStyle name="40% - Accent5 6 7" xfId="12723"/>
    <cellStyle name="40% - Accent5 7" xfId="914"/>
    <cellStyle name="40% - Accent5 7 2" xfId="915"/>
    <cellStyle name="40% - Accent5 7 2 2" xfId="916"/>
    <cellStyle name="40% - Accent5 7 2 2 2" xfId="3929"/>
    <cellStyle name="40% - Accent5 7 2 2 2 2" xfId="15643"/>
    <cellStyle name="40% - Accent5 7 2 2 3" xfId="6842"/>
    <cellStyle name="40% - Accent5 7 2 2 4" xfId="9757"/>
    <cellStyle name="40% - Accent5 7 2 2 5" xfId="12729"/>
    <cellStyle name="40% - Accent5 7 2 3" xfId="3928"/>
    <cellStyle name="40% - Accent5 7 2 3 2" xfId="15642"/>
    <cellStyle name="40% - Accent5 7 2 4" xfId="6841"/>
    <cellStyle name="40% - Accent5 7 2 5" xfId="9756"/>
    <cellStyle name="40% - Accent5 7 2 6" xfId="12728"/>
    <cellStyle name="40% - Accent5 7 3" xfId="917"/>
    <cellStyle name="40% - Accent5 7 3 2" xfId="3930"/>
    <cellStyle name="40% - Accent5 7 3 2 2" xfId="15644"/>
    <cellStyle name="40% - Accent5 7 3 3" xfId="6843"/>
    <cellStyle name="40% - Accent5 7 3 4" xfId="9758"/>
    <cellStyle name="40% - Accent5 7 3 5" xfId="12730"/>
    <cellStyle name="40% - Accent5 7 4" xfId="3927"/>
    <cellStyle name="40% - Accent5 7 4 2" xfId="15641"/>
    <cellStyle name="40% - Accent5 7 5" xfId="6840"/>
    <cellStyle name="40% - Accent5 7 6" xfId="9755"/>
    <cellStyle name="40% - Accent5 7 7" xfId="12727"/>
    <cellStyle name="40% - Accent5 8" xfId="918"/>
    <cellStyle name="40% - Accent5 8 2" xfId="919"/>
    <cellStyle name="40% - Accent5 8 2 2" xfId="3932"/>
    <cellStyle name="40% - Accent5 8 2 2 2" xfId="15646"/>
    <cellStyle name="40% - Accent5 8 2 3" xfId="6845"/>
    <cellStyle name="40% - Accent5 8 2 4" xfId="9760"/>
    <cellStyle name="40% - Accent5 8 2 5" xfId="12732"/>
    <cellStyle name="40% - Accent5 8 3" xfId="3931"/>
    <cellStyle name="40% - Accent5 8 3 2" xfId="15645"/>
    <cellStyle name="40% - Accent5 8 4" xfId="6844"/>
    <cellStyle name="40% - Accent5 8 5" xfId="9759"/>
    <cellStyle name="40% - Accent5 8 6" xfId="12731"/>
    <cellStyle name="40% - Accent5 9" xfId="920"/>
    <cellStyle name="40% - Accent5 9 2" xfId="3933"/>
    <cellStyle name="40% - Accent5 9 2 2" xfId="15647"/>
    <cellStyle name="40% - Accent5 9 3" xfId="6846"/>
    <cellStyle name="40% - Accent5 9 4" xfId="9761"/>
    <cellStyle name="40% - Accent5 9 5" xfId="12733"/>
    <cellStyle name="40% - Accent6 2" xfId="921"/>
    <cellStyle name="40% - Accent6 2 2" xfId="922"/>
    <cellStyle name="40% - Accent6 2 2 2" xfId="923"/>
    <cellStyle name="40% - Accent6 2 2 2 2" xfId="924"/>
    <cellStyle name="40% - Accent6 2 2 2 2 2" xfId="925"/>
    <cellStyle name="40% - Accent6 2 2 2 2 2 2" xfId="3938"/>
    <cellStyle name="40% - Accent6 2 2 2 2 2 2 2" xfId="15652"/>
    <cellStyle name="40% - Accent6 2 2 2 2 2 3" xfId="6851"/>
    <cellStyle name="40% - Accent6 2 2 2 2 2 4" xfId="9766"/>
    <cellStyle name="40% - Accent6 2 2 2 2 2 5" xfId="12738"/>
    <cellStyle name="40% - Accent6 2 2 2 2 3" xfId="3937"/>
    <cellStyle name="40% - Accent6 2 2 2 2 3 2" xfId="15651"/>
    <cellStyle name="40% - Accent6 2 2 2 2 4" xfId="6850"/>
    <cellStyle name="40% - Accent6 2 2 2 2 5" xfId="9765"/>
    <cellStyle name="40% - Accent6 2 2 2 2 6" xfId="12737"/>
    <cellStyle name="40% - Accent6 2 2 2 3" xfId="926"/>
    <cellStyle name="40% - Accent6 2 2 2 3 2" xfId="3939"/>
    <cellStyle name="40% - Accent6 2 2 2 3 2 2" xfId="15653"/>
    <cellStyle name="40% - Accent6 2 2 2 3 3" xfId="6852"/>
    <cellStyle name="40% - Accent6 2 2 2 3 4" xfId="9767"/>
    <cellStyle name="40% - Accent6 2 2 2 3 5" xfId="12739"/>
    <cellStyle name="40% - Accent6 2 2 2 4" xfId="3936"/>
    <cellStyle name="40% - Accent6 2 2 2 4 2" xfId="15650"/>
    <cellStyle name="40% - Accent6 2 2 2 5" xfId="6849"/>
    <cellStyle name="40% - Accent6 2 2 2 6" xfId="9764"/>
    <cellStyle name="40% - Accent6 2 2 2 7" xfId="12736"/>
    <cellStyle name="40% - Accent6 2 2 3" xfId="927"/>
    <cellStyle name="40% - Accent6 2 2 3 2" xfId="928"/>
    <cellStyle name="40% - Accent6 2 2 3 2 2" xfId="3941"/>
    <cellStyle name="40% - Accent6 2 2 3 2 2 2" xfId="15655"/>
    <cellStyle name="40% - Accent6 2 2 3 2 3" xfId="6854"/>
    <cellStyle name="40% - Accent6 2 2 3 2 4" xfId="9769"/>
    <cellStyle name="40% - Accent6 2 2 3 2 5" xfId="12741"/>
    <cellStyle name="40% - Accent6 2 2 3 3" xfId="3940"/>
    <cellStyle name="40% - Accent6 2 2 3 3 2" xfId="15654"/>
    <cellStyle name="40% - Accent6 2 2 3 4" xfId="6853"/>
    <cellStyle name="40% - Accent6 2 2 3 5" xfId="9768"/>
    <cellStyle name="40% - Accent6 2 2 3 6" xfId="12740"/>
    <cellStyle name="40% - Accent6 2 2 4" xfId="929"/>
    <cellStyle name="40% - Accent6 2 2 4 2" xfId="3942"/>
    <cellStyle name="40% - Accent6 2 2 4 2 2" xfId="15656"/>
    <cellStyle name="40% - Accent6 2 2 4 3" xfId="6855"/>
    <cellStyle name="40% - Accent6 2 2 4 4" xfId="9770"/>
    <cellStyle name="40% - Accent6 2 2 4 5" xfId="12742"/>
    <cellStyle name="40% - Accent6 2 2 5" xfId="3935"/>
    <cellStyle name="40% - Accent6 2 2 5 2" xfId="15649"/>
    <cellStyle name="40% - Accent6 2 2 6" xfId="6848"/>
    <cellStyle name="40% - Accent6 2 2 7" xfId="9763"/>
    <cellStyle name="40% - Accent6 2 2 8" xfId="12735"/>
    <cellStyle name="40% - Accent6 2 3" xfId="930"/>
    <cellStyle name="40% - Accent6 2 3 2" xfId="931"/>
    <cellStyle name="40% - Accent6 2 3 2 2" xfId="932"/>
    <cellStyle name="40% - Accent6 2 3 2 2 2" xfId="3945"/>
    <cellStyle name="40% - Accent6 2 3 2 2 2 2" xfId="15659"/>
    <cellStyle name="40% - Accent6 2 3 2 2 3" xfId="6858"/>
    <cellStyle name="40% - Accent6 2 3 2 2 4" xfId="9773"/>
    <cellStyle name="40% - Accent6 2 3 2 2 5" xfId="12745"/>
    <cellStyle name="40% - Accent6 2 3 2 3" xfId="3944"/>
    <cellStyle name="40% - Accent6 2 3 2 3 2" xfId="15658"/>
    <cellStyle name="40% - Accent6 2 3 2 4" xfId="6857"/>
    <cellStyle name="40% - Accent6 2 3 2 5" xfId="9772"/>
    <cellStyle name="40% - Accent6 2 3 2 6" xfId="12744"/>
    <cellStyle name="40% - Accent6 2 3 3" xfId="933"/>
    <cellStyle name="40% - Accent6 2 3 3 2" xfId="3946"/>
    <cellStyle name="40% - Accent6 2 3 3 2 2" xfId="15660"/>
    <cellStyle name="40% - Accent6 2 3 3 3" xfId="6859"/>
    <cellStyle name="40% - Accent6 2 3 3 4" xfId="9774"/>
    <cellStyle name="40% - Accent6 2 3 3 5" xfId="12746"/>
    <cellStyle name="40% - Accent6 2 3 4" xfId="3943"/>
    <cellStyle name="40% - Accent6 2 3 4 2" xfId="15657"/>
    <cellStyle name="40% - Accent6 2 3 5" xfId="6856"/>
    <cellStyle name="40% - Accent6 2 3 6" xfId="9771"/>
    <cellStyle name="40% - Accent6 2 3 7" xfId="12743"/>
    <cellStyle name="40% - Accent6 2 4" xfId="934"/>
    <cellStyle name="40% - Accent6 2 4 2" xfId="935"/>
    <cellStyle name="40% - Accent6 2 4 2 2" xfId="3948"/>
    <cellStyle name="40% - Accent6 2 4 2 2 2" xfId="15662"/>
    <cellStyle name="40% - Accent6 2 4 2 3" xfId="6861"/>
    <cellStyle name="40% - Accent6 2 4 2 4" xfId="9776"/>
    <cellStyle name="40% - Accent6 2 4 2 5" xfId="12748"/>
    <cellStyle name="40% - Accent6 2 4 3" xfId="3947"/>
    <cellStyle name="40% - Accent6 2 4 3 2" xfId="15661"/>
    <cellStyle name="40% - Accent6 2 4 4" xfId="6860"/>
    <cellStyle name="40% - Accent6 2 4 5" xfId="9775"/>
    <cellStyle name="40% - Accent6 2 4 6" xfId="12747"/>
    <cellStyle name="40% - Accent6 2 5" xfId="936"/>
    <cellStyle name="40% - Accent6 2 5 2" xfId="3949"/>
    <cellStyle name="40% - Accent6 2 5 2 2" xfId="15663"/>
    <cellStyle name="40% - Accent6 2 5 3" xfId="6862"/>
    <cellStyle name="40% - Accent6 2 5 4" xfId="9777"/>
    <cellStyle name="40% - Accent6 2 5 5" xfId="12749"/>
    <cellStyle name="40% - Accent6 2 6" xfId="3934"/>
    <cellStyle name="40% - Accent6 2 6 2" xfId="15648"/>
    <cellStyle name="40% - Accent6 2 7" xfId="6847"/>
    <cellStyle name="40% - Accent6 2 8" xfId="9762"/>
    <cellStyle name="40% - Accent6 2 9" xfId="12734"/>
    <cellStyle name="40% - Accent6 3" xfId="937"/>
    <cellStyle name="40% - Accent6 3 2" xfId="938"/>
    <cellStyle name="40% - Accent6 3 2 2" xfId="939"/>
    <cellStyle name="40% - Accent6 3 2 2 2" xfId="940"/>
    <cellStyle name="40% - Accent6 3 2 2 2 2" xfId="3953"/>
    <cellStyle name="40% - Accent6 3 2 2 2 2 2" xfId="15667"/>
    <cellStyle name="40% - Accent6 3 2 2 2 3" xfId="6866"/>
    <cellStyle name="40% - Accent6 3 2 2 2 4" xfId="9781"/>
    <cellStyle name="40% - Accent6 3 2 2 2 5" xfId="12753"/>
    <cellStyle name="40% - Accent6 3 2 2 3" xfId="3952"/>
    <cellStyle name="40% - Accent6 3 2 2 3 2" xfId="15666"/>
    <cellStyle name="40% - Accent6 3 2 2 4" xfId="6865"/>
    <cellStyle name="40% - Accent6 3 2 2 5" xfId="9780"/>
    <cellStyle name="40% - Accent6 3 2 2 6" xfId="12752"/>
    <cellStyle name="40% - Accent6 3 2 3" xfId="941"/>
    <cellStyle name="40% - Accent6 3 2 3 2" xfId="3954"/>
    <cellStyle name="40% - Accent6 3 2 3 2 2" xfId="15668"/>
    <cellStyle name="40% - Accent6 3 2 3 3" xfId="6867"/>
    <cellStyle name="40% - Accent6 3 2 3 4" xfId="9782"/>
    <cellStyle name="40% - Accent6 3 2 3 5" xfId="12754"/>
    <cellStyle name="40% - Accent6 3 2 4" xfId="3951"/>
    <cellStyle name="40% - Accent6 3 2 4 2" xfId="15665"/>
    <cellStyle name="40% - Accent6 3 2 5" xfId="6864"/>
    <cellStyle name="40% - Accent6 3 2 6" xfId="9779"/>
    <cellStyle name="40% - Accent6 3 2 7" xfId="12751"/>
    <cellStyle name="40% - Accent6 3 3" xfId="942"/>
    <cellStyle name="40% - Accent6 3 3 2" xfId="943"/>
    <cellStyle name="40% - Accent6 3 3 2 2" xfId="3956"/>
    <cellStyle name="40% - Accent6 3 3 2 2 2" xfId="15670"/>
    <cellStyle name="40% - Accent6 3 3 2 3" xfId="6869"/>
    <cellStyle name="40% - Accent6 3 3 2 4" xfId="9784"/>
    <cellStyle name="40% - Accent6 3 3 2 5" xfId="12756"/>
    <cellStyle name="40% - Accent6 3 3 3" xfId="3955"/>
    <cellStyle name="40% - Accent6 3 3 3 2" xfId="15669"/>
    <cellStyle name="40% - Accent6 3 3 4" xfId="6868"/>
    <cellStyle name="40% - Accent6 3 3 5" xfId="9783"/>
    <cellStyle name="40% - Accent6 3 3 6" xfId="12755"/>
    <cellStyle name="40% - Accent6 3 4" xfId="944"/>
    <cellStyle name="40% - Accent6 3 4 2" xfId="3957"/>
    <cellStyle name="40% - Accent6 3 4 2 2" xfId="15671"/>
    <cellStyle name="40% - Accent6 3 4 3" xfId="6870"/>
    <cellStyle name="40% - Accent6 3 4 4" xfId="9785"/>
    <cellStyle name="40% - Accent6 3 4 5" xfId="12757"/>
    <cellStyle name="40% - Accent6 3 5" xfId="3950"/>
    <cellStyle name="40% - Accent6 3 5 2" xfId="15664"/>
    <cellStyle name="40% - Accent6 3 6" xfId="6863"/>
    <cellStyle name="40% - Accent6 3 7" xfId="9778"/>
    <cellStyle name="40% - Accent6 3 8" xfId="12750"/>
    <cellStyle name="40% - Accent6 4" xfId="945"/>
    <cellStyle name="40% - Accent6 4 2" xfId="946"/>
    <cellStyle name="40% - Accent6 4 2 2" xfId="947"/>
    <cellStyle name="40% - Accent6 4 2 2 2" xfId="948"/>
    <cellStyle name="40% - Accent6 4 2 2 2 2" xfId="3961"/>
    <cellStyle name="40% - Accent6 4 2 2 2 2 2" xfId="15675"/>
    <cellStyle name="40% - Accent6 4 2 2 2 3" xfId="6874"/>
    <cellStyle name="40% - Accent6 4 2 2 2 4" xfId="9789"/>
    <cellStyle name="40% - Accent6 4 2 2 2 5" xfId="12761"/>
    <cellStyle name="40% - Accent6 4 2 2 3" xfId="3960"/>
    <cellStyle name="40% - Accent6 4 2 2 3 2" xfId="15674"/>
    <cellStyle name="40% - Accent6 4 2 2 4" xfId="6873"/>
    <cellStyle name="40% - Accent6 4 2 2 5" xfId="9788"/>
    <cellStyle name="40% - Accent6 4 2 2 6" xfId="12760"/>
    <cellStyle name="40% - Accent6 4 2 3" xfId="949"/>
    <cellStyle name="40% - Accent6 4 2 3 2" xfId="3962"/>
    <cellStyle name="40% - Accent6 4 2 3 2 2" xfId="15676"/>
    <cellStyle name="40% - Accent6 4 2 3 3" xfId="6875"/>
    <cellStyle name="40% - Accent6 4 2 3 4" xfId="9790"/>
    <cellStyle name="40% - Accent6 4 2 3 5" xfId="12762"/>
    <cellStyle name="40% - Accent6 4 2 4" xfId="3959"/>
    <cellStyle name="40% - Accent6 4 2 4 2" xfId="15673"/>
    <cellStyle name="40% - Accent6 4 2 5" xfId="6872"/>
    <cellStyle name="40% - Accent6 4 2 6" xfId="9787"/>
    <cellStyle name="40% - Accent6 4 2 7" xfId="12759"/>
    <cellStyle name="40% - Accent6 4 3" xfId="950"/>
    <cellStyle name="40% - Accent6 4 3 2" xfId="951"/>
    <cellStyle name="40% - Accent6 4 3 2 2" xfId="3964"/>
    <cellStyle name="40% - Accent6 4 3 2 2 2" xfId="15678"/>
    <cellStyle name="40% - Accent6 4 3 2 3" xfId="6877"/>
    <cellStyle name="40% - Accent6 4 3 2 4" xfId="9792"/>
    <cellStyle name="40% - Accent6 4 3 2 5" xfId="12764"/>
    <cellStyle name="40% - Accent6 4 3 3" xfId="3963"/>
    <cellStyle name="40% - Accent6 4 3 3 2" xfId="15677"/>
    <cellStyle name="40% - Accent6 4 3 4" xfId="6876"/>
    <cellStyle name="40% - Accent6 4 3 5" xfId="9791"/>
    <cellStyle name="40% - Accent6 4 3 6" xfId="12763"/>
    <cellStyle name="40% - Accent6 4 4" xfId="952"/>
    <cellStyle name="40% - Accent6 4 4 2" xfId="3965"/>
    <cellStyle name="40% - Accent6 4 4 2 2" xfId="15679"/>
    <cellStyle name="40% - Accent6 4 4 3" xfId="6878"/>
    <cellStyle name="40% - Accent6 4 4 4" xfId="9793"/>
    <cellStyle name="40% - Accent6 4 4 5" xfId="12765"/>
    <cellStyle name="40% - Accent6 4 5" xfId="3958"/>
    <cellStyle name="40% - Accent6 4 5 2" xfId="15672"/>
    <cellStyle name="40% - Accent6 4 6" xfId="6871"/>
    <cellStyle name="40% - Accent6 4 7" xfId="9786"/>
    <cellStyle name="40% - Accent6 4 8" xfId="12758"/>
    <cellStyle name="40% - Accent6 5" xfId="953"/>
    <cellStyle name="40% - Accent6 5 2" xfId="954"/>
    <cellStyle name="40% - Accent6 5 2 2" xfId="955"/>
    <cellStyle name="40% - Accent6 5 2 2 2" xfId="956"/>
    <cellStyle name="40% - Accent6 5 2 2 2 2" xfId="3969"/>
    <cellStyle name="40% - Accent6 5 2 2 2 2 2" xfId="15683"/>
    <cellStyle name="40% - Accent6 5 2 2 2 3" xfId="6882"/>
    <cellStyle name="40% - Accent6 5 2 2 2 4" xfId="9797"/>
    <cellStyle name="40% - Accent6 5 2 2 2 5" xfId="12769"/>
    <cellStyle name="40% - Accent6 5 2 2 3" xfId="3968"/>
    <cellStyle name="40% - Accent6 5 2 2 3 2" xfId="15682"/>
    <cellStyle name="40% - Accent6 5 2 2 4" xfId="6881"/>
    <cellStyle name="40% - Accent6 5 2 2 5" xfId="9796"/>
    <cellStyle name="40% - Accent6 5 2 2 6" xfId="12768"/>
    <cellStyle name="40% - Accent6 5 2 3" xfId="957"/>
    <cellStyle name="40% - Accent6 5 2 3 2" xfId="3970"/>
    <cellStyle name="40% - Accent6 5 2 3 2 2" xfId="15684"/>
    <cellStyle name="40% - Accent6 5 2 3 3" xfId="6883"/>
    <cellStyle name="40% - Accent6 5 2 3 4" xfId="9798"/>
    <cellStyle name="40% - Accent6 5 2 3 5" xfId="12770"/>
    <cellStyle name="40% - Accent6 5 2 4" xfId="3967"/>
    <cellStyle name="40% - Accent6 5 2 4 2" xfId="15681"/>
    <cellStyle name="40% - Accent6 5 2 5" xfId="6880"/>
    <cellStyle name="40% - Accent6 5 2 6" xfId="9795"/>
    <cellStyle name="40% - Accent6 5 2 7" xfId="12767"/>
    <cellStyle name="40% - Accent6 5 3" xfId="958"/>
    <cellStyle name="40% - Accent6 5 3 2" xfId="959"/>
    <cellStyle name="40% - Accent6 5 3 2 2" xfId="3972"/>
    <cellStyle name="40% - Accent6 5 3 2 2 2" xfId="15686"/>
    <cellStyle name="40% - Accent6 5 3 2 3" xfId="6885"/>
    <cellStyle name="40% - Accent6 5 3 2 4" xfId="9800"/>
    <cellStyle name="40% - Accent6 5 3 2 5" xfId="12772"/>
    <cellStyle name="40% - Accent6 5 3 3" xfId="3971"/>
    <cellStyle name="40% - Accent6 5 3 3 2" xfId="15685"/>
    <cellStyle name="40% - Accent6 5 3 4" xfId="6884"/>
    <cellStyle name="40% - Accent6 5 3 5" xfId="9799"/>
    <cellStyle name="40% - Accent6 5 3 6" xfId="12771"/>
    <cellStyle name="40% - Accent6 5 4" xfId="960"/>
    <cellStyle name="40% - Accent6 5 4 2" xfId="3973"/>
    <cellStyle name="40% - Accent6 5 4 2 2" xfId="15687"/>
    <cellStyle name="40% - Accent6 5 4 3" xfId="6886"/>
    <cellStyle name="40% - Accent6 5 4 4" xfId="9801"/>
    <cellStyle name="40% - Accent6 5 4 5" xfId="12773"/>
    <cellStyle name="40% - Accent6 5 5" xfId="3966"/>
    <cellStyle name="40% - Accent6 5 5 2" xfId="15680"/>
    <cellStyle name="40% - Accent6 5 6" xfId="6879"/>
    <cellStyle name="40% - Accent6 5 7" xfId="9794"/>
    <cellStyle name="40% - Accent6 5 8" xfId="12766"/>
    <cellStyle name="40% - Accent6 6" xfId="961"/>
    <cellStyle name="40% - Accent6 6 2" xfId="962"/>
    <cellStyle name="40% - Accent6 6 2 2" xfId="963"/>
    <cellStyle name="40% - Accent6 6 2 2 2" xfId="3976"/>
    <cellStyle name="40% - Accent6 6 2 2 2 2" xfId="15690"/>
    <cellStyle name="40% - Accent6 6 2 2 3" xfId="6889"/>
    <cellStyle name="40% - Accent6 6 2 2 4" xfId="9804"/>
    <cellStyle name="40% - Accent6 6 2 2 5" xfId="12776"/>
    <cellStyle name="40% - Accent6 6 2 3" xfId="3975"/>
    <cellStyle name="40% - Accent6 6 2 3 2" xfId="15689"/>
    <cellStyle name="40% - Accent6 6 2 4" xfId="6888"/>
    <cellStyle name="40% - Accent6 6 2 5" xfId="9803"/>
    <cellStyle name="40% - Accent6 6 2 6" xfId="12775"/>
    <cellStyle name="40% - Accent6 6 3" xfId="964"/>
    <cellStyle name="40% - Accent6 6 3 2" xfId="3977"/>
    <cellStyle name="40% - Accent6 6 3 2 2" xfId="15691"/>
    <cellStyle name="40% - Accent6 6 3 3" xfId="6890"/>
    <cellStyle name="40% - Accent6 6 3 4" xfId="9805"/>
    <cellStyle name="40% - Accent6 6 3 5" xfId="12777"/>
    <cellStyle name="40% - Accent6 6 4" xfId="3974"/>
    <cellStyle name="40% - Accent6 6 4 2" xfId="15688"/>
    <cellStyle name="40% - Accent6 6 5" xfId="6887"/>
    <cellStyle name="40% - Accent6 6 6" xfId="9802"/>
    <cellStyle name="40% - Accent6 6 7" xfId="12774"/>
    <cellStyle name="40% - Accent6 7" xfId="965"/>
    <cellStyle name="40% - Accent6 7 2" xfId="966"/>
    <cellStyle name="40% - Accent6 7 2 2" xfId="967"/>
    <cellStyle name="40% - Accent6 7 2 2 2" xfId="3980"/>
    <cellStyle name="40% - Accent6 7 2 2 2 2" xfId="15694"/>
    <cellStyle name="40% - Accent6 7 2 2 3" xfId="6893"/>
    <cellStyle name="40% - Accent6 7 2 2 4" xfId="9808"/>
    <cellStyle name="40% - Accent6 7 2 2 5" xfId="12780"/>
    <cellStyle name="40% - Accent6 7 2 3" xfId="3979"/>
    <cellStyle name="40% - Accent6 7 2 3 2" xfId="15693"/>
    <cellStyle name="40% - Accent6 7 2 4" xfId="6892"/>
    <cellStyle name="40% - Accent6 7 2 5" xfId="9807"/>
    <cellStyle name="40% - Accent6 7 2 6" xfId="12779"/>
    <cellStyle name="40% - Accent6 7 3" xfId="968"/>
    <cellStyle name="40% - Accent6 7 3 2" xfId="3981"/>
    <cellStyle name="40% - Accent6 7 3 2 2" xfId="15695"/>
    <cellStyle name="40% - Accent6 7 3 3" xfId="6894"/>
    <cellStyle name="40% - Accent6 7 3 4" xfId="9809"/>
    <cellStyle name="40% - Accent6 7 3 5" xfId="12781"/>
    <cellStyle name="40% - Accent6 7 4" xfId="3978"/>
    <cellStyle name="40% - Accent6 7 4 2" xfId="15692"/>
    <cellStyle name="40% - Accent6 7 5" xfId="6891"/>
    <cellStyle name="40% - Accent6 7 6" xfId="9806"/>
    <cellStyle name="40% - Accent6 7 7" xfId="12778"/>
    <cellStyle name="40% - Accent6 8" xfId="969"/>
    <cellStyle name="40% - Accent6 8 2" xfId="970"/>
    <cellStyle name="40% - Accent6 8 2 2" xfId="3983"/>
    <cellStyle name="40% - Accent6 8 2 2 2" xfId="15697"/>
    <cellStyle name="40% - Accent6 8 2 3" xfId="6896"/>
    <cellStyle name="40% - Accent6 8 2 4" xfId="9811"/>
    <cellStyle name="40% - Accent6 8 2 5" xfId="12783"/>
    <cellStyle name="40% - Accent6 8 3" xfId="3982"/>
    <cellStyle name="40% - Accent6 8 3 2" xfId="15696"/>
    <cellStyle name="40% - Accent6 8 4" xfId="6895"/>
    <cellStyle name="40% - Accent6 8 5" xfId="9810"/>
    <cellStyle name="40% - Accent6 8 6" xfId="12782"/>
    <cellStyle name="40% - Accent6 9" xfId="971"/>
    <cellStyle name="40% - Accent6 9 2" xfId="3984"/>
    <cellStyle name="40% - Accent6 9 2 2" xfId="15698"/>
    <cellStyle name="40% - Accent6 9 3" xfId="6897"/>
    <cellStyle name="40% - Accent6 9 4" xfId="9812"/>
    <cellStyle name="40% - Accent6 9 5" xfId="12784"/>
    <cellStyle name="Border" xfId="11789"/>
    <cellStyle name="Comma 2" xfId="972"/>
    <cellStyle name="Comma 2 10" xfId="9813"/>
    <cellStyle name="Comma 2 11" xfId="12785"/>
    <cellStyle name="Comma 2 2" xfId="973"/>
    <cellStyle name="Comma 2 3" xfId="974"/>
    <cellStyle name="Comma 2 3 2" xfId="975"/>
    <cellStyle name="Comma 2 3 2 2" xfId="976"/>
    <cellStyle name="Comma 2 3 2 2 2" xfId="977"/>
    <cellStyle name="Comma 2 3 2 2 2 2" xfId="978"/>
    <cellStyle name="Comma 2 3 2 2 2 2 2" xfId="3990"/>
    <cellStyle name="Comma 2 3 2 2 2 2 2 2" xfId="15704"/>
    <cellStyle name="Comma 2 3 2 2 2 2 3" xfId="6903"/>
    <cellStyle name="Comma 2 3 2 2 2 2 4" xfId="9818"/>
    <cellStyle name="Comma 2 3 2 2 2 2 5" xfId="12790"/>
    <cellStyle name="Comma 2 3 2 2 2 3" xfId="3989"/>
    <cellStyle name="Comma 2 3 2 2 2 3 2" xfId="15703"/>
    <cellStyle name="Comma 2 3 2 2 2 4" xfId="6902"/>
    <cellStyle name="Comma 2 3 2 2 2 5" xfId="9817"/>
    <cellStyle name="Comma 2 3 2 2 2 6" xfId="12789"/>
    <cellStyle name="Comma 2 3 2 2 3" xfId="979"/>
    <cellStyle name="Comma 2 3 2 2 3 2" xfId="3991"/>
    <cellStyle name="Comma 2 3 2 2 3 2 2" xfId="15705"/>
    <cellStyle name="Comma 2 3 2 2 3 3" xfId="6904"/>
    <cellStyle name="Comma 2 3 2 2 3 4" xfId="9819"/>
    <cellStyle name="Comma 2 3 2 2 3 5" xfId="12791"/>
    <cellStyle name="Comma 2 3 2 2 4" xfId="3988"/>
    <cellStyle name="Comma 2 3 2 2 4 2" xfId="15702"/>
    <cellStyle name="Comma 2 3 2 2 5" xfId="6901"/>
    <cellStyle name="Comma 2 3 2 2 6" xfId="9816"/>
    <cellStyle name="Comma 2 3 2 2 7" xfId="12788"/>
    <cellStyle name="Comma 2 3 2 3" xfId="980"/>
    <cellStyle name="Comma 2 3 2 3 2" xfId="981"/>
    <cellStyle name="Comma 2 3 2 3 2 2" xfId="3993"/>
    <cellStyle name="Comma 2 3 2 3 2 2 2" xfId="15707"/>
    <cellStyle name="Comma 2 3 2 3 2 3" xfId="6906"/>
    <cellStyle name="Comma 2 3 2 3 2 4" xfId="9821"/>
    <cellStyle name="Comma 2 3 2 3 2 5" xfId="12793"/>
    <cellStyle name="Comma 2 3 2 3 3" xfId="3992"/>
    <cellStyle name="Comma 2 3 2 3 3 2" xfId="15706"/>
    <cellStyle name="Comma 2 3 2 3 4" xfId="6905"/>
    <cellStyle name="Comma 2 3 2 3 5" xfId="9820"/>
    <cellStyle name="Comma 2 3 2 3 6" xfId="12792"/>
    <cellStyle name="Comma 2 3 2 4" xfId="982"/>
    <cellStyle name="Comma 2 3 2 4 2" xfId="3994"/>
    <cellStyle name="Comma 2 3 2 4 2 2" xfId="15708"/>
    <cellStyle name="Comma 2 3 2 4 3" xfId="6907"/>
    <cellStyle name="Comma 2 3 2 4 4" xfId="9822"/>
    <cellStyle name="Comma 2 3 2 4 5" xfId="12794"/>
    <cellStyle name="Comma 2 3 2 5" xfId="3987"/>
    <cellStyle name="Comma 2 3 2 5 2" xfId="15701"/>
    <cellStyle name="Comma 2 3 2 6" xfId="6900"/>
    <cellStyle name="Comma 2 3 2 7" xfId="9815"/>
    <cellStyle name="Comma 2 3 2 8" xfId="12787"/>
    <cellStyle name="Comma 2 3 3" xfId="983"/>
    <cellStyle name="Comma 2 3 3 2" xfId="984"/>
    <cellStyle name="Comma 2 3 3 2 2" xfId="985"/>
    <cellStyle name="Comma 2 3 3 2 2 2" xfId="3997"/>
    <cellStyle name="Comma 2 3 3 2 2 2 2" xfId="15711"/>
    <cellStyle name="Comma 2 3 3 2 2 3" xfId="6910"/>
    <cellStyle name="Comma 2 3 3 2 2 4" xfId="9825"/>
    <cellStyle name="Comma 2 3 3 2 2 5" xfId="12797"/>
    <cellStyle name="Comma 2 3 3 2 3" xfId="3996"/>
    <cellStyle name="Comma 2 3 3 2 3 2" xfId="15710"/>
    <cellStyle name="Comma 2 3 3 2 4" xfId="6909"/>
    <cellStyle name="Comma 2 3 3 2 5" xfId="9824"/>
    <cellStyle name="Comma 2 3 3 2 6" xfId="12796"/>
    <cellStyle name="Comma 2 3 3 3" xfId="986"/>
    <cellStyle name="Comma 2 3 3 3 2" xfId="3998"/>
    <cellStyle name="Comma 2 3 3 3 2 2" xfId="15712"/>
    <cellStyle name="Comma 2 3 3 3 3" xfId="6911"/>
    <cellStyle name="Comma 2 3 3 3 4" xfId="9826"/>
    <cellStyle name="Comma 2 3 3 3 5" xfId="12798"/>
    <cellStyle name="Comma 2 3 3 4" xfId="3995"/>
    <cellStyle name="Comma 2 3 3 4 2" xfId="15709"/>
    <cellStyle name="Comma 2 3 3 5" xfId="6908"/>
    <cellStyle name="Comma 2 3 3 6" xfId="9823"/>
    <cellStyle name="Comma 2 3 3 7" xfId="12795"/>
    <cellStyle name="Comma 2 3 4" xfId="987"/>
    <cellStyle name="Comma 2 3 4 2" xfId="988"/>
    <cellStyle name="Comma 2 3 4 2 2" xfId="4000"/>
    <cellStyle name="Comma 2 3 4 2 2 2" xfId="15714"/>
    <cellStyle name="Comma 2 3 4 2 3" xfId="6913"/>
    <cellStyle name="Comma 2 3 4 2 4" xfId="9828"/>
    <cellStyle name="Comma 2 3 4 2 5" xfId="12800"/>
    <cellStyle name="Comma 2 3 4 3" xfId="3999"/>
    <cellStyle name="Comma 2 3 4 3 2" xfId="15713"/>
    <cellStyle name="Comma 2 3 4 4" xfId="6912"/>
    <cellStyle name="Comma 2 3 4 5" xfId="9827"/>
    <cellStyle name="Comma 2 3 4 6" xfId="12799"/>
    <cellStyle name="Comma 2 3 5" xfId="989"/>
    <cellStyle name="Comma 2 3 5 2" xfId="4001"/>
    <cellStyle name="Comma 2 3 5 2 2" xfId="15715"/>
    <cellStyle name="Comma 2 3 5 3" xfId="6914"/>
    <cellStyle name="Comma 2 3 5 4" xfId="9829"/>
    <cellStyle name="Comma 2 3 5 5" xfId="12801"/>
    <cellStyle name="Comma 2 3 6" xfId="3986"/>
    <cellStyle name="Comma 2 3 6 2" xfId="15700"/>
    <cellStyle name="Comma 2 3 7" xfId="6899"/>
    <cellStyle name="Comma 2 3 8" xfId="9814"/>
    <cellStyle name="Comma 2 3 9" xfId="12786"/>
    <cellStyle name="Comma 2 4" xfId="990"/>
    <cellStyle name="Comma 2 4 2" xfId="991"/>
    <cellStyle name="Comma 2 4 2 2" xfId="992"/>
    <cellStyle name="Comma 2 4 2 2 2" xfId="993"/>
    <cellStyle name="Comma 2 4 2 2 2 2" xfId="4005"/>
    <cellStyle name="Comma 2 4 2 2 2 2 2" xfId="15719"/>
    <cellStyle name="Comma 2 4 2 2 2 3" xfId="6918"/>
    <cellStyle name="Comma 2 4 2 2 2 4" xfId="9833"/>
    <cellStyle name="Comma 2 4 2 2 2 5" xfId="12805"/>
    <cellStyle name="Comma 2 4 2 2 3" xfId="4004"/>
    <cellStyle name="Comma 2 4 2 2 3 2" xfId="15718"/>
    <cellStyle name="Comma 2 4 2 2 4" xfId="6917"/>
    <cellStyle name="Comma 2 4 2 2 5" xfId="9832"/>
    <cellStyle name="Comma 2 4 2 2 6" xfId="12804"/>
    <cellStyle name="Comma 2 4 2 3" xfId="994"/>
    <cellStyle name="Comma 2 4 2 3 2" xfId="4006"/>
    <cellStyle name="Comma 2 4 2 3 2 2" xfId="15720"/>
    <cellStyle name="Comma 2 4 2 3 3" xfId="6919"/>
    <cellStyle name="Comma 2 4 2 3 4" xfId="9834"/>
    <cellStyle name="Comma 2 4 2 3 5" xfId="12806"/>
    <cellStyle name="Comma 2 4 2 4" xfId="4003"/>
    <cellStyle name="Comma 2 4 2 4 2" xfId="15717"/>
    <cellStyle name="Comma 2 4 2 5" xfId="6916"/>
    <cellStyle name="Comma 2 4 2 6" xfId="9831"/>
    <cellStyle name="Comma 2 4 2 7" xfId="12803"/>
    <cellStyle name="Comma 2 4 3" xfId="995"/>
    <cellStyle name="Comma 2 4 3 2" xfId="996"/>
    <cellStyle name="Comma 2 4 3 2 2" xfId="4008"/>
    <cellStyle name="Comma 2 4 3 2 2 2" xfId="15722"/>
    <cellStyle name="Comma 2 4 3 2 3" xfId="6921"/>
    <cellStyle name="Comma 2 4 3 2 4" xfId="9836"/>
    <cellStyle name="Comma 2 4 3 2 5" xfId="12808"/>
    <cellStyle name="Comma 2 4 3 3" xfId="4007"/>
    <cellStyle name="Comma 2 4 3 3 2" xfId="15721"/>
    <cellStyle name="Comma 2 4 3 4" xfId="6920"/>
    <cellStyle name="Comma 2 4 3 5" xfId="9835"/>
    <cellStyle name="Comma 2 4 3 6" xfId="12807"/>
    <cellStyle name="Comma 2 4 4" xfId="997"/>
    <cellStyle name="Comma 2 4 4 2" xfId="4009"/>
    <cellStyle name="Comma 2 4 4 2 2" xfId="15723"/>
    <cellStyle name="Comma 2 4 4 3" xfId="6922"/>
    <cellStyle name="Comma 2 4 4 4" xfId="9837"/>
    <cellStyle name="Comma 2 4 4 5" xfId="12809"/>
    <cellStyle name="Comma 2 4 5" xfId="4002"/>
    <cellStyle name="Comma 2 4 5 2" xfId="15716"/>
    <cellStyle name="Comma 2 4 6" xfId="6915"/>
    <cellStyle name="Comma 2 4 7" xfId="9830"/>
    <cellStyle name="Comma 2 4 8" xfId="12802"/>
    <cellStyle name="Comma 2 5" xfId="998"/>
    <cellStyle name="Comma 2 5 2" xfId="999"/>
    <cellStyle name="Comma 2 5 2 2" xfId="1000"/>
    <cellStyle name="Comma 2 5 2 2 2" xfId="4012"/>
    <cellStyle name="Comma 2 5 2 2 2 2" xfId="15726"/>
    <cellStyle name="Comma 2 5 2 2 3" xfId="6925"/>
    <cellStyle name="Comma 2 5 2 2 4" xfId="9840"/>
    <cellStyle name="Comma 2 5 2 2 5" xfId="12812"/>
    <cellStyle name="Comma 2 5 2 3" xfId="4011"/>
    <cellStyle name="Comma 2 5 2 3 2" xfId="15725"/>
    <cellStyle name="Comma 2 5 2 4" xfId="6924"/>
    <cellStyle name="Comma 2 5 2 5" xfId="9839"/>
    <cellStyle name="Comma 2 5 2 6" xfId="12811"/>
    <cellStyle name="Comma 2 5 3" xfId="1001"/>
    <cellStyle name="Comma 2 5 3 2" xfId="4013"/>
    <cellStyle name="Comma 2 5 3 2 2" xfId="15727"/>
    <cellStyle name="Comma 2 5 3 3" xfId="6926"/>
    <cellStyle name="Comma 2 5 3 4" xfId="9841"/>
    <cellStyle name="Comma 2 5 3 5" xfId="12813"/>
    <cellStyle name="Comma 2 5 4" xfId="4010"/>
    <cellStyle name="Comma 2 5 4 2" xfId="15724"/>
    <cellStyle name="Comma 2 5 5" xfId="6923"/>
    <cellStyle name="Comma 2 5 6" xfId="9838"/>
    <cellStyle name="Comma 2 5 7" xfId="12810"/>
    <cellStyle name="Comma 2 6" xfId="1002"/>
    <cellStyle name="Comma 2 6 2" xfId="1003"/>
    <cellStyle name="Comma 2 6 2 2" xfId="4015"/>
    <cellStyle name="Comma 2 6 2 2 2" xfId="15729"/>
    <cellStyle name="Comma 2 6 2 3" xfId="6928"/>
    <cellStyle name="Comma 2 6 2 4" xfId="9843"/>
    <cellStyle name="Comma 2 6 2 5" xfId="12815"/>
    <cellStyle name="Comma 2 6 3" xfId="4014"/>
    <cellStyle name="Comma 2 6 3 2" xfId="15728"/>
    <cellStyle name="Comma 2 6 4" xfId="6927"/>
    <cellStyle name="Comma 2 6 5" xfId="9842"/>
    <cellStyle name="Comma 2 6 6" xfId="12814"/>
    <cellStyle name="Comma 2 7" xfId="1004"/>
    <cellStyle name="Comma 2 7 2" xfId="4016"/>
    <cellStyle name="Comma 2 7 2 2" xfId="15730"/>
    <cellStyle name="Comma 2 7 3" xfId="6929"/>
    <cellStyle name="Comma 2 7 4" xfId="9844"/>
    <cellStyle name="Comma 2 7 5" xfId="12816"/>
    <cellStyle name="Comma 2 8" xfId="3985"/>
    <cellStyle name="Comma 2 8 2" xfId="15699"/>
    <cellStyle name="Comma 2 9" xfId="6898"/>
    <cellStyle name="Comma 3" xfId="1005"/>
    <cellStyle name="Comma 3 10" xfId="11791"/>
    <cellStyle name="Comma 3 11" xfId="12817"/>
    <cellStyle name="Comma 3 2" xfId="1006"/>
    <cellStyle name="Comma 3 2 2" xfId="1007"/>
    <cellStyle name="Comma 3 2 2 2" xfId="1008"/>
    <cellStyle name="Comma 3 2 2 2 2" xfId="1009"/>
    <cellStyle name="Comma 3 2 2 2 2 2" xfId="1010"/>
    <cellStyle name="Comma 3 2 2 2 2 2 2" xfId="4022"/>
    <cellStyle name="Comma 3 2 2 2 2 2 2 2" xfId="15736"/>
    <cellStyle name="Comma 3 2 2 2 2 2 3" xfId="6935"/>
    <cellStyle name="Comma 3 2 2 2 2 2 4" xfId="9850"/>
    <cellStyle name="Comma 3 2 2 2 2 2 5" xfId="12822"/>
    <cellStyle name="Comma 3 2 2 2 2 3" xfId="4021"/>
    <cellStyle name="Comma 3 2 2 2 2 3 2" xfId="15735"/>
    <cellStyle name="Comma 3 2 2 2 2 4" xfId="6934"/>
    <cellStyle name="Comma 3 2 2 2 2 5" xfId="9849"/>
    <cellStyle name="Comma 3 2 2 2 2 6" xfId="12821"/>
    <cellStyle name="Comma 3 2 2 2 3" xfId="1011"/>
    <cellStyle name="Comma 3 2 2 2 3 2" xfId="4023"/>
    <cellStyle name="Comma 3 2 2 2 3 2 2" xfId="15737"/>
    <cellStyle name="Comma 3 2 2 2 3 3" xfId="6936"/>
    <cellStyle name="Comma 3 2 2 2 3 4" xfId="9851"/>
    <cellStyle name="Comma 3 2 2 2 3 5" xfId="12823"/>
    <cellStyle name="Comma 3 2 2 2 4" xfId="4020"/>
    <cellStyle name="Comma 3 2 2 2 4 2" xfId="15734"/>
    <cellStyle name="Comma 3 2 2 2 5" xfId="6933"/>
    <cellStyle name="Comma 3 2 2 2 6" xfId="9848"/>
    <cellStyle name="Comma 3 2 2 2 7" xfId="12820"/>
    <cellStyle name="Comma 3 2 2 3" xfId="1012"/>
    <cellStyle name="Comma 3 2 2 3 2" xfId="1013"/>
    <cellStyle name="Comma 3 2 2 3 2 2" xfId="4025"/>
    <cellStyle name="Comma 3 2 2 3 2 2 2" xfId="15739"/>
    <cellStyle name="Comma 3 2 2 3 2 3" xfId="6938"/>
    <cellStyle name="Comma 3 2 2 3 2 4" xfId="9853"/>
    <cellStyle name="Comma 3 2 2 3 2 5" xfId="12825"/>
    <cellStyle name="Comma 3 2 2 3 3" xfId="4024"/>
    <cellStyle name="Comma 3 2 2 3 3 2" xfId="15738"/>
    <cellStyle name="Comma 3 2 2 3 4" xfId="6937"/>
    <cellStyle name="Comma 3 2 2 3 5" xfId="9852"/>
    <cellStyle name="Comma 3 2 2 3 6" xfId="12824"/>
    <cellStyle name="Comma 3 2 2 4" xfId="1014"/>
    <cellStyle name="Comma 3 2 2 4 2" xfId="4026"/>
    <cellStyle name="Comma 3 2 2 4 2 2" xfId="15740"/>
    <cellStyle name="Comma 3 2 2 4 3" xfId="6939"/>
    <cellStyle name="Comma 3 2 2 4 4" xfId="9854"/>
    <cellStyle name="Comma 3 2 2 4 5" xfId="12826"/>
    <cellStyle name="Comma 3 2 2 5" xfId="4019"/>
    <cellStyle name="Comma 3 2 2 5 2" xfId="15733"/>
    <cellStyle name="Comma 3 2 2 6" xfId="6932"/>
    <cellStyle name="Comma 3 2 2 7" xfId="9847"/>
    <cellStyle name="Comma 3 2 2 8" xfId="12819"/>
    <cellStyle name="Comma 3 2 3" xfId="1015"/>
    <cellStyle name="Comma 3 2 3 2" xfId="1016"/>
    <cellStyle name="Comma 3 2 3 2 2" xfId="1017"/>
    <cellStyle name="Comma 3 2 3 2 2 2" xfId="4029"/>
    <cellStyle name="Comma 3 2 3 2 2 2 2" xfId="15743"/>
    <cellStyle name="Comma 3 2 3 2 2 3" xfId="6942"/>
    <cellStyle name="Comma 3 2 3 2 2 4" xfId="9857"/>
    <cellStyle name="Comma 3 2 3 2 2 5" xfId="12829"/>
    <cellStyle name="Comma 3 2 3 2 3" xfId="4028"/>
    <cellStyle name="Comma 3 2 3 2 3 2" xfId="15742"/>
    <cellStyle name="Comma 3 2 3 2 4" xfId="6941"/>
    <cellStyle name="Comma 3 2 3 2 5" xfId="9856"/>
    <cellStyle name="Comma 3 2 3 2 6" xfId="12828"/>
    <cellStyle name="Comma 3 2 3 3" xfId="1018"/>
    <cellStyle name="Comma 3 2 3 3 2" xfId="4030"/>
    <cellStyle name="Comma 3 2 3 3 2 2" xfId="15744"/>
    <cellStyle name="Comma 3 2 3 3 3" xfId="6943"/>
    <cellStyle name="Comma 3 2 3 3 4" xfId="9858"/>
    <cellStyle name="Comma 3 2 3 3 5" xfId="12830"/>
    <cellStyle name="Comma 3 2 3 4" xfId="4027"/>
    <cellStyle name="Comma 3 2 3 4 2" xfId="15741"/>
    <cellStyle name="Comma 3 2 3 5" xfId="6940"/>
    <cellStyle name="Comma 3 2 3 6" xfId="9855"/>
    <cellStyle name="Comma 3 2 3 7" xfId="12827"/>
    <cellStyle name="Comma 3 2 4" xfId="1019"/>
    <cellStyle name="Comma 3 2 4 2" xfId="1020"/>
    <cellStyle name="Comma 3 2 4 2 2" xfId="4032"/>
    <cellStyle name="Comma 3 2 4 2 2 2" xfId="15746"/>
    <cellStyle name="Comma 3 2 4 2 3" xfId="6945"/>
    <cellStyle name="Comma 3 2 4 2 4" xfId="9860"/>
    <cellStyle name="Comma 3 2 4 2 5" xfId="12832"/>
    <cellStyle name="Comma 3 2 4 3" xfId="4031"/>
    <cellStyle name="Comma 3 2 4 3 2" xfId="15745"/>
    <cellStyle name="Comma 3 2 4 4" xfId="6944"/>
    <cellStyle name="Comma 3 2 4 5" xfId="9859"/>
    <cellStyle name="Comma 3 2 4 6" xfId="12831"/>
    <cellStyle name="Comma 3 2 5" xfId="1021"/>
    <cellStyle name="Comma 3 2 5 2" xfId="4033"/>
    <cellStyle name="Comma 3 2 5 2 2" xfId="15747"/>
    <cellStyle name="Comma 3 2 5 3" xfId="6946"/>
    <cellStyle name="Comma 3 2 5 4" xfId="9861"/>
    <cellStyle name="Comma 3 2 5 5" xfId="12833"/>
    <cellStyle name="Comma 3 2 6" xfId="4018"/>
    <cellStyle name="Comma 3 2 6 2" xfId="15732"/>
    <cellStyle name="Comma 3 2 7" xfId="6931"/>
    <cellStyle name="Comma 3 2 8" xfId="9846"/>
    <cellStyle name="Comma 3 2 9" xfId="12818"/>
    <cellStyle name="Comma 3 3" xfId="1022"/>
    <cellStyle name="Comma 3 3 2" xfId="1023"/>
    <cellStyle name="Comma 3 3 2 2" xfId="1024"/>
    <cellStyle name="Comma 3 3 2 2 2" xfId="1025"/>
    <cellStyle name="Comma 3 3 2 2 2 2" xfId="4037"/>
    <cellStyle name="Comma 3 3 2 2 2 2 2" xfId="15751"/>
    <cellStyle name="Comma 3 3 2 2 2 3" xfId="6950"/>
    <cellStyle name="Comma 3 3 2 2 2 4" xfId="9865"/>
    <cellStyle name="Comma 3 3 2 2 2 5" xfId="12837"/>
    <cellStyle name="Comma 3 3 2 2 3" xfId="4036"/>
    <cellStyle name="Comma 3 3 2 2 3 2" xfId="15750"/>
    <cellStyle name="Comma 3 3 2 2 4" xfId="6949"/>
    <cellStyle name="Comma 3 3 2 2 5" xfId="9864"/>
    <cellStyle name="Comma 3 3 2 2 6" xfId="12836"/>
    <cellStyle name="Comma 3 3 2 3" xfId="1026"/>
    <cellStyle name="Comma 3 3 2 3 2" xfId="4038"/>
    <cellStyle name="Comma 3 3 2 3 2 2" xfId="15752"/>
    <cellStyle name="Comma 3 3 2 3 3" xfId="6951"/>
    <cellStyle name="Comma 3 3 2 3 4" xfId="9866"/>
    <cellStyle name="Comma 3 3 2 3 5" xfId="12838"/>
    <cellStyle name="Comma 3 3 2 4" xfId="4035"/>
    <cellStyle name="Comma 3 3 2 4 2" xfId="15749"/>
    <cellStyle name="Comma 3 3 2 5" xfId="6948"/>
    <cellStyle name="Comma 3 3 2 6" xfId="9863"/>
    <cellStyle name="Comma 3 3 2 7" xfId="12835"/>
    <cellStyle name="Comma 3 3 3" xfId="1027"/>
    <cellStyle name="Comma 3 3 3 2" xfId="1028"/>
    <cellStyle name="Comma 3 3 3 2 2" xfId="4040"/>
    <cellStyle name="Comma 3 3 3 2 2 2" xfId="15754"/>
    <cellStyle name="Comma 3 3 3 2 3" xfId="6953"/>
    <cellStyle name="Comma 3 3 3 2 4" xfId="9868"/>
    <cellStyle name="Comma 3 3 3 2 5" xfId="12840"/>
    <cellStyle name="Comma 3 3 3 3" xfId="4039"/>
    <cellStyle name="Comma 3 3 3 3 2" xfId="15753"/>
    <cellStyle name="Comma 3 3 3 4" xfId="6952"/>
    <cellStyle name="Comma 3 3 3 5" xfId="9867"/>
    <cellStyle name="Comma 3 3 3 6" xfId="12839"/>
    <cellStyle name="Comma 3 3 4" xfId="1029"/>
    <cellStyle name="Comma 3 3 4 2" xfId="4041"/>
    <cellStyle name="Comma 3 3 4 2 2" xfId="15755"/>
    <cellStyle name="Comma 3 3 4 3" xfId="6954"/>
    <cellStyle name="Comma 3 3 4 4" xfId="9869"/>
    <cellStyle name="Comma 3 3 4 5" xfId="12841"/>
    <cellStyle name="Comma 3 3 5" xfId="4034"/>
    <cellStyle name="Comma 3 3 5 2" xfId="15748"/>
    <cellStyle name="Comma 3 3 6" xfId="6947"/>
    <cellStyle name="Comma 3 3 7" xfId="9862"/>
    <cellStyle name="Comma 3 3 8" xfId="12834"/>
    <cellStyle name="Comma 3 4" xfId="1030"/>
    <cellStyle name="Comma 3 4 2" xfId="1031"/>
    <cellStyle name="Comma 3 4 2 2" xfId="1032"/>
    <cellStyle name="Comma 3 4 2 2 2" xfId="4044"/>
    <cellStyle name="Comma 3 4 2 2 2 2" xfId="15758"/>
    <cellStyle name="Comma 3 4 2 2 3" xfId="6957"/>
    <cellStyle name="Comma 3 4 2 2 4" xfId="9872"/>
    <cellStyle name="Comma 3 4 2 2 5" xfId="12844"/>
    <cellStyle name="Comma 3 4 2 3" xfId="4043"/>
    <cellStyle name="Comma 3 4 2 3 2" xfId="15757"/>
    <cellStyle name="Comma 3 4 2 4" xfId="6956"/>
    <cellStyle name="Comma 3 4 2 5" xfId="9871"/>
    <cellStyle name="Comma 3 4 2 6" xfId="12843"/>
    <cellStyle name="Comma 3 4 3" xfId="1033"/>
    <cellStyle name="Comma 3 4 3 2" xfId="4045"/>
    <cellStyle name="Comma 3 4 3 2 2" xfId="15759"/>
    <cellStyle name="Comma 3 4 3 3" xfId="6958"/>
    <cellStyle name="Comma 3 4 3 4" xfId="9873"/>
    <cellStyle name="Comma 3 4 3 5" xfId="12845"/>
    <cellStyle name="Comma 3 4 4" xfId="4042"/>
    <cellStyle name="Comma 3 4 4 2" xfId="15756"/>
    <cellStyle name="Comma 3 4 5" xfId="6955"/>
    <cellStyle name="Comma 3 4 6" xfId="9870"/>
    <cellStyle name="Comma 3 4 7" xfId="12842"/>
    <cellStyle name="Comma 3 5" xfId="1034"/>
    <cellStyle name="Comma 3 5 2" xfId="1035"/>
    <cellStyle name="Comma 3 5 2 2" xfId="4047"/>
    <cellStyle name="Comma 3 5 2 2 2" xfId="15761"/>
    <cellStyle name="Comma 3 5 2 3" xfId="6960"/>
    <cellStyle name="Comma 3 5 2 4" xfId="9875"/>
    <cellStyle name="Comma 3 5 2 5" xfId="12847"/>
    <cellStyle name="Comma 3 5 3" xfId="4046"/>
    <cellStyle name="Comma 3 5 3 2" xfId="15760"/>
    <cellStyle name="Comma 3 5 4" xfId="6959"/>
    <cellStyle name="Comma 3 5 5" xfId="9874"/>
    <cellStyle name="Comma 3 5 6" xfId="12846"/>
    <cellStyle name="Comma 3 6" xfId="1036"/>
    <cellStyle name="Comma 3 6 2" xfId="4048"/>
    <cellStyle name="Comma 3 6 2 2" xfId="15762"/>
    <cellStyle name="Comma 3 6 3" xfId="6961"/>
    <cellStyle name="Comma 3 6 4" xfId="9876"/>
    <cellStyle name="Comma 3 6 5" xfId="12848"/>
    <cellStyle name="Comma 3 7" xfId="4017"/>
    <cellStyle name="Comma 3 7 2" xfId="15731"/>
    <cellStyle name="Comma 3 8" xfId="6930"/>
    <cellStyle name="Comma 3 9" xfId="9845"/>
    <cellStyle name="Comma 4" xfId="1037"/>
    <cellStyle name="Comma 4 10" xfId="11790"/>
    <cellStyle name="Comma 4 11" xfId="12849"/>
    <cellStyle name="Comma 4 2" xfId="1038"/>
    <cellStyle name="Comma 4 2 2" xfId="1039"/>
    <cellStyle name="Comma 4 2 2 2" xfId="1040"/>
    <cellStyle name="Comma 4 2 2 2 2" xfId="1041"/>
    <cellStyle name="Comma 4 2 2 2 2 2" xfId="1042"/>
    <cellStyle name="Comma 4 2 2 2 2 2 2" xfId="4054"/>
    <cellStyle name="Comma 4 2 2 2 2 2 2 2" xfId="15768"/>
    <cellStyle name="Comma 4 2 2 2 2 2 3" xfId="6967"/>
    <cellStyle name="Comma 4 2 2 2 2 2 4" xfId="9882"/>
    <cellStyle name="Comma 4 2 2 2 2 2 5" xfId="12854"/>
    <cellStyle name="Comma 4 2 2 2 2 3" xfId="4053"/>
    <cellStyle name="Comma 4 2 2 2 2 3 2" xfId="15767"/>
    <cellStyle name="Comma 4 2 2 2 2 4" xfId="6966"/>
    <cellStyle name="Comma 4 2 2 2 2 5" xfId="9881"/>
    <cellStyle name="Comma 4 2 2 2 2 6" xfId="12853"/>
    <cellStyle name="Comma 4 2 2 2 3" xfId="1043"/>
    <cellStyle name="Comma 4 2 2 2 3 2" xfId="4055"/>
    <cellStyle name="Comma 4 2 2 2 3 2 2" xfId="15769"/>
    <cellStyle name="Comma 4 2 2 2 3 3" xfId="6968"/>
    <cellStyle name="Comma 4 2 2 2 3 4" xfId="9883"/>
    <cellStyle name="Comma 4 2 2 2 3 5" xfId="12855"/>
    <cellStyle name="Comma 4 2 2 2 4" xfId="4052"/>
    <cellStyle name="Comma 4 2 2 2 4 2" xfId="15766"/>
    <cellStyle name="Comma 4 2 2 2 5" xfId="6965"/>
    <cellStyle name="Comma 4 2 2 2 6" xfId="9880"/>
    <cellStyle name="Comma 4 2 2 2 7" xfId="12852"/>
    <cellStyle name="Comma 4 2 2 3" xfId="1044"/>
    <cellStyle name="Comma 4 2 2 3 2" xfId="1045"/>
    <cellStyle name="Comma 4 2 2 3 2 2" xfId="4057"/>
    <cellStyle name="Comma 4 2 2 3 2 2 2" xfId="15771"/>
    <cellStyle name="Comma 4 2 2 3 2 3" xfId="6970"/>
    <cellStyle name="Comma 4 2 2 3 2 4" xfId="9885"/>
    <cellStyle name="Comma 4 2 2 3 2 5" xfId="12857"/>
    <cellStyle name="Comma 4 2 2 3 3" xfId="4056"/>
    <cellStyle name="Comma 4 2 2 3 3 2" xfId="15770"/>
    <cellStyle name="Comma 4 2 2 3 4" xfId="6969"/>
    <cellStyle name="Comma 4 2 2 3 5" xfId="9884"/>
    <cellStyle name="Comma 4 2 2 3 6" xfId="12856"/>
    <cellStyle name="Comma 4 2 2 4" xfId="1046"/>
    <cellStyle name="Comma 4 2 2 4 2" xfId="4058"/>
    <cellStyle name="Comma 4 2 2 4 2 2" xfId="15772"/>
    <cellStyle name="Comma 4 2 2 4 3" xfId="6971"/>
    <cellStyle name="Comma 4 2 2 4 4" xfId="9886"/>
    <cellStyle name="Comma 4 2 2 4 5" xfId="12858"/>
    <cellStyle name="Comma 4 2 2 5" xfId="4051"/>
    <cellStyle name="Comma 4 2 2 5 2" xfId="15765"/>
    <cellStyle name="Comma 4 2 2 6" xfId="6964"/>
    <cellStyle name="Comma 4 2 2 7" xfId="9879"/>
    <cellStyle name="Comma 4 2 2 8" xfId="12851"/>
    <cellStyle name="Comma 4 2 3" xfId="1047"/>
    <cellStyle name="Comma 4 2 3 2" xfId="1048"/>
    <cellStyle name="Comma 4 2 3 2 2" xfId="1049"/>
    <cellStyle name="Comma 4 2 3 2 2 2" xfId="4061"/>
    <cellStyle name="Comma 4 2 3 2 2 2 2" xfId="15775"/>
    <cellStyle name="Comma 4 2 3 2 2 3" xfId="6974"/>
    <cellStyle name="Comma 4 2 3 2 2 4" xfId="9889"/>
    <cellStyle name="Comma 4 2 3 2 2 5" xfId="12861"/>
    <cellStyle name="Comma 4 2 3 2 3" xfId="4060"/>
    <cellStyle name="Comma 4 2 3 2 3 2" xfId="15774"/>
    <cellStyle name="Comma 4 2 3 2 4" xfId="6973"/>
    <cellStyle name="Comma 4 2 3 2 5" xfId="9888"/>
    <cellStyle name="Comma 4 2 3 2 6" xfId="12860"/>
    <cellStyle name="Comma 4 2 3 3" xfId="1050"/>
    <cellStyle name="Comma 4 2 3 3 2" xfId="4062"/>
    <cellStyle name="Comma 4 2 3 3 2 2" xfId="15776"/>
    <cellStyle name="Comma 4 2 3 3 3" xfId="6975"/>
    <cellStyle name="Comma 4 2 3 3 4" xfId="9890"/>
    <cellStyle name="Comma 4 2 3 3 5" xfId="12862"/>
    <cellStyle name="Comma 4 2 3 4" xfId="4059"/>
    <cellStyle name="Comma 4 2 3 4 2" xfId="15773"/>
    <cellStyle name="Comma 4 2 3 5" xfId="6972"/>
    <cellStyle name="Comma 4 2 3 6" xfId="9887"/>
    <cellStyle name="Comma 4 2 3 7" xfId="12859"/>
    <cellStyle name="Comma 4 2 4" xfId="1051"/>
    <cellStyle name="Comma 4 2 4 2" xfId="1052"/>
    <cellStyle name="Comma 4 2 4 2 2" xfId="4064"/>
    <cellStyle name="Comma 4 2 4 2 2 2" xfId="15778"/>
    <cellStyle name="Comma 4 2 4 2 3" xfId="6977"/>
    <cellStyle name="Comma 4 2 4 2 4" xfId="9892"/>
    <cellStyle name="Comma 4 2 4 2 5" xfId="12864"/>
    <cellStyle name="Comma 4 2 4 3" xfId="4063"/>
    <cellStyle name="Comma 4 2 4 3 2" xfId="15777"/>
    <cellStyle name="Comma 4 2 4 4" xfId="6976"/>
    <cellStyle name="Comma 4 2 4 5" xfId="9891"/>
    <cellStyle name="Comma 4 2 4 6" xfId="12863"/>
    <cellStyle name="Comma 4 2 5" xfId="1053"/>
    <cellStyle name="Comma 4 2 5 2" xfId="4065"/>
    <cellStyle name="Comma 4 2 5 2 2" xfId="15779"/>
    <cellStyle name="Comma 4 2 5 3" xfId="6978"/>
    <cellStyle name="Comma 4 2 5 4" xfId="9893"/>
    <cellStyle name="Comma 4 2 5 5" xfId="12865"/>
    <cellStyle name="Comma 4 2 6" xfId="4050"/>
    <cellStyle name="Comma 4 2 6 2" xfId="15764"/>
    <cellStyle name="Comma 4 2 7" xfId="6963"/>
    <cellStyle name="Comma 4 2 8" xfId="9878"/>
    <cellStyle name="Comma 4 2 9" xfId="12850"/>
    <cellStyle name="Comma 4 3" xfId="1054"/>
    <cellStyle name="Comma 4 3 2" xfId="1055"/>
    <cellStyle name="Comma 4 3 2 2" xfId="1056"/>
    <cellStyle name="Comma 4 3 2 2 2" xfId="1057"/>
    <cellStyle name="Comma 4 3 2 2 2 2" xfId="4069"/>
    <cellStyle name="Comma 4 3 2 2 2 2 2" xfId="15783"/>
    <cellStyle name="Comma 4 3 2 2 2 3" xfId="6982"/>
    <cellStyle name="Comma 4 3 2 2 2 4" xfId="9897"/>
    <cellStyle name="Comma 4 3 2 2 2 5" xfId="12869"/>
    <cellStyle name="Comma 4 3 2 2 3" xfId="4068"/>
    <cellStyle name="Comma 4 3 2 2 3 2" xfId="15782"/>
    <cellStyle name="Comma 4 3 2 2 4" xfId="6981"/>
    <cellStyle name="Comma 4 3 2 2 5" xfId="9896"/>
    <cellStyle name="Comma 4 3 2 2 6" xfId="12868"/>
    <cellStyle name="Comma 4 3 2 3" xfId="1058"/>
    <cellStyle name="Comma 4 3 2 3 2" xfId="4070"/>
    <cellStyle name="Comma 4 3 2 3 2 2" xfId="15784"/>
    <cellStyle name="Comma 4 3 2 3 3" xfId="6983"/>
    <cellStyle name="Comma 4 3 2 3 4" xfId="9898"/>
    <cellStyle name="Comma 4 3 2 3 5" xfId="12870"/>
    <cellStyle name="Comma 4 3 2 4" xfId="4067"/>
    <cellStyle name="Comma 4 3 2 4 2" xfId="15781"/>
    <cellStyle name="Comma 4 3 2 5" xfId="6980"/>
    <cellStyle name="Comma 4 3 2 6" xfId="9895"/>
    <cellStyle name="Comma 4 3 2 7" xfId="12867"/>
    <cellStyle name="Comma 4 3 3" xfId="1059"/>
    <cellStyle name="Comma 4 3 3 2" xfId="1060"/>
    <cellStyle name="Comma 4 3 3 2 2" xfId="4072"/>
    <cellStyle name="Comma 4 3 3 2 2 2" xfId="15786"/>
    <cellStyle name="Comma 4 3 3 2 3" xfId="6985"/>
    <cellStyle name="Comma 4 3 3 2 4" xfId="9900"/>
    <cellStyle name="Comma 4 3 3 2 5" xfId="12872"/>
    <cellStyle name="Comma 4 3 3 3" xfId="4071"/>
    <cellStyle name="Comma 4 3 3 3 2" xfId="15785"/>
    <cellStyle name="Comma 4 3 3 4" xfId="6984"/>
    <cellStyle name="Comma 4 3 3 5" xfId="9899"/>
    <cellStyle name="Comma 4 3 3 6" xfId="12871"/>
    <cellStyle name="Comma 4 3 4" xfId="1061"/>
    <cellStyle name="Comma 4 3 4 2" xfId="4073"/>
    <cellStyle name="Comma 4 3 4 2 2" xfId="15787"/>
    <cellStyle name="Comma 4 3 4 3" xfId="6986"/>
    <cellStyle name="Comma 4 3 4 4" xfId="9901"/>
    <cellStyle name="Comma 4 3 4 5" xfId="12873"/>
    <cellStyle name="Comma 4 3 5" xfId="4066"/>
    <cellStyle name="Comma 4 3 5 2" xfId="15780"/>
    <cellStyle name="Comma 4 3 6" xfId="6979"/>
    <cellStyle name="Comma 4 3 7" xfId="9894"/>
    <cellStyle name="Comma 4 3 8" xfId="12866"/>
    <cellStyle name="Comma 4 4" xfId="1062"/>
    <cellStyle name="Comma 4 4 2" xfId="1063"/>
    <cellStyle name="Comma 4 4 2 2" xfId="1064"/>
    <cellStyle name="Comma 4 4 2 2 2" xfId="4076"/>
    <cellStyle name="Comma 4 4 2 2 2 2" xfId="15790"/>
    <cellStyle name="Comma 4 4 2 2 3" xfId="6989"/>
    <cellStyle name="Comma 4 4 2 2 4" xfId="9904"/>
    <cellStyle name="Comma 4 4 2 2 5" xfId="12876"/>
    <cellStyle name="Comma 4 4 2 3" xfId="4075"/>
    <cellStyle name="Comma 4 4 2 3 2" xfId="15789"/>
    <cellStyle name="Comma 4 4 2 4" xfId="6988"/>
    <cellStyle name="Comma 4 4 2 5" xfId="9903"/>
    <cellStyle name="Comma 4 4 2 6" xfId="12875"/>
    <cellStyle name="Comma 4 4 3" xfId="1065"/>
    <cellStyle name="Comma 4 4 3 2" xfId="4077"/>
    <cellStyle name="Comma 4 4 3 2 2" xfId="15791"/>
    <cellStyle name="Comma 4 4 3 3" xfId="6990"/>
    <cellStyle name="Comma 4 4 3 4" xfId="9905"/>
    <cellStyle name="Comma 4 4 3 5" xfId="12877"/>
    <cellStyle name="Comma 4 4 4" xfId="4074"/>
    <cellStyle name="Comma 4 4 4 2" xfId="15788"/>
    <cellStyle name="Comma 4 4 5" xfId="6987"/>
    <cellStyle name="Comma 4 4 6" xfId="9902"/>
    <cellStyle name="Comma 4 4 7" xfId="12874"/>
    <cellStyle name="Comma 4 5" xfId="1066"/>
    <cellStyle name="Comma 4 5 2" xfId="1067"/>
    <cellStyle name="Comma 4 5 2 2" xfId="4079"/>
    <cellStyle name="Comma 4 5 2 2 2" xfId="15793"/>
    <cellStyle name="Comma 4 5 2 3" xfId="6992"/>
    <cellStyle name="Comma 4 5 2 4" xfId="9907"/>
    <cellStyle name="Comma 4 5 2 5" xfId="12879"/>
    <cellStyle name="Comma 4 5 3" xfId="4078"/>
    <cellStyle name="Comma 4 5 3 2" xfId="15792"/>
    <cellStyle name="Comma 4 5 4" xfId="6991"/>
    <cellStyle name="Comma 4 5 5" xfId="9906"/>
    <cellStyle name="Comma 4 5 6" xfId="12878"/>
    <cellStyle name="Comma 4 6" xfId="1068"/>
    <cellStyle name="Comma 4 6 2" xfId="4080"/>
    <cellStyle name="Comma 4 6 2 2" xfId="15794"/>
    <cellStyle name="Comma 4 6 3" xfId="6993"/>
    <cellStyle name="Comma 4 6 4" xfId="9908"/>
    <cellStyle name="Comma 4 6 5" xfId="12880"/>
    <cellStyle name="Comma 4 7" xfId="4049"/>
    <cellStyle name="Comma 4 7 2" xfId="15763"/>
    <cellStyle name="Comma 4 8" xfId="6962"/>
    <cellStyle name="Comma 4 9" xfId="9877"/>
    <cellStyle name="Comma 5" xfId="1069"/>
    <cellStyle name="Comma 6" xfId="1070"/>
    <cellStyle name="Comma 7" xfId="1071"/>
    <cellStyle name="commit" xfId="8"/>
    <cellStyle name="commit 2" xfId="3015"/>
    <cellStyle name="commit 2 2" xfId="5956"/>
    <cellStyle name="commit 2 3" xfId="14756"/>
    <cellStyle name="commit 3" xfId="3046"/>
    <cellStyle name="commit 4" xfId="11848"/>
    <cellStyle name="Currency" xfId="5959" builtinId="4"/>
    <cellStyle name="Currency [0] 2" xfId="1072"/>
    <cellStyle name="Currency 10" xfId="1073"/>
    <cellStyle name="Currency 10 10" xfId="12881"/>
    <cellStyle name="Currency 10 2" xfId="1074"/>
    <cellStyle name="Currency 10 2 2" xfId="1075"/>
    <cellStyle name="Currency 10 2 2 2" xfId="1076"/>
    <cellStyle name="Currency 10 2 2 2 2" xfId="1077"/>
    <cellStyle name="Currency 10 2 2 2 2 2" xfId="1078"/>
    <cellStyle name="Currency 10 2 2 2 2 2 2" xfId="4086"/>
    <cellStyle name="Currency 10 2 2 2 2 2 2 2" xfId="15800"/>
    <cellStyle name="Currency 10 2 2 2 2 2 3" xfId="6999"/>
    <cellStyle name="Currency 10 2 2 2 2 2 4" xfId="9914"/>
    <cellStyle name="Currency 10 2 2 2 2 2 5" xfId="12886"/>
    <cellStyle name="Currency 10 2 2 2 2 3" xfId="4085"/>
    <cellStyle name="Currency 10 2 2 2 2 3 2" xfId="15799"/>
    <cellStyle name="Currency 10 2 2 2 2 4" xfId="6998"/>
    <cellStyle name="Currency 10 2 2 2 2 5" xfId="9913"/>
    <cellStyle name="Currency 10 2 2 2 2 6" xfId="12885"/>
    <cellStyle name="Currency 10 2 2 2 3" xfId="1079"/>
    <cellStyle name="Currency 10 2 2 2 3 2" xfId="4087"/>
    <cellStyle name="Currency 10 2 2 2 3 2 2" xfId="15801"/>
    <cellStyle name="Currency 10 2 2 2 3 3" xfId="7000"/>
    <cellStyle name="Currency 10 2 2 2 3 4" xfId="9915"/>
    <cellStyle name="Currency 10 2 2 2 3 5" xfId="12887"/>
    <cellStyle name="Currency 10 2 2 2 4" xfId="4084"/>
    <cellStyle name="Currency 10 2 2 2 4 2" xfId="15798"/>
    <cellStyle name="Currency 10 2 2 2 5" xfId="6997"/>
    <cellStyle name="Currency 10 2 2 2 6" xfId="9912"/>
    <cellStyle name="Currency 10 2 2 2 7" xfId="12884"/>
    <cellStyle name="Currency 10 2 2 3" xfId="1080"/>
    <cellStyle name="Currency 10 2 2 3 2" xfId="1081"/>
    <cellStyle name="Currency 10 2 2 3 2 2" xfId="4089"/>
    <cellStyle name="Currency 10 2 2 3 2 2 2" xfId="15803"/>
    <cellStyle name="Currency 10 2 2 3 2 3" xfId="7002"/>
    <cellStyle name="Currency 10 2 2 3 2 4" xfId="9917"/>
    <cellStyle name="Currency 10 2 2 3 2 5" xfId="12889"/>
    <cellStyle name="Currency 10 2 2 3 3" xfId="4088"/>
    <cellStyle name="Currency 10 2 2 3 3 2" xfId="15802"/>
    <cellStyle name="Currency 10 2 2 3 4" xfId="7001"/>
    <cellStyle name="Currency 10 2 2 3 5" xfId="9916"/>
    <cellStyle name="Currency 10 2 2 3 6" xfId="12888"/>
    <cellStyle name="Currency 10 2 2 4" xfId="1082"/>
    <cellStyle name="Currency 10 2 2 4 2" xfId="4090"/>
    <cellStyle name="Currency 10 2 2 4 2 2" xfId="15804"/>
    <cellStyle name="Currency 10 2 2 4 3" xfId="7003"/>
    <cellStyle name="Currency 10 2 2 4 4" xfId="9918"/>
    <cellStyle name="Currency 10 2 2 4 5" xfId="12890"/>
    <cellStyle name="Currency 10 2 2 5" xfId="4083"/>
    <cellStyle name="Currency 10 2 2 5 2" xfId="15797"/>
    <cellStyle name="Currency 10 2 2 6" xfId="6996"/>
    <cellStyle name="Currency 10 2 2 7" xfId="9911"/>
    <cellStyle name="Currency 10 2 2 8" xfId="12883"/>
    <cellStyle name="Currency 10 2 3" xfId="1083"/>
    <cellStyle name="Currency 10 2 3 2" xfId="1084"/>
    <cellStyle name="Currency 10 2 3 2 2" xfId="1085"/>
    <cellStyle name="Currency 10 2 3 2 2 2" xfId="4093"/>
    <cellStyle name="Currency 10 2 3 2 2 2 2" xfId="15807"/>
    <cellStyle name="Currency 10 2 3 2 2 3" xfId="7006"/>
    <cellStyle name="Currency 10 2 3 2 2 4" xfId="9921"/>
    <cellStyle name="Currency 10 2 3 2 2 5" xfId="12893"/>
    <cellStyle name="Currency 10 2 3 2 3" xfId="4092"/>
    <cellStyle name="Currency 10 2 3 2 3 2" xfId="15806"/>
    <cellStyle name="Currency 10 2 3 2 4" xfId="7005"/>
    <cellStyle name="Currency 10 2 3 2 5" xfId="9920"/>
    <cellStyle name="Currency 10 2 3 2 6" xfId="12892"/>
    <cellStyle name="Currency 10 2 3 3" xfId="1086"/>
    <cellStyle name="Currency 10 2 3 3 2" xfId="4094"/>
    <cellStyle name="Currency 10 2 3 3 2 2" xfId="15808"/>
    <cellStyle name="Currency 10 2 3 3 3" xfId="7007"/>
    <cellStyle name="Currency 10 2 3 3 4" xfId="9922"/>
    <cellStyle name="Currency 10 2 3 3 5" xfId="12894"/>
    <cellStyle name="Currency 10 2 3 4" xfId="4091"/>
    <cellStyle name="Currency 10 2 3 4 2" xfId="15805"/>
    <cellStyle name="Currency 10 2 3 5" xfId="7004"/>
    <cellStyle name="Currency 10 2 3 6" xfId="9919"/>
    <cellStyle name="Currency 10 2 3 7" xfId="12891"/>
    <cellStyle name="Currency 10 2 4" xfId="1087"/>
    <cellStyle name="Currency 10 2 4 2" xfId="1088"/>
    <cellStyle name="Currency 10 2 4 2 2" xfId="4096"/>
    <cellStyle name="Currency 10 2 4 2 2 2" xfId="15810"/>
    <cellStyle name="Currency 10 2 4 2 3" xfId="7009"/>
    <cellStyle name="Currency 10 2 4 2 4" xfId="9924"/>
    <cellStyle name="Currency 10 2 4 2 5" xfId="12896"/>
    <cellStyle name="Currency 10 2 4 3" xfId="4095"/>
    <cellStyle name="Currency 10 2 4 3 2" xfId="15809"/>
    <cellStyle name="Currency 10 2 4 4" xfId="7008"/>
    <cellStyle name="Currency 10 2 4 5" xfId="9923"/>
    <cellStyle name="Currency 10 2 4 6" xfId="12895"/>
    <cellStyle name="Currency 10 2 5" xfId="1089"/>
    <cellStyle name="Currency 10 2 5 2" xfId="4097"/>
    <cellStyle name="Currency 10 2 5 2 2" xfId="15811"/>
    <cellStyle name="Currency 10 2 5 3" xfId="7010"/>
    <cellStyle name="Currency 10 2 5 4" xfId="9925"/>
    <cellStyle name="Currency 10 2 5 5" xfId="12897"/>
    <cellStyle name="Currency 10 2 6" xfId="4082"/>
    <cellStyle name="Currency 10 2 6 2" xfId="15796"/>
    <cellStyle name="Currency 10 2 7" xfId="6995"/>
    <cellStyle name="Currency 10 2 8" xfId="9910"/>
    <cellStyle name="Currency 10 2 9" xfId="12882"/>
    <cellStyle name="Currency 10 3" xfId="1090"/>
    <cellStyle name="Currency 10 3 2" xfId="1091"/>
    <cellStyle name="Currency 10 3 2 2" xfId="1092"/>
    <cellStyle name="Currency 10 3 2 2 2" xfId="1093"/>
    <cellStyle name="Currency 10 3 2 2 2 2" xfId="4101"/>
    <cellStyle name="Currency 10 3 2 2 2 2 2" xfId="15815"/>
    <cellStyle name="Currency 10 3 2 2 2 3" xfId="7014"/>
    <cellStyle name="Currency 10 3 2 2 2 4" xfId="9929"/>
    <cellStyle name="Currency 10 3 2 2 2 5" xfId="12901"/>
    <cellStyle name="Currency 10 3 2 2 3" xfId="4100"/>
    <cellStyle name="Currency 10 3 2 2 3 2" xfId="15814"/>
    <cellStyle name="Currency 10 3 2 2 4" xfId="7013"/>
    <cellStyle name="Currency 10 3 2 2 5" xfId="9928"/>
    <cellStyle name="Currency 10 3 2 2 6" xfId="12900"/>
    <cellStyle name="Currency 10 3 2 3" xfId="1094"/>
    <cellStyle name="Currency 10 3 2 3 2" xfId="4102"/>
    <cellStyle name="Currency 10 3 2 3 2 2" xfId="15816"/>
    <cellStyle name="Currency 10 3 2 3 3" xfId="7015"/>
    <cellStyle name="Currency 10 3 2 3 4" xfId="9930"/>
    <cellStyle name="Currency 10 3 2 3 5" xfId="12902"/>
    <cellStyle name="Currency 10 3 2 4" xfId="4099"/>
    <cellStyle name="Currency 10 3 2 4 2" xfId="15813"/>
    <cellStyle name="Currency 10 3 2 5" xfId="7012"/>
    <cellStyle name="Currency 10 3 2 6" xfId="9927"/>
    <cellStyle name="Currency 10 3 2 7" xfId="12899"/>
    <cellStyle name="Currency 10 3 3" xfId="1095"/>
    <cellStyle name="Currency 10 3 3 2" xfId="1096"/>
    <cellStyle name="Currency 10 3 3 2 2" xfId="4104"/>
    <cellStyle name="Currency 10 3 3 2 2 2" xfId="15818"/>
    <cellStyle name="Currency 10 3 3 2 3" xfId="7017"/>
    <cellStyle name="Currency 10 3 3 2 4" xfId="9932"/>
    <cellStyle name="Currency 10 3 3 2 5" xfId="12904"/>
    <cellStyle name="Currency 10 3 3 3" xfId="4103"/>
    <cellStyle name="Currency 10 3 3 3 2" xfId="15817"/>
    <cellStyle name="Currency 10 3 3 4" xfId="7016"/>
    <cellStyle name="Currency 10 3 3 5" xfId="9931"/>
    <cellStyle name="Currency 10 3 3 6" xfId="12903"/>
    <cellStyle name="Currency 10 3 4" xfId="1097"/>
    <cellStyle name="Currency 10 3 4 2" xfId="4105"/>
    <cellStyle name="Currency 10 3 4 2 2" xfId="15819"/>
    <cellStyle name="Currency 10 3 4 3" xfId="7018"/>
    <cellStyle name="Currency 10 3 4 4" xfId="9933"/>
    <cellStyle name="Currency 10 3 4 5" xfId="12905"/>
    <cellStyle name="Currency 10 3 5" xfId="4098"/>
    <cellStyle name="Currency 10 3 5 2" xfId="15812"/>
    <cellStyle name="Currency 10 3 6" xfId="7011"/>
    <cellStyle name="Currency 10 3 7" xfId="9926"/>
    <cellStyle name="Currency 10 3 8" xfId="12898"/>
    <cellStyle name="Currency 10 4" xfId="1098"/>
    <cellStyle name="Currency 10 4 2" xfId="1099"/>
    <cellStyle name="Currency 10 4 2 2" xfId="1100"/>
    <cellStyle name="Currency 10 4 2 2 2" xfId="4108"/>
    <cellStyle name="Currency 10 4 2 2 2 2" xfId="15822"/>
    <cellStyle name="Currency 10 4 2 2 3" xfId="7021"/>
    <cellStyle name="Currency 10 4 2 2 4" xfId="9936"/>
    <cellStyle name="Currency 10 4 2 2 5" xfId="12908"/>
    <cellStyle name="Currency 10 4 2 3" xfId="4107"/>
    <cellStyle name="Currency 10 4 2 3 2" xfId="15821"/>
    <cellStyle name="Currency 10 4 2 4" xfId="7020"/>
    <cellStyle name="Currency 10 4 2 5" xfId="9935"/>
    <cellStyle name="Currency 10 4 2 6" xfId="12907"/>
    <cellStyle name="Currency 10 4 3" xfId="1101"/>
    <cellStyle name="Currency 10 4 3 2" xfId="4109"/>
    <cellStyle name="Currency 10 4 3 2 2" xfId="15823"/>
    <cellStyle name="Currency 10 4 3 3" xfId="7022"/>
    <cellStyle name="Currency 10 4 3 4" xfId="9937"/>
    <cellStyle name="Currency 10 4 3 5" xfId="12909"/>
    <cellStyle name="Currency 10 4 4" xfId="4106"/>
    <cellStyle name="Currency 10 4 4 2" xfId="15820"/>
    <cellStyle name="Currency 10 4 5" xfId="7019"/>
    <cellStyle name="Currency 10 4 6" xfId="9934"/>
    <cellStyle name="Currency 10 4 7" xfId="12906"/>
    <cellStyle name="Currency 10 5" xfId="1102"/>
    <cellStyle name="Currency 10 5 2" xfId="1103"/>
    <cellStyle name="Currency 10 5 2 2" xfId="4111"/>
    <cellStyle name="Currency 10 5 2 2 2" xfId="15825"/>
    <cellStyle name="Currency 10 5 2 3" xfId="7024"/>
    <cellStyle name="Currency 10 5 2 4" xfId="9939"/>
    <cellStyle name="Currency 10 5 2 5" xfId="12911"/>
    <cellStyle name="Currency 10 5 3" xfId="4110"/>
    <cellStyle name="Currency 10 5 3 2" xfId="15824"/>
    <cellStyle name="Currency 10 5 4" xfId="7023"/>
    <cellStyle name="Currency 10 5 5" xfId="9938"/>
    <cellStyle name="Currency 10 5 6" xfId="12910"/>
    <cellStyle name="Currency 10 6" xfId="1104"/>
    <cellStyle name="Currency 10 6 2" xfId="4112"/>
    <cellStyle name="Currency 10 6 2 2" xfId="15826"/>
    <cellStyle name="Currency 10 6 3" xfId="7025"/>
    <cellStyle name="Currency 10 6 4" xfId="9940"/>
    <cellStyle name="Currency 10 6 5" xfId="12912"/>
    <cellStyle name="Currency 10 7" xfId="4081"/>
    <cellStyle name="Currency 10 7 2" xfId="15795"/>
    <cellStyle name="Currency 10 8" xfId="6994"/>
    <cellStyle name="Currency 10 9" xfId="9909"/>
    <cellStyle name="Currency 11" xfId="1105"/>
    <cellStyle name="Currency 11 10" xfId="12913"/>
    <cellStyle name="Currency 11 2" xfId="1106"/>
    <cellStyle name="Currency 11 2 2" xfId="1107"/>
    <cellStyle name="Currency 11 2 2 2" xfId="1108"/>
    <cellStyle name="Currency 11 2 2 2 2" xfId="1109"/>
    <cellStyle name="Currency 11 2 2 2 2 2" xfId="1110"/>
    <cellStyle name="Currency 11 2 2 2 2 2 2" xfId="4118"/>
    <cellStyle name="Currency 11 2 2 2 2 2 2 2" xfId="15832"/>
    <cellStyle name="Currency 11 2 2 2 2 2 3" xfId="7031"/>
    <cellStyle name="Currency 11 2 2 2 2 2 4" xfId="9946"/>
    <cellStyle name="Currency 11 2 2 2 2 2 5" xfId="12918"/>
    <cellStyle name="Currency 11 2 2 2 2 3" xfId="4117"/>
    <cellStyle name="Currency 11 2 2 2 2 3 2" xfId="15831"/>
    <cellStyle name="Currency 11 2 2 2 2 4" xfId="7030"/>
    <cellStyle name="Currency 11 2 2 2 2 5" xfId="9945"/>
    <cellStyle name="Currency 11 2 2 2 2 6" xfId="12917"/>
    <cellStyle name="Currency 11 2 2 2 3" xfId="1111"/>
    <cellStyle name="Currency 11 2 2 2 3 2" xfId="4119"/>
    <cellStyle name="Currency 11 2 2 2 3 2 2" xfId="15833"/>
    <cellStyle name="Currency 11 2 2 2 3 3" xfId="7032"/>
    <cellStyle name="Currency 11 2 2 2 3 4" xfId="9947"/>
    <cellStyle name="Currency 11 2 2 2 3 5" xfId="12919"/>
    <cellStyle name="Currency 11 2 2 2 4" xfId="4116"/>
    <cellStyle name="Currency 11 2 2 2 4 2" xfId="15830"/>
    <cellStyle name="Currency 11 2 2 2 5" xfId="7029"/>
    <cellStyle name="Currency 11 2 2 2 6" xfId="9944"/>
    <cellStyle name="Currency 11 2 2 2 7" xfId="12916"/>
    <cellStyle name="Currency 11 2 2 3" xfId="1112"/>
    <cellStyle name="Currency 11 2 2 3 2" xfId="1113"/>
    <cellStyle name="Currency 11 2 2 3 2 2" xfId="4121"/>
    <cellStyle name="Currency 11 2 2 3 2 2 2" xfId="15835"/>
    <cellStyle name="Currency 11 2 2 3 2 3" xfId="7034"/>
    <cellStyle name="Currency 11 2 2 3 2 4" xfId="9949"/>
    <cellStyle name="Currency 11 2 2 3 2 5" xfId="12921"/>
    <cellStyle name="Currency 11 2 2 3 3" xfId="4120"/>
    <cellStyle name="Currency 11 2 2 3 3 2" xfId="15834"/>
    <cellStyle name="Currency 11 2 2 3 4" xfId="7033"/>
    <cellStyle name="Currency 11 2 2 3 5" xfId="9948"/>
    <cellStyle name="Currency 11 2 2 3 6" xfId="12920"/>
    <cellStyle name="Currency 11 2 2 4" xfId="1114"/>
    <cellStyle name="Currency 11 2 2 4 2" xfId="4122"/>
    <cellStyle name="Currency 11 2 2 4 2 2" xfId="15836"/>
    <cellStyle name="Currency 11 2 2 4 3" xfId="7035"/>
    <cellStyle name="Currency 11 2 2 4 4" xfId="9950"/>
    <cellStyle name="Currency 11 2 2 4 5" xfId="12922"/>
    <cellStyle name="Currency 11 2 2 5" xfId="4115"/>
    <cellStyle name="Currency 11 2 2 5 2" xfId="15829"/>
    <cellStyle name="Currency 11 2 2 6" xfId="7028"/>
    <cellStyle name="Currency 11 2 2 7" xfId="9943"/>
    <cellStyle name="Currency 11 2 2 8" xfId="12915"/>
    <cellStyle name="Currency 11 2 3" xfId="1115"/>
    <cellStyle name="Currency 11 2 3 2" xfId="1116"/>
    <cellStyle name="Currency 11 2 3 2 2" xfId="1117"/>
    <cellStyle name="Currency 11 2 3 2 2 2" xfId="4125"/>
    <cellStyle name="Currency 11 2 3 2 2 2 2" xfId="15839"/>
    <cellStyle name="Currency 11 2 3 2 2 3" xfId="7038"/>
    <cellStyle name="Currency 11 2 3 2 2 4" xfId="9953"/>
    <cellStyle name="Currency 11 2 3 2 2 5" xfId="12925"/>
    <cellStyle name="Currency 11 2 3 2 3" xfId="4124"/>
    <cellStyle name="Currency 11 2 3 2 3 2" xfId="15838"/>
    <cellStyle name="Currency 11 2 3 2 4" xfId="7037"/>
    <cellStyle name="Currency 11 2 3 2 5" xfId="9952"/>
    <cellStyle name="Currency 11 2 3 2 6" xfId="12924"/>
    <cellStyle name="Currency 11 2 3 3" xfId="1118"/>
    <cellStyle name="Currency 11 2 3 3 2" xfId="4126"/>
    <cellStyle name="Currency 11 2 3 3 2 2" xfId="15840"/>
    <cellStyle name="Currency 11 2 3 3 3" xfId="7039"/>
    <cellStyle name="Currency 11 2 3 3 4" xfId="9954"/>
    <cellStyle name="Currency 11 2 3 3 5" xfId="12926"/>
    <cellStyle name="Currency 11 2 3 4" xfId="4123"/>
    <cellStyle name="Currency 11 2 3 4 2" xfId="15837"/>
    <cellStyle name="Currency 11 2 3 5" xfId="7036"/>
    <cellStyle name="Currency 11 2 3 6" xfId="9951"/>
    <cellStyle name="Currency 11 2 3 7" xfId="12923"/>
    <cellStyle name="Currency 11 2 4" xfId="1119"/>
    <cellStyle name="Currency 11 2 4 2" xfId="1120"/>
    <cellStyle name="Currency 11 2 4 2 2" xfId="4128"/>
    <cellStyle name="Currency 11 2 4 2 2 2" xfId="15842"/>
    <cellStyle name="Currency 11 2 4 2 3" xfId="7041"/>
    <cellStyle name="Currency 11 2 4 2 4" xfId="9956"/>
    <cellStyle name="Currency 11 2 4 2 5" xfId="12928"/>
    <cellStyle name="Currency 11 2 4 3" xfId="4127"/>
    <cellStyle name="Currency 11 2 4 3 2" xfId="15841"/>
    <cellStyle name="Currency 11 2 4 4" xfId="7040"/>
    <cellStyle name="Currency 11 2 4 5" xfId="9955"/>
    <cellStyle name="Currency 11 2 4 6" xfId="12927"/>
    <cellStyle name="Currency 11 2 5" xfId="1121"/>
    <cellStyle name="Currency 11 2 5 2" xfId="4129"/>
    <cellStyle name="Currency 11 2 5 2 2" xfId="15843"/>
    <cellStyle name="Currency 11 2 5 3" xfId="7042"/>
    <cellStyle name="Currency 11 2 5 4" xfId="9957"/>
    <cellStyle name="Currency 11 2 5 5" xfId="12929"/>
    <cellStyle name="Currency 11 2 6" xfId="4114"/>
    <cellStyle name="Currency 11 2 6 2" xfId="15828"/>
    <cellStyle name="Currency 11 2 7" xfId="7027"/>
    <cellStyle name="Currency 11 2 8" xfId="9942"/>
    <cellStyle name="Currency 11 2 9" xfId="12914"/>
    <cellStyle name="Currency 11 3" xfId="1122"/>
    <cellStyle name="Currency 11 3 2" xfId="1123"/>
    <cellStyle name="Currency 11 3 2 2" xfId="1124"/>
    <cellStyle name="Currency 11 3 2 2 2" xfId="1125"/>
    <cellStyle name="Currency 11 3 2 2 2 2" xfId="4133"/>
    <cellStyle name="Currency 11 3 2 2 2 2 2" xfId="15847"/>
    <cellStyle name="Currency 11 3 2 2 2 3" xfId="7046"/>
    <cellStyle name="Currency 11 3 2 2 2 4" xfId="9961"/>
    <cellStyle name="Currency 11 3 2 2 2 5" xfId="12933"/>
    <cellStyle name="Currency 11 3 2 2 3" xfId="4132"/>
    <cellStyle name="Currency 11 3 2 2 3 2" xfId="15846"/>
    <cellStyle name="Currency 11 3 2 2 4" xfId="7045"/>
    <cellStyle name="Currency 11 3 2 2 5" xfId="9960"/>
    <cellStyle name="Currency 11 3 2 2 6" xfId="12932"/>
    <cellStyle name="Currency 11 3 2 3" xfId="1126"/>
    <cellStyle name="Currency 11 3 2 3 2" xfId="4134"/>
    <cellStyle name="Currency 11 3 2 3 2 2" xfId="15848"/>
    <cellStyle name="Currency 11 3 2 3 3" xfId="7047"/>
    <cellStyle name="Currency 11 3 2 3 4" xfId="9962"/>
    <cellStyle name="Currency 11 3 2 3 5" xfId="12934"/>
    <cellStyle name="Currency 11 3 2 4" xfId="4131"/>
    <cellStyle name="Currency 11 3 2 4 2" xfId="15845"/>
    <cellStyle name="Currency 11 3 2 5" xfId="7044"/>
    <cellStyle name="Currency 11 3 2 6" xfId="9959"/>
    <cellStyle name="Currency 11 3 2 7" xfId="12931"/>
    <cellStyle name="Currency 11 3 3" xfId="1127"/>
    <cellStyle name="Currency 11 3 3 2" xfId="1128"/>
    <cellStyle name="Currency 11 3 3 2 2" xfId="4136"/>
    <cellStyle name="Currency 11 3 3 2 2 2" xfId="15850"/>
    <cellStyle name="Currency 11 3 3 2 3" xfId="7049"/>
    <cellStyle name="Currency 11 3 3 2 4" xfId="9964"/>
    <cellStyle name="Currency 11 3 3 2 5" xfId="12936"/>
    <cellStyle name="Currency 11 3 3 3" xfId="4135"/>
    <cellStyle name="Currency 11 3 3 3 2" xfId="15849"/>
    <cellStyle name="Currency 11 3 3 4" xfId="7048"/>
    <cellStyle name="Currency 11 3 3 5" xfId="9963"/>
    <cellStyle name="Currency 11 3 3 6" xfId="12935"/>
    <cellStyle name="Currency 11 3 4" xfId="1129"/>
    <cellStyle name="Currency 11 3 4 2" xfId="4137"/>
    <cellStyle name="Currency 11 3 4 2 2" xfId="15851"/>
    <cellStyle name="Currency 11 3 4 3" xfId="7050"/>
    <cellStyle name="Currency 11 3 4 4" xfId="9965"/>
    <cellStyle name="Currency 11 3 4 5" xfId="12937"/>
    <cellStyle name="Currency 11 3 5" xfId="4130"/>
    <cellStyle name="Currency 11 3 5 2" xfId="15844"/>
    <cellStyle name="Currency 11 3 6" xfId="7043"/>
    <cellStyle name="Currency 11 3 7" xfId="9958"/>
    <cellStyle name="Currency 11 3 8" xfId="12930"/>
    <cellStyle name="Currency 11 4" xfId="1130"/>
    <cellStyle name="Currency 11 4 2" xfId="1131"/>
    <cellStyle name="Currency 11 4 2 2" xfId="1132"/>
    <cellStyle name="Currency 11 4 2 2 2" xfId="4140"/>
    <cellStyle name="Currency 11 4 2 2 2 2" xfId="15854"/>
    <cellStyle name="Currency 11 4 2 2 3" xfId="7053"/>
    <cellStyle name="Currency 11 4 2 2 4" xfId="9968"/>
    <cellStyle name="Currency 11 4 2 2 5" xfId="12940"/>
    <cellStyle name="Currency 11 4 2 3" xfId="4139"/>
    <cellStyle name="Currency 11 4 2 3 2" xfId="15853"/>
    <cellStyle name="Currency 11 4 2 4" xfId="7052"/>
    <cellStyle name="Currency 11 4 2 5" xfId="9967"/>
    <cellStyle name="Currency 11 4 2 6" xfId="12939"/>
    <cellStyle name="Currency 11 4 3" xfId="1133"/>
    <cellStyle name="Currency 11 4 3 2" xfId="4141"/>
    <cellStyle name="Currency 11 4 3 2 2" xfId="15855"/>
    <cellStyle name="Currency 11 4 3 3" xfId="7054"/>
    <cellStyle name="Currency 11 4 3 4" xfId="9969"/>
    <cellStyle name="Currency 11 4 3 5" xfId="12941"/>
    <cellStyle name="Currency 11 4 4" xfId="4138"/>
    <cellStyle name="Currency 11 4 4 2" xfId="15852"/>
    <cellStyle name="Currency 11 4 5" xfId="7051"/>
    <cellStyle name="Currency 11 4 6" xfId="9966"/>
    <cellStyle name="Currency 11 4 7" xfId="12938"/>
    <cellStyle name="Currency 11 5" xfId="1134"/>
    <cellStyle name="Currency 11 5 2" xfId="1135"/>
    <cellStyle name="Currency 11 5 2 2" xfId="4143"/>
    <cellStyle name="Currency 11 5 2 2 2" xfId="15857"/>
    <cellStyle name="Currency 11 5 2 3" xfId="7056"/>
    <cellStyle name="Currency 11 5 2 4" xfId="9971"/>
    <cellStyle name="Currency 11 5 2 5" xfId="12943"/>
    <cellStyle name="Currency 11 5 3" xfId="4142"/>
    <cellStyle name="Currency 11 5 3 2" xfId="15856"/>
    <cellStyle name="Currency 11 5 4" xfId="7055"/>
    <cellStyle name="Currency 11 5 5" xfId="9970"/>
    <cellStyle name="Currency 11 5 6" xfId="12942"/>
    <cellStyle name="Currency 11 6" xfId="1136"/>
    <cellStyle name="Currency 11 6 2" xfId="4144"/>
    <cellStyle name="Currency 11 6 2 2" xfId="15858"/>
    <cellStyle name="Currency 11 6 3" xfId="7057"/>
    <cellStyle name="Currency 11 6 4" xfId="9972"/>
    <cellStyle name="Currency 11 6 5" xfId="12944"/>
    <cellStyle name="Currency 11 7" xfId="4113"/>
    <cellStyle name="Currency 11 7 2" xfId="15827"/>
    <cellStyle name="Currency 11 8" xfId="7026"/>
    <cellStyle name="Currency 11 9" xfId="9941"/>
    <cellStyle name="Currency 12" xfId="1137"/>
    <cellStyle name="Currency 12 10" xfId="12945"/>
    <cellStyle name="Currency 12 2" xfId="1138"/>
    <cellStyle name="Currency 12 2 2" xfId="1139"/>
    <cellStyle name="Currency 12 2 2 2" xfId="1140"/>
    <cellStyle name="Currency 12 2 2 2 2" xfId="1141"/>
    <cellStyle name="Currency 12 2 2 2 2 2" xfId="1142"/>
    <cellStyle name="Currency 12 2 2 2 2 2 2" xfId="4150"/>
    <cellStyle name="Currency 12 2 2 2 2 2 2 2" xfId="15864"/>
    <cellStyle name="Currency 12 2 2 2 2 2 3" xfId="7063"/>
    <cellStyle name="Currency 12 2 2 2 2 2 4" xfId="9978"/>
    <cellStyle name="Currency 12 2 2 2 2 2 5" xfId="12950"/>
    <cellStyle name="Currency 12 2 2 2 2 3" xfId="4149"/>
    <cellStyle name="Currency 12 2 2 2 2 3 2" xfId="15863"/>
    <cellStyle name="Currency 12 2 2 2 2 4" xfId="7062"/>
    <cellStyle name="Currency 12 2 2 2 2 5" xfId="9977"/>
    <cellStyle name="Currency 12 2 2 2 2 6" xfId="12949"/>
    <cellStyle name="Currency 12 2 2 2 3" xfId="1143"/>
    <cellStyle name="Currency 12 2 2 2 3 2" xfId="4151"/>
    <cellStyle name="Currency 12 2 2 2 3 2 2" xfId="15865"/>
    <cellStyle name="Currency 12 2 2 2 3 3" xfId="7064"/>
    <cellStyle name="Currency 12 2 2 2 3 4" xfId="9979"/>
    <cellStyle name="Currency 12 2 2 2 3 5" xfId="12951"/>
    <cellStyle name="Currency 12 2 2 2 4" xfId="4148"/>
    <cellStyle name="Currency 12 2 2 2 4 2" xfId="15862"/>
    <cellStyle name="Currency 12 2 2 2 5" xfId="7061"/>
    <cellStyle name="Currency 12 2 2 2 6" xfId="9976"/>
    <cellStyle name="Currency 12 2 2 2 7" xfId="12948"/>
    <cellStyle name="Currency 12 2 2 3" xfId="1144"/>
    <cellStyle name="Currency 12 2 2 3 2" xfId="1145"/>
    <cellStyle name="Currency 12 2 2 3 2 2" xfId="4153"/>
    <cellStyle name="Currency 12 2 2 3 2 2 2" xfId="15867"/>
    <cellStyle name="Currency 12 2 2 3 2 3" xfId="7066"/>
    <cellStyle name="Currency 12 2 2 3 2 4" xfId="9981"/>
    <cellStyle name="Currency 12 2 2 3 2 5" xfId="12953"/>
    <cellStyle name="Currency 12 2 2 3 3" xfId="4152"/>
    <cellStyle name="Currency 12 2 2 3 3 2" xfId="15866"/>
    <cellStyle name="Currency 12 2 2 3 4" xfId="7065"/>
    <cellStyle name="Currency 12 2 2 3 5" xfId="9980"/>
    <cellStyle name="Currency 12 2 2 3 6" xfId="12952"/>
    <cellStyle name="Currency 12 2 2 4" xfId="1146"/>
    <cellStyle name="Currency 12 2 2 4 2" xfId="4154"/>
    <cellStyle name="Currency 12 2 2 4 2 2" xfId="15868"/>
    <cellStyle name="Currency 12 2 2 4 3" xfId="7067"/>
    <cellStyle name="Currency 12 2 2 4 4" xfId="9982"/>
    <cellStyle name="Currency 12 2 2 4 5" xfId="12954"/>
    <cellStyle name="Currency 12 2 2 5" xfId="4147"/>
    <cellStyle name="Currency 12 2 2 5 2" xfId="15861"/>
    <cellStyle name="Currency 12 2 2 6" xfId="7060"/>
    <cellStyle name="Currency 12 2 2 7" xfId="9975"/>
    <cellStyle name="Currency 12 2 2 8" xfId="12947"/>
    <cellStyle name="Currency 12 2 3" xfId="1147"/>
    <cellStyle name="Currency 12 2 3 2" xfId="1148"/>
    <cellStyle name="Currency 12 2 3 2 2" xfId="1149"/>
    <cellStyle name="Currency 12 2 3 2 2 2" xfId="4157"/>
    <cellStyle name="Currency 12 2 3 2 2 2 2" xfId="15871"/>
    <cellStyle name="Currency 12 2 3 2 2 3" xfId="7070"/>
    <cellStyle name="Currency 12 2 3 2 2 4" xfId="9985"/>
    <cellStyle name="Currency 12 2 3 2 2 5" xfId="12957"/>
    <cellStyle name="Currency 12 2 3 2 3" xfId="4156"/>
    <cellStyle name="Currency 12 2 3 2 3 2" xfId="15870"/>
    <cellStyle name="Currency 12 2 3 2 4" xfId="7069"/>
    <cellStyle name="Currency 12 2 3 2 5" xfId="9984"/>
    <cellStyle name="Currency 12 2 3 2 6" xfId="12956"/>
    <cellStyle name="Currency 12 2 3 3" xfId="1150"/>
    <cellStyle name="Currency 12 2 3 3 2" xfId="4158"/>
    <cellStyle name="Currency 12 2 3 3 2 2" xfId="15872"/>
    <cellStyle name="Currency 12 2 3 3 3" xfId="7071"/>
    <cellStyle name="Currency 12 2 3 3 4" xfId="9986"/>
    <cellStyle name="Currency 12 2 3 3 5" xfId="12958"/>
    <cellStyle name="Currency 12 2 3 4" xfId="4155"/>
    <cellStyle name="Currency 12 2 3 4 2" xfId="15869"/>
    <cellStyle name="Currency 12 2 3 5" xfId="7068"/>
    <cellStyle name="Currency 12 2 3 6" xfId="9983"/>
    <cellStyle name="Currency 12 2 3 7" xfId="12955"/>
    <cellStyle name="Currency 12 2 4" xfId="1151"/>
    <cellStyle name="Currency 12 2 4 2" xfId="1152"/>
    <cellStyle name="Currency 12 2 4 2 2" xfId="4160"/>
    <cellStyle name="Currency 12 2 4 2 2 2" xfId="15874"/>
    <cellStyle name="Currency 12 2 4 2 3" xfId="7073"/>
    <cellStyle name="Currency 12 2 4 2 4" xfId="9988"/>
    <cellStyle name="Currency 12 2 4 2 5" xfId="12960"/>
    <cellStyle name="Currency 12 2 4 3" xfId="4159"/>
    <cellStyle name="Currency 12 2 4 3 2" xfId="15873"/>
    <cellStyle name="Currency 12 2 4 4" xfId="7072"/>
    <cellStyle name="Currency 12 2 4 5" xfId="9987"/>
    <cellStyle name="Currency 12 2 4 6" xfId="12959"/>
    <cellStyle name="Currency 12 2 5" xfId="1153"/>
    <cellStyle name="Currency 12 2 5 2" xfId="4161"/>
    <cellStyle name="Currency 12 2 5 2 2" xfId="15875"/>
    <cellStyle name="Currency 12 2 5 3" xfId="7074"/>
    <cellStyle name="Currency 12 2 5 4" xfId="9989"/>
    <cellStyle name="Currency 12 2 5 5" xfId="12961"/>
    <cellStyle name="Currency 12 2 6" xfId="4146"/>
    <cellStyle name="Currency 12 2 6 2" xfId="15860"/>
    <cellStyle name="Currency 12 2 7" xfId="7059"/>
    <cellStyle name="Currency 12 2 8" xfId="9974"/>
    <cellStyle name="Currency 12 2 9" xfId="12946"/>
    <cellStyle name="Currency 12 3" xfId="1154"/>
    <cellStyle name="Currency 12 3 2" xfId="1155"/>
    <cellStyle name="Currency 12 3 2 2" xfId="1156"/>
    <cellStyle name="Currency 12 3 2 2 2" xfId="1157"/>
    <cellStyle name="Currency 12 3 2 2 2 2" xfId="4165"/>
    <cellStyle name="Currency 12 3 2 2 2 2 2" xfId="15879"/>
    <cellStyle name="Currency 12 3 2 2 2 3" xfId="7078"/>
    <cellStyle name="Currency 12 3 2 2 2 4" xfId="9993"/>
    <cellStyle name="Currency 12 3 2 2 2 5" xfId="12965"/>
    <cellStyle name="Currency 12 3 2 2 3" xfId="4164"/>
    <cellStyle name="Currency 12 3 2 2 3 2" xfId="15878"/>
    <cellStyle name="Currency 12 3 2 2 4" xfId="7077"/>
    <cellStyle name="Currency 12 3 2 2 5" xfId="9992"/>
    <cellStyle name="Currency 12 3 2 2 6" xfId="12964"/>
    <cellStyle name="Currency 12 3 2 3" xfId="1158"/>
    <cellStyle name="Currency 12 3 2 3 2" xfId="4166"/>
    <cellStyle name="Currency 12 3 2 3 2 2" xfId="15880"/>
    <cellStyle name="Currency 12 3 2 3 3" xfId="7079"/>
    <cellStyle name="Currency 12 3 2 3 4" xfId="9994"/>
    <cellStyle name="Currency 12 3 2 3 5" xfId="12966"/>
    <cellStyle name="Currency 12 3 2 4" xfId="4163"/>
    <cellStyle name="Currency 12 3 2 4 2" xfId="15877"/>
    <cellStyle name="Currency 12 3 2 5" xfId="7076"/>
    <cellStyle name="Currency 12 3 2 6" xfId="9991"/>
    <cellStyle name="Currency 12 3 2 7" xfId="12963"/>
    <cellStyle name="Currency 12 3 3" xfId="1159"/>
    <cellStyle name="Currency 12 3 3 2" xfId="1160"/>
    <cellStyle name="Currency 12 3 3 2 2" xfId="4168"/>
    <cellStyle name="Currency 12 3 3 2 2 2" xfId="15882"/>
    <cellStyle name="Currency 12 3 3 2 3" xfId="7081"/>
    <cellStyle name="Currency 12 3 3 2 4" xfId="9996"/>
    <cellStyle name="Currency 12 3 3 2 5" xfId="12968"/>
    <cellStyle name="Currency 12 3 3 3" xfId="4167"/>
    <cellStyle name="Currency 12 3 3 3 2" xfId="15881"/>
    <cellStyle name="Currency 12 3 3 4" xfId="7080"/>
    <cellStyle name="Currency 12 3 3 5" xfId="9995"/>
    <cellStyle name="Currency 12 3 3 6" xfId="12967"/>
    <cellStyle name="Currency 12 3 4" xfId="1161"/>
    <cellStyle name="Currency 12 3 4 2" xfId="4169"/>
    <cellStyle name="Currency 12 3 4 2 2" xfId="15883"/>
    <cellStyle name="Currency 12 3 4 3" xfId="7082"/>
    <cellStyle name="Currency 12 3 4 4" xfId="9997"/>
    <cellStyle name="Currency 12 3 4 5" xfId="12969"/>
    <cellStyle name="Currency 12 3 5" xfId="4162"/>
    <cellStyle name="Currency 12 3 5 2" xfId="15876"/>
    <cellStyle name="Currency 12 3 6" xfId="7075"/>
    <cellStyle name="Currency 12 3 7" xfId="9990"/>
    <cellStyle name="Currency 12 3 8" xfId="12962"/>
    <cellStyle name="Currency 12 4" xfId="1162"/>
    <cellStyle name="Currency 12 4 2" xfId="1163"/>
    <cellStyle name="Currency 12 4 2 2" xfId="1164"/>
    <cellStyle name="Currency 12 4 2 2 2" xfId="4172"/>
    <cellStyle name="Currency 12 4 2 2 2 2" xfId="15886"/>
    <cellStyle name="Currency 12 4 2 2 3" xfId="7085"/>
    <cellStyle name="Currency 12 4 2 2 4" xfId="10000"/>
    <cellStyle name="Currency 12 4 2 2 5" xfId="12972"/>
    <cellStyle name="Currency 12 4 2 3" xfId="4171"/>
    <cellStyle name="Currency 12 4 2 3 2" xfId="15885"/>
    <cellStyle name="Currency 12 4 2 4" xfId="7084"/>
    <cellStyle name="Currency 12 4 2 5" xfId="9999"/>
    <cellStyle name="Currency 12 4 2 6" xfId="12971"/>
    <cellStyle name="Currency 12 4 3" xfId="1165"/>
    <cellStyle name="Currency 12 4 3 2" xfId="4173"/>
    <cellStyle name="Currency 12 4 3 2 2" xfId="15887"/>
    <cellStyle name="Currency 12 4 3 3" xfId="7086"/>
    <cellStyle name="Currency 12 4 3 4" xfId="10001"/>
    <cellStyle name="Currency 12 4 3 5" xfId="12973"/>
    <cellStyle name="Currency 12 4 4" xfId="4170"/>
    <cellStyle name="Currency 12 4 4 2" xfId="15884"/>
    <cellStyle name="Currency 12 4 5" xfId="7083"/>
    <cellStyle name="Currency 12 4 6" xfId="9998"/>
    <cellStyle name="Currency 12 4 7" xfId="12970"/>
    <cellStyle name="Currency 12 5" xfId="1166"/>
    <cellStyle name="Currency 12 5 2" xfId="1167"/>
    <cellStyle name="Currency 12 5 2 2" xfId="4175"/>
    <cellStyle name="Currency 12 5 2 2 2" xfId="15889"/>
    <cellStyle name="Currency 12 5 2 3" xfId="7088"/>
    <cellStyle name="Currency 12 5 2 4" xfId="10003"/>
    <cellStyle name="Currency 12 5 2 5" xfId="12975"/>
    <cellStyle name="Currency 12 5 3" xfId="4174"/>
    <cellStyle name="Currency 12 5 3 2" xfId="15888"/>
    <cellStyle name="Currency 12 5 4" xfId="7087"/>
    <cellStyle name="Currency 12 5 5" xfId="10002"/>
    <cellStyle name="Currency 12 5 6" xfId="12974"/>
    <cellStyle name="Currency 12 6" xfId="1168"/>
    <cellStyle name="Currency 12 6 2" xfId="4176"/>
    <cellStyle name="Currency 12 6 2 2" xfId="15890"/>
    <cellStyle name="Currency 12 6 3" xfId="7089"/>
    <cellStyle name="Currency 12 6 4" xfId="10004"/>
    <cellStyle name="Currency 12 6 5" xfId="12976"/>
    <cellStyle name="Currency 12 7" xfId="4145"/>
    <cellStyle name="Currency 12 7 2" xfId="15859"/>
    <cellStyle name="Currency 12 8" xfId="7058"/>
    <cellStyle name="Currency 12 9" xfId="9973"/>
    <cellStyle name="Currency 13" xfId="1169"/>
    <cellStyle name="Currency 13 10" xfId="12977"/>
    <cellStyle name="Currency 13 2" xfId="1170"/>
    <cellStyle name="Currency 13 2 2" xfId="1171"/>
    <cellStyle name="Currency 13 2 2 2" xfId="1172"/>
    <cellStyle name="Currency 13 2 2 2 2" xfId="1173"/>
    <cellStyle name="Currency 13 2 2 2 2 2" xfId="1174"/>
    <cellStyle name="Currency 13 2 2 2 2 2 2" xfId="4182"/>
    <cellStyle name="Currency 13 2 2 2 2 2 2 2" xfId="15896"/>
    <cellStyle name="Currency 13 2 2 2 2 2 3" xfId="7095"/>
    <cellStyle name="Currency 13 2 2 2 2 2 4" xfId="10010"/>
    <cellStyle name="Currency 13 2 2 2 2 2 5" xfId="12982"/>
    <cellStyle name="Currency 13 2 2 2 2 3" xfId="4181"/>
    <cellStyle name="Currency 13 2 2 2 2 3 2" xfId="15895"/>
    <cellStyle name="Currency 13 2 2 2 2 4" xfId="7094"/>
    <cellStyle name="Currency 13 2 2 2 2 5" xfId="10009"/>
    <cellStyle name="Currency 13 2 2 2 2 6" xfId="12981"/>
    <cellStyle name="Currency 13 2 2 2 3" xfId="1175"/>
    <cellStyle name="Currency 13 2 2 2 3 2" xfId="4183"/>
    <cellStyle name="Currency 13 2 2 2 3 2 2" xfId="15897"/>
    <cellStyle name="Currency 13 2 2 2 3 3" xfId="7096"/>
    <cellStyle name="Currency 13 2 2 2 3 4" xfId="10011"/>
    <cellStyle name="Currency 13 2 2 2 3 5" xfId="12983"/>
    <cellStyle name="Currency 13 2 2 2 4" xfId="4180"/>
    <cellStyle name="Currency 13 2 2 2 4 2" xfId="15894"/>
    <cellStyle name="Currency 13 2 2 2 5" xfId="7093"/>
    <cellStyle name="Currency 13 2 2 2 6" xfId="10008"/>
    <cellStyle name="Currency 13 2 2 2 7" xfId="12980"/>
    <cellStyle name="Currency 13 2 2 3" xfId="1176"/>
    <cellStyle name="Currency 13 2 2 3 2" xfId="1177"/>
    <cellStyle name="Currency 13 2 2 3 2 2" xfId="4185"/>
    <cellStyle name="Currency 13 2 2 3 2 2 2" xfId="15899"/>
    <cellStyle name="Currency 13 2 2 3 2 3" xfId="7098"/>
    <cellStyle name="Currency 13 2 2 3 2 4" xfId="10013"/>
    <cellStyle name="Currency 13 2 2 3 2 5" xfId="12985"/>
    <cellStyle name="Currency 13 2 2 3 3" xfId="4184"/>
    <cellStyle name="Currency 13 2 2 3 3 2" xfId="15898"/>
    <cellStyle name="Currency 13 2 2 3 4" xfId="7097"/>
    <cellStyle name="Currency 13 2 2 3 5" xfId="10012"/>
    <cellStyle name="Currency 13 2 2 3 6" xfId="12984"/>
    <cellStyle name="Currency 13 2 2 4" xfId="1178"/>
    <cellStyle name="Currency 13 2 2 4 2" xfId="4186"/>
    <cellStyle name="Currency 13 2 2 4 2 2" xfId="15900"/>
    <cellStyle name="Currency 13 2 2 4 3" xfId="7099"/>
    <cellStyle name="Currency 13 2 2 4 4" xfId="10014"/>
    <cellStyle name="Currency 13 2 2 4 5" xfId="12986"/>
    <cellStyle name="Currency 13 2 2 5" xfId="4179"/>
    <cellStyle name="Currency 13 2 2 5 2" xfId="15893"/>
    <cellStyle name="Currency 13 2 2 6" xfId="7092"/>
    <cellStyle name="Currency 13 2 2 7" xfId="10007"/>
    <cellStyle name="Currency 13 2 2 8" xfId="12979"/>
    <cellStyle name="Currency 13 2 3" xfId="1179"/>
    <cellStyle name="Currency 13 2 3 2" xfId="1180"/>
    <cellStyle name="Currency 13 2 3 2 2" xfId="1181"/>
    <cellStyle name="Currency 13 2 3 2 2 2" xfId="4189"/>
    <cellStyle name="Currency 13 2 3 2 2 2 2" xfId="15903"/>
    <cellStyle name="Currency 13 2 3 2 2 3" xfId="7102"/>
    <cellStyle name="Currency 13 2 3 2 2 4" xfId="10017"/>
    <cellStyle name="Currency 13 2 3 2 2 5" xfId="12989"/>
    <cellStyle name="Currency 13 2 3 2 3" xfId="4188"/>
    <cellStyle name="Currency 13 2 3 2 3 2" xfId="15902"/>
    <cellStyle name="Currency 13 2 3 2 4" xfId="7101"/>
    <cellStyle name="Currency 13 2 3 2 5" xfId="10016"/>
    <cellStyle name="Currency 13 2 3 2 6" xfId="12988"/>
    <cellStyle name="Currency 13 2 3 3" xfId="1182"/>
    <cellStyle name="Currency 13 2 3 3 2" xfId="4190"/>
    <cellStyle name="Currency 13 2 3 3 2 2" xfId="15904"/>
    <cellStyle name="Currency 13 2 3 3 3" xfId="7103"/>
    <cellStyle name="Currency 13 2 3 3 4" xfId="10018"/>
    <cellStyle name="Currency 13 2 3 3 5" xfId="12990"/>
    <cellStyle name="Currency 13 2 3 4" xfId="4187"/>
    <cellStyle name="Currency 13 2 3 4 2" xfId="15901"/>
    <cellStyle name="Currency 13 2 3 5" xfId="7100"/>
    <cellStyle name="Currency 13 2 3 6" xfId="10015"/>
    <cellStyle name="Currency 13 2 3 7" xfId="12987"/>
    <cellStyle name="Currency 13 2 4" xfId="1183"/>
    <cellStyle name="Currency 13 2 4 2" xfId="1184"/>
    <cellStyle name="Currency 13 2 4 2 2" xfId="4192"/>
    <cellStyle name="Currency 13 2 4 2 2 2" xfId="15906"/>
    <cellStyle name="Currency 13 2 4 2 3" xfId="7105"/>
    <cellStyle name="Currency 13 2 4 2 4" xfId="10020"/>
    <cellStyle name="Currency 13 2 4 2 5" xfId="12992"/>
    <cellStyle name="Currency 13 2 4 3" xfId="4191"/>
    <cellStyle name="Currency 13 2 4 3 2" xfId="15905"/>
    <cellStyle name="Currency 13 2 4 4" xfId="7104"/>
    <cellStyle name="Currency 13 2 4 5" xfId="10019"/>
    <cellStyle name="Currency 13 2 4 6" xfId="12991"/>
    <cellStyle name="Currency 13 2 5" xfId="1185"/>
    <cellStyle name="Currency 13 2 5 2" xfId="4193"/>
    <cellStyle name="Currency 13 2 5 2 2" xfId="15907"/>
    <cellStyle name="Currency 13 2 5 3" xfId="7106"/>
    <cellStyle name="Currency 13 2 5 4" xfId="10021"/>
    <cellStyle name="Currency 13 2 5 5" xfId="12993"/>
    <cellStyle name="Currency 13 2 6" xfId="4178"/>
    <cellStyle name="Currency 13 2 6 2" xfId="15892"/>
    <cellStyle name="Currency 13 2 7" xfId="7091"/>
    <cellStyle name="Currency 13 2 8" xfId="10006"/>
    <cellStyle name="Currency 13 2 9" xfId="12978"/>
    <cellStyle name="Currency 13 3" xfId="1186"/>
    <cellStyle name="Currency 13 3 2" xfId="1187"/>
    <cellStyle name="Currency 13 3 2 2" xfId="1188"/>
    <cellStyle name="Currency 13 3 2 2 2" xfId="1189"/>
    <cellStyle name="Currency 13 3 2 2 2 2" xfId="4197"/>
    <cellStyle name="Currency 13 3 2 2 2 2 2" xfId="15911"/>
    <cellStyle name="Currency 13 3 2 2 2 3" xfId="7110"/>
    <cellStyle name="Currency 13 3 2 2 2 4" xfId="10025"/>
    <cellStyle name="Currency 13 3 2 2 2 5" xfId="12997"/>
    <cellStyle name="Currency 13 3 2 2 3" xfId="4196"/>
    <cellStyle name="Currency 13 3 2 2 3 2" xfId="15910"/>
    <cellStyle name="Currency 13 3 2 2 4" xfId="7109"/>
    <cellStyle name="Currency 13 3 2 2 5" xfId="10024"/>
    <cellStyle name="Currency 13 3 2 2 6" xfId="12996"/>
    <cellStyle name="Currency 13 3 2 3" xfId="1190"/>
    <cellStyle name="Currency 13 3 2 3 2" xfId="4198"/>
    <cellStyle name="Currency 13 3 2 3 2 2" xfId="15912"/>
    <cellStyle name="Currency 13 3 2 3 3" xfId="7111"/>
    <cellStyle name="Currency 13 3 2 3 4" xfId="10026"/>
    <cellStyle name="Currency 13 3 2 3 5" xfId="12998"/>
    <cellStyle name="Currency 13 3 2 4" xfId="4195"/>
    <cellStyle name="Currency 13 3 2 4 2" xfId="15909"/>
    <cellStyle name="Currency 13 3 2 5" xfId="7108"/>
    <cellStyle name="Currency 13 3 2 6" xfId="10023"/>
    <cellStyle name="Currency 13 3 2 7" xfId="12995"/>
    <cellStyle name="Currency 13 3 3" xfId="1191"/>
    <cellStyle name="Currency 13 3 3 2" xfId="1192"/>
    <cellStyle name="Currency 13 3 3 2 2" xfId="4200"/>
    <cellStyle name="Currency 13 3 3 2 2 2" xfId="15914"/>
    <cellStyle name="Currency 13 3 3 2 3" xfId="7113"/>
    <cellStyle name="Currency 13 3 3 2 4" xfId="10028"/>
    <cellStyle name="Currency 13 3 3 2 5" xfId="13000"/>
    <cellStyle name="Currency 13 3 3 3" xfId="4199"/>
    <cellStyle name="Currency 13 3 3 3 2" xfId="15913"/>
    <cellStyle name="Currency 13 3 3 4" xfId="7112"/>
    <cellStyle name="Currency 13 3 3 5" xfId="10027"/>
    <cellStyle name="Currency 13 3 3 6" xfId="12999"/>
    <cellStyle name="Currency 13 3 4" xfId="1193"/>
    <cellStyle name="Currency 13 3 4 2" xfId="4201"/>
    <cellStyle name="Currency 13 3 4 2 2" xfId="15915"/>
    <cellStyle name="Currency 13 3 4 3" xfId="7114"/>
    <cellStyle name="Currency 13 3 4 4" xfId="10029"/>
    <cellStyle name="Currency 13 3 4 5" xfId="13001"/>
    <cellStyle name="Currency 13 3 5" xfId="4194"/>
    <cellStyle name="Currency 13 3 5 2" xfId="15908"/>
    <cellStyle name="Currency 13 3 6" xfId="7107"/>
    <cellStyle name="Currency 13 3 7" xfId="10022"/>
    <cellStyle name="Currency 13 3 8" xfId="12994"/>
    <cellStyle name="Currency 13 4" xfId="1194"/>
    <cellStyle name="Currency 13 4 2" xfId="1195"/>
    <cellStyle name="Currency 13 4 2 2" xfId="1196"/>
    <cellStyle name="Currency 13 4 2 2 2" xfId="4204"/>
    <cellStyle name="Currency 13 4 2 2 2 2" xfId="15918"/>
    <cellStyle name="Currency 13 4 2 2 3" xfId="7117"/>
    <cellStyle name="Currency 13 4 2 2 4" xfId="10032"/>
    <cellStyle name="Currency 13 4 2 2 5" xfId="13004"/>
    <cellStyle name="Currency 13 4 2 3" xfId="4203"/>
    <cellStyle name="Currency 13 4 2 3 2" xfId="15917"/>
    <cellStyle name="Currency 13 4 2 4" xfId="7116"/>
    <cellStyle name="Currency 13 4 2 5" xfId="10031"/>
    <cellStyle name="Currency 13 4 2 6" xfId="13003"/>
    <cellStyle name="Currency 13 4 3" xfId="1197"/>
    <cellStyle name="Currency 13 4 3 2" xfId="4205"/>
    <cellStyle name="Currency 13 4 3 2 2" xfId="15919"/>
    <cellStyle name="Currency 13 4 3 3" xfId="7118"/>
    <cellStyle name="Currency 13 4 3 4" xfId="10033"/>
    <cellStyle name="Currency 13 4 3 5" xfId="13005"/>
    <cellStyle name="Currency 13 4 4" xfId="4202"/>
    <cellStyle name="Currency 13 4 4 2" xfId="15916"/>
    <cellStyle name="Currency 13 4 5" xfId="7115"/>
    <cellStyle name="Currency 13 4 6" xfId="10030"/>
    <cellStyle name="Currency 13 4 7" xfId="13002"/>
    <cellStyle name="Currency 13 5" xfId="1198"/>
    <cellStyle name="Currency 13 5 2" xfId="1199"/>
    <cellStyle name="Currency 13 5 2 2" xfId="4207"/>
    <cellStyle name="Currency 13 5 2 2 2" xfId="15921"/>
    <cellStyle name="Currency 13 5 2 3" xfId="7120"/>
    <cellStyle name="Currency 13 5 2 4" xfId="10035"/>
    <cellStyle name="Currency 13 5 2 5" xfId="13007"/>
    <cellStyle name="Currency 13 5 3" xfId="4206"/>
    <cellStyle name="Currency 13 5 3 2" xfId="15920"/>
    <cellStyle name="Currency 13 5 4" xfId="7119"/>
    <cellStyle name="Currency 13 5 5" xfId="10034"/>
    <cellStyle name="Currency 13 5 6" xfId="13006"/>
    <cellStyle name="Currency 13 6" xfId="1200"/>
    <cellStyle name="Currency 13 6 2" xfId="4208"/>
    <cellStyle name="Currency 13 6 2 2" xfId="15922"/>
    <cellStyle name="Currency 13 6 3" xfId="7121"/>
    <cellStyle name="Currency 13 6 4" xfId="10036"/>
    <cellStyle name="Currency 13 6 5" xfId="13008"/>
    <cellStyle name="Currency 13 7" xfId="4177"/>
    <cellStyle name="Currency 13 7 2" xfId="15891"/>
    <cellStyle name="Currency 13 8" xfId="7090"/>
    <cellStyle name="Currency 13 9" xfId="10005"/>
    <cellStyle name="Currency 14" xfId="1201"/>
    <cellStyle name="Currency 14 10" xfId="13009"/>
    <cellStyle name="Currency 14 2" xfId="1202"/>
    <cellStyle name="Currency 14 2 2" xfId="1203"/>
    <cellStyle name="Currency 14 2 2 2" xfId="1204"/>
    <cellStyle name="Currency 14 2 2 2 2" xfId="1205"/>
    <cellStyle name="Currency 14 2 2 2 2 2" xfId="1206"/>
    <cellStyle name="Currency 14 2 2 2 2 2 2" xfId="4214"/>
    <cellStyle name="Currency 14 2 2 2 2 2 2 2" xfId="15928"/>
    <cellStyle name="Currency 14 2 2 2 2 2 3" xfId="7127"/>
    <cellStyle name="Currency 14 2 2 2 2 2 4" xfId="10042"/>
    <cellStyle name="Currency 14 2 2 2 2 2 5" xfId="13014"/>
    <cellStyle name="Currency 14 2 2 2 2 3" xfId="4213"/>
    <cellStyle name="Currency 14 2 2 2 2 3 2" xfId="15927"/>
    <cellStyle name="Currency 14 2 2 2 2 4" xfId="7126"/>
    <cellStyle name="Currency 14 2 2 2 2 5" xfId="10041"/>
    <cellStyle name="Currency 14 2 2 2 2 6" xfId="13013"/>
    <cellStyle name="Currency 14 2 2 2 3" xfId="1207"/>
    <cellStyle name="Currency 14 2 2 2 3 2" xfId="4215"/>
    <cellStyle name="Currency 14 2 2 2 3 2 2" xfId="15929"/>
    <cellStyle name="Currency 14 2 2 2 3 3" xfId="7128"/>
    <cellStyle name="Currency 14 2 2 2 3 4" xfId="10043"/>
    <cellStyle name="Currency 14 2 2 2 3 5" xfId="13015"/>
    <cellStyle name="Currency 14 2 2 2 4" xfId="4212"/>
    <cellStyle name="Currency 14 2 2 2 4 2" xfId="15926"/>
    <cellStyle name="Currency 14 2 2 2 5" xfId="7125"/>
    <cellStyle name="Currency 14 2 2 2 6" xfId="10040"/>
    <cellStyle name="Currency 14 2 2 2 7" xfId="13012"/>
    <cellStyle name="Currency 14 2 2 3" xfId="1208"/>
    <cellStyle name="Currency 14 2 2 3 2" xfId="1209"/>
    <cellStyle name="Currency 14 2 2 3 2 2" xfId="4217"/>
    <cellStyle name="Currency 14 2 2 3 2 2 2" xfId="15931"/>
    <cellStyle name="Currency 14 2 2 3 2 3" xfId="7130"/>
    <cellStyle name="Currency 14 2 2 3 2 4" xfId="10045"/>
    <cellStyle name="Currency 14 2 2 3 2 5" xfId="13017"/>
    <cellStyle name="Currency 14 2 2 3 3" xfId="4216"/>
    <cellStyle name="Currency 14 2 2 3 3 2" xfId="15930"/>
    <cellStyle name="Currency 14 2 2 3 4" xfId="7129"/>
    <cellStyle name="Currency 14 2 2 3 5" xfId="10044"/>
    <cellStyle name="Currency 14 2 2 3 6" xfId="13016"/>
    <cellStyle name="Currency 14 2 2 4" xfId="1210"/>
    <cellStyle name="Currency 14 2 2 4 2" xfId="4218"/>
    <cellStyle name="Currency 14 2 2 4 2 2" xfId="15932"/>
    <cellStyle name="Currency 14 2 2 4 3" xfId="7131"/>
    <cellStyle name="Currency 14 2 2 4 4" xfId="10046"/>
    <cellStyle name="Currency 14 2 2 4 5" xfId="13018"/>
    <cellStyle name="Currency 14 2 2 5" xfId="4211"/>
    <cellStyle name="Currency 14 2 2 5 2" xfId="15925"/>
    <cellStyle name="Currency 14 2 2 6" xfId="7124"/>
    <cellStyle name="Currency 14 2 2 7" xfId="10039"/>
    <cellStyle name="Currency 14 2 2 8" xfId="13011"/>
    <cellStyle name="Currency 14 2 3" xfId="1211"/>
    <cellStyle name="Currency 14 2 3 2" xfId="1212"/>
    <cellStyle name="Currency 14 2 3 2 2" xfId="1213"/>
    <cellStyle name="Currency 14 2 3 2 2 2" xfId="4221"/>
    <cellStyle name="Currency 14 2 3 2 2 2 2" xfId="15935"/>
    <cellStyle name="Currency 14 2 3 2 2 3" xfId="7134"/>
    <cellStyle name="Currency 14 2 3 2 2 4" xfId="10049"/>
    <cellStyle name="Currency 14 2 3 2 2 5" xfId="13021"/>
    <cellStyle name="Currency 14 2 3 2 3" xfId="4220"/>
    <cellStyle name="Currency 14 2 3 2 3 2" xfId="15934"/>
    <cellStyle name="Currency 14 2 3 2 4" xfId="7133"/>
    <cellStyle name="Currency 14 2 3 2 5" xfId="10048"/>
    <cellStyle name="Currency 14 2 3 2 6" xfId="13020"/>
    <cellStyle name="Currency 14 2 3 3" xfId="1214"/>
    <cellStyle name="Currency 14 2 3 3 2" xfId="4222"/>
    <cellStyle name="Currency 14 2 3 3 2 2" xfId="15936"/>
    <cellStyle name="Currency 14 2 3 3 3" xfId="7135"/>
    <cellStyle name="Currency 14 2 3 3 4" xfId="10050"/>
    <cellStyle name="Currency 14 2 3 3 5" xfId="13022"/>
    <cellStyle name="Currency 14 2 3 4" xfId="4219"/>
    <cellStyle name="Currency 14 2 3 4 2" xfId="15933"/>
    <cellStyle name="Currency 14 2 3 5" xfId="7132"/>
    <cellStyle name="Currency 14 2 3 6" xfId="10047"/>
    <cellStyle name="Currency 14 2 3 7" xfId="13019"/>
    <cellStyle name="Currency 14 2 4" xfId="1215"/>
    <cellStyle name="Currency 14 2 4 2" xfId="1216"/>
    <cellStyle name="Currency 14 2 4 2 2" xfId="4224"/>
    <cellStyle name="Currency 14 2 4 2 2 2" xfId="15938"/>
    <cellStyle name="Currency 14 2 4 2 3" xfId="7137"/>
    <cellStyle name="Currency 14 2 4 2 4" xfId="10052"/>
    <cellStyle name="Currency 14 2 4 2 5" xfId="13024"/>
    <cellStyle name="Currency 14 2 4 3" xfId="4223"/>
    <cellStyle name="Currency 14 2 4 3 2" xfId="15937"/>
    <cellStyle name="Currency 14 2 4 4" xfId="7136"/>
    <cellStyle name="Currency 14 2 4 5" xfId="10051"/>
    <cellStyle name="Currency 14 2 4 6" xfId="13023"/>
    <cellStyle name="Currency 14 2 5" xfId="1217"/>
    <cellStyle name="Currency 14 2 5 2" xfId="4225"/>
    <cellStyle name="Currency 14 2 5 2 2" xfId="15939"/>
    <cellStyle name="Currency 14 2 5 3" xfId="7138"/>
    <cellStyle name="Currency 14 2 5 4" xfId="10053"/>
    <cellStyle name="Currency 14 2 5 5" xfId="13025"/>
    <cellStyle name="Currency 14 2 6" xfId="4210"/>
    <cellStyle name="Currency 14 2 6 2" xfId="15924"/>
    <cellStyle name="Currency 14 2 7" xfId="7123"/>
    <cellStyle name="Currency 14 2 8" xfId="10038"/>
    <cellStyle name="Currency 14 2 9" xfId="13010"/>
    <cellStyle name="Currency 14 3" xfId="1218"/>
    <cellStyle name="Currency 14 3 2" xfId="1219"/>
    <cellStyle name="Currency 14 3 2 2" xfId="1220"/>
    <cellStyle name="Currency 14 3 2 2 2" xfId="1221"/>
    <cellStyle name="Currency 14 3 2 2 2 2" xfId="4229"/>
    <cellStyle name="Currency 14 3 2 2 2 2 2" xfId="15943"/>
    <cellStyle name="Currency 14 3 2 2 2 3" xfId="7142"/>
    <cellStyle name="Currency 14 3 2 2 2 4" xfId="10057"/>
    <cellStyle name="Currency 14 3 2 2 2 5" xfId="13029"/>
    <cellStyle name="Currency 14 3 2 2 3" xfId="4228"/>
    <cellStyle name="Currency 14 3 2 2 3 2" xfId="15942"/>
    <cellStyle name="Currency 14 3 2 2 4" xfId="7141"/>
    <cellStyle name="Currency 14 3 2 2 5" xfId="10056"/>
    <cellStyle name="Currency 14 3 2 2 6" xfId="13028"/>
    <cellStyle name="Currency 14 3 2 3" xfId="1222"/>
    <cellStyle name="Currency 14 3 2 3 2" xfId="4230"/>
    <cellStyle name="Currency 14 3 2 3 2 2" xfId="15944"/>
    <cellStyle name="Currency 14 3 2 3 3" xfId="7143"/>
    <cellStyle name="Currency 14 3 2 3 4" xfId="10058"/>
    <cellStyle name="Currency 14 3 2 3 5" xfId="13030"/>
    <cellStyle name="Currency 14 3 2 4" xfId="4227"/>
    <cellStyle name="Currency 14 3 2 4 2" xfId="15941"/>
    <cellStyle name="Currency 14 3 2 5" xfId="7140"/>
    <cellStyle name="Currency 14 3 2 6" xfId="10055"/>
    <cellStyle name="Currency 14 3 2 7" xfId="13027"/>
    <cellStyle name="Currency 14 3 3" xfId="1223"/>
    <cellStyle name="Currency 14 3 3 2" xfId="1224"/>
    <cellStyle name="Currency 14 3 3 2 2" xfId="4232"/>
    <cellStyle name="Currency 14 3 3 2 2 2" xfId="15946"/>
    <cellStyle name="Currency 14 3 3 2 3" xfId="7145"/>
    <cellStyle name="Currency 14 3 3 2 4" xfId="10060"/>
    <cellStyle name="Currency 14 3 3 2 5" xfId="13032"/>
    <cellStyle name="Currency 14 3 3 3" xfId="4231"/>
    <cellStyle name="Currency 14 3 3 3 2" xfId="15945"/>
    <cellStyle name="Currency 14 3 3 4" xfId="7144"/>
    <cellStyle name="Currency 14 3 3 5" xfId="10059"/>
    <cellStyle name="Currency 14 3 3 6" xfId="13031"/>
    <cellStyle name="Currency 14 3 4" xfId="1225"/>
    <cellStyle name="Currency 14 3 4 2" xfId="4233"/>
    <cellStyle name="Currency 14 3 4 2 2" xfId="15947"/>
    <cellStyle name="Currency 14 3 4 3" xfId="7146"/>
    <cellStyle name="Currency 14 3 4 4" xfId="10061"/>
    <cellStyle name="Currency 14 3 4 5" xfId="13033"/>
    <cellStyle name="Currency 14 3 5" xfId="4226"/>
    <cellStyle name="Currency 14 3 5 2" xfId="15940"/>
    <cellStyle name="Currency 14 3 6" xfId="7139"/>
    <cellStyle name="Currency 14 3 7" xfId="10054"/>
    <cellStyle name="Currency 14 3 8" xfId="13026"/>
    <cellStyle name="Currency 14 4" xfId="1226"/>
    <cellStyle name="Currency 14 4 2" xfId="1227"/>
    <cellStyle name="Currency 14 4 2 2" xfId="1228"/>
    <cellStyle name="Currency 14 4 2 2 2" xfId="4236"/>
    <cellStyle name="Currency 14 4 2 2 2 2" xfId="15950"/>
    <cellStyle name="Currency 14 4 2 2 3" xfId="7149"/>
    <cellStyle name="Currency 14 4 2 2 4" xfId="10064"/>
    <cellStyle name="Currency 14 4 2 2 5" xfId="13036"/>
    <cellStyle name="Currency 14 4 2 3" xfId="4235"/>
    <cellStyle name="Currency 14 4 2 3 2" xfId="15949"/>
    <cellStyle name="Currency 14 4 2 4" xfId="7148"/>
    <cellStyle name="Currency 14 4 2 5" xfId="10063"/>
    <cellStyle name="Currency 14 4 2 6" xfId="13035"/>
    <cellStyle name="Currency 14 4 3" xfId="1229"/>
    <cellStyle name="Currency 14 4 3 2" xfId="4237"/>
    <cellStyle name="Currency 14 4 3 2 2" xfId="15951"/>
    <cellStyle name="Currency 14 4 3 3" xfId="7150"/>
    <cellStyle name="Currency 14 4 3 4" xfId="10065"/>
    <cellStyle name="Currency 14 4 3 5" xfId="13037"/>
    <cellStyle name="Currency 14 4 4" xfId="4234"/>
    <cellStyle name="Currency 14 4 4 2" xfId="15948"/>
    <cellStyle name="Currency 14 4 5" xfId="7147"/>
    <cellStyle name="Currency 14 4 6" xfId="10062"/>
    <cellStyle name="Currency 14 4 7" xfId="13034"/>
    <cellStyle name="Currency 14 5" xfId="1230"/>
    <cellStyle name="Currency 14 5 2" xfId="1231"/>
    <cellStyle name="Currency 14 5 2 2" xfId="4239"/>
    <cellStyle name="Currency 14 5 2 2 2" xfId="15953"/>
    <cellStyle name="Currency 14 5 2 3" xfId="7152"/>
    <cellStyle name="Currency 14 5 2 4" xfId="10067"/>
    <cellStyle name="Currency 14 5 2 5" xfId="13039"/>
    <cellStyle name="Currency 14 5 3" xfId="4238"/>
    <cellStyle name="Currency 14 5 3 2" xfId="15952"/>
    <cellStyle name="Currency 14 5 4" xfId="7151"/>
    <cellStyle name="Currency 14 5 5" xfId="10066"/>
    <cellStyle name="Currency 14 5 6" xfId="13038"/>
    <cellStyle name="Currency 14 6" xfId="1232"/>
    <cellStyle name="Currency 14 6 2" xfId="4240"/>
    <cellStyle name="Currency 14 6 2 2" xfId="15954"/>
    <cellStyle name="Currency 14 6 3" xfId="7153"/>
    <cellStyle name="Currency 14 6 4" xfId="10068"/>
    <cellStyle name="Currency 14 6 5" xfId="13040"/>
    <cellStyle name="Currency 14 7" xfId="4209"/>
    <cellStyle name="Currency 14 7 2" xfId="15923"/>
    <cellStyle name="Currency 14 8" xfId="7122"/>
    <cellStyle name="Currency 14 9" xfId="10037"/>
    <cellStyle name="Currency 15" xfId="1233"/>
    <cellStyle name="Currency 16" xfId="1234"/>
    <cellStyle name="Currency 17" xfId="1235"/>
    <cellStyle name="Currency 18" xfId="1236"/>
    <cellStyle name="Currency 19" xfId="1237"/>
    <cellStyle name="Currency 2" xfId="25"/>
    <cellStyle name="Currency 2 2" xfId="1238"/>
    <cellStyle name="Currency 2 3" xfId="1239"/>
    <cellStyle name="Currency 2 3 10" xfId="13041"/>
    <cellStyle name="Currency 2 3 2" xfId="1240"/>
    <cellStyle name="Currency 2 3 2 2" xfId="1241"/>
    <cellStyle name="Currency 2 3 2 2 2" xfId="1242"/>
    <cellStyle name="Currency 2 3 2 2 2 2" xfId="1243"/>
    <cellStyle name="Currency 2 3 2 2 2 2 2" xfId="1244"/>
    <cellStyle name="Currency 2 3 2 2 2 2 2 2" xfId="4246"/>
    <cellStyle name="Currency 2 3 2 2 2 2 2 2 2" xfId="15960"/>
    <cellStyle name="Currency 2 3 2 2 2 2 2 3" xfId="7159"/>
    <cellStyle name="Currency 2 3 2 2 2 2 2 4" xfId="10074"/>
    <cellStyle name="Currency 2 3 2 2 2 2 2 5" xfId="13046"/>
    <cellStyle name="Currency 2 3 2 2 2 2 3" xfId="4245"/>
    <cellStyle name="Currency 2 3 2 2 2 2 3 2" xfId="15959"/>
    <cellStyle name="Currency 2 3 2 2 2 2 4" xfId="7158"/>
    <cellStyle name="Currency 2 3 2 2 2 2 5" xfId="10073"/>
    <cellStyle name="Currency 2 3 2 2 2 2 6" xfId="13045"/>
    <cellStyle name="Currency 2 3 2 2 2 3" xfId="1245"/>
    <cellStyle name="Currency 2 3 2 2 2 3 2" xfId="4247"/>
    <cellStyle name="Currency 2 3 2 2 2 3 2 2" xfId="15961"/>
    <cellStyle name="Currency 2 3 2 2 2 3 3" xfId="7160"/>
    <cellStyle name="Currency 2 3 2 2 2 3 4" xfId="10075"/>
    <cellStyle name="Currency 2 3 2 2 2 3 5" xfId="13047"/>
    <cellStyle name="Currency 2 3 2 2 2 4" xfId="4244"/>
    <cellStyle name="Currency 2 3 2 2 2 4 2" xfId="15958"/>
    <cellStyle name="Currency 2 3 2 2 2 5" xfId="7157"/>
    <cellStyle name="Currency 2 3 2 2 2 6" xfId="10072"/>
    <cellStyle name="Currency 2 3 2 2 2 7" xfId="13044"/>
    <cellStyle name="Currency 2 3 2 2 3" xfId="1246"/>
    <cellStyle name="Currency 2 3 2 2 3 2" xfId="1247"/>
    <cellStyle name="Currency 2 3 2 2 3 2 2" xfId="4249"/>
    <cellStyle name="Currency 2 3 2 2 3 2 2 2" xfId="15963"/>
    <cellStyle name="Currency 2 3 2 2 3 2 3" xfId="7162"/>
    <cellStyle name="Currency 2 3 2 2 3 2 4" xfId="10077"/>
    <cellStyle name="Currency 2 3 2 2 3 2 5" xfId="13049"/>
    <cellStyle name="Currency 2 3 2 2 3 3" xfId="4248"/>
    <cellStyle name="Currency 2 3 2 2 3 3 2" xfId="15962"/>
    <cellStyle name="Currency 2 3 2 2 3 4" xfId="7161"/>
    <cellStyle name="Currency 2 3 2 2 3 5" xfId="10076"/>
    <cellStyle name="Currency 2 3 2 2 3 6" xfId="13048"/>
    <cellStyle name="Currency 2 3 2 2 4" xfId="1248"/>
    <cellStyle name="Currency 2 3 2 2 4 2" xfId="4250"/>
    <cellStyle name="Currency 2 3 2 2 4 2 2" xfId="15964"/>
    <cellStyle name="Currency 2 3 2 2 4 3" xfId="7163"/>
    <cellStyle name="Currency 2 3 2 2 4 4" xfId="10078"/>
    <cellStyle name="Currency 2 3 2 2 4 5" xfId="13050"/>
    <cellStyle name="Currency 2 3 2 2 5" xfId="4243"/>
    <cellStyle name="Currency 2 3 2 2 5 2" xfId="15957"/>
    <cellStyle name="Currency 2 3 2 2 6" xfId="7156"/>
    <cellStyle name="Currency 2 3 2 2 7" xfId="10071"/>
    <cellStyle name="Currency 2 3 2 2 8" xfId="13043"/>
    <cellStyle name="Currency 2 3 2 3" xfId="1249"/>
    <cellStyle name="Currency 2 3 2 3 2" xfId="1250"/>
    <cellStyle name="Currency 2 3 2 3 2 2" xfId="1251"/>
    <cellStyle name="Currency 2 3 2 3 2 2 2" xfId="4253"/>
    <cellStyle name="Currency 2 3 2 3 2 2 2 2" xfId="15967"/>
    <cellStyle name="Currency 2 3 2 3 2 2 3" xfId="7166"/>
    <cellStyle name="Currency 2 3 2 3 2 2 4" xfId="10081"/>
    <cellStyle name="Currency 2 3 2 3 2 2 5" xfId="13053"/>
    <cellStyle name="Currency 2 3 2 3 2 3" xfId="4252"/>
    <cellStyle name="Currency 2 3 2 3 2 3 2" xfId="15966"/>
    <cellStyle name="Currency 2 3 2 3 2 4" xfId="7165"/>
    <cellStyle name="Currency 2 3 2 3 2 5" xfId="10080"/>
    <cellStyle name="Currency 2 3 2 3 2 6" xfId="13052"/>
    <cellStyle name="Currency 2 3 2 3 3" xfId="1252"/>
    <cellStyle name="Currency 2 3 2 3 3 2" xfId="4254"/>
    <cellStyle name="Currency 2 3 2 3 3 2 2" xfId="15968"/>
    <cellStyle name="Currency 2 3 2 3 3 3" xfId="7167"/>
    <cellStyle name="Currency 2 3 2 3 3 4" xfId="10082"/>
    <cellStyle name="Currency 2 3 2 3 3 5" xfId="13054"/>
    <cellStyle name="Currency 2 3 2 3 4" xfId="4251"/>
    <cellStyle name="Currency 2 3 2 3 4 2" xfId="15965"/>
    <cellStyle name="Currency 2 3 2 3 5" xfId="7164"/>
    <cellStyle name="Currency 2 3 2 3 6" xfId="10079"/>
    <cellStyle name="Currency 2 3 2 3 7" xfId="13051"/>
    <cellStyle name="Currency 2 3 2 4" xfId="1253"/>
    <cellStyle name="Currency 2 3 2 4 2" xfId="1254"/>
    <cellStyle name="Currency 2 3 2 4 2 2" xfId="4256"/>
    <cellStyle name="Currency 2 3 2 4 2 2 2" xfId="15970"/>
    <cellStyle name="Currency 2 3 2 4 2 3" xfId="7169"/>
    <cellStyle name="Currency 2 3 2 4 2 4" xfId="10084"/>
    <cellStyle name="Currency 2 3 2 4 2 5" xfId="13056"/>
    <cellStyle name="Currency 2 3 2 4 3" xfId="4255"/>
    <cellStyle name="Currency 2 3 2 4 3 2" xfId="15969"/>
    <cellStyle name="Currency 2 3 2 4 4" xfId="7168"/>
    <cellStyle name="Currency 2 3 2 4 5" xfId="10083"/>
    <cellStyle name="Currency 2 3 2 4 6" xfId="13055"/>
    <cellStyle name="Currency 2 3 2 5" xfId="1255"/>
    <cellStyle name="Currency 2 3 2 5 2" xfId="4257"/>
    <cellStyle name="Currency 2 3 2 5 2 2" xfId="15971"/>
    <cellStyle name="Currency 2 3 2 5 3" xfId="7170"/>
    <cellStyle name="Currency 2 3 2 5 4" xfId="10085"/>
    <cellStyle name="Currency 2 3 2 5 5" xfId="13057"/>
    <cellStyle name="Currency 2 3 2 6" xfId="4242"/>
    <cellStyle name="Currency 2 3 2 6 2" xfId="15956"/>
    <cellStyle name="Currency 2 3 2 7" xfId="7155"/>
    <cellStyle name="Currency 2 3 2 8" xfId="10070"/>
    <cellStyle name="Currency 2 3 2 9" xfId="13042"/>
    <cellStyle name="Currency 2 3 3" xfId="1256"/>
    <cellStyle name="Currency 2 3 3 2" xfId="1257"/>
    <cellStyle name="Currency 2 3 3 2 2" xfId="1258"/>
    <cellStyle name="Currency 2 3 3 2 2 2" xfId="1259"/>
    <cellStyle name="Currency 2 3 3 2 2 2 2" xfId="4261"/>
    <cellStyle name="Currency 2 3 3 2 2 2 2 2" xfId="15975"/>
    <cellStyle name="Currency 2 3 3 2 2 2 3" xfId="7174"/>
    <cellStyle name="Currency 2 3 3 2 2 2 4" xfId="10089"/>
    <cellStyle name="Currency 2 3 3 2 2 2 5" xfId="13061"/>
    <cellStyle name="Currency 2 3 3 2 2 3" xfId="4260"/>
    <cellStyle name="Currency 2 3 3 2 2 3 2" xfId="15974"/>
    <cellStyle name="Currency 2 3 3 2 2 4" xfId="7173"/>
    <cellStyle name="Currency 2 3 3 2 2 5" xfId="10088"/>
    <cellStyle name="Currency 2 3 3 2 2 6" xfId="13060"/>
    <cellStyle name="Currency 2 3 3 2 3" xfId="1260"/>
    <cellStyle name="Currency 2 3 3 2 3 2" xfId="4262"/>
    <cellStyle name="Currency 2 3 3 2 3 2 2" xfId="15976"/>
    <cellStyle name="Currency 2 3 3 2 3 3" xfId="7175"/>
    <cellStyle name="Currency 2 3 3 2 3 4" xfId="10090"/>
    <cellStyle name="Currency 2 3 3 2 3 5" xfId="13062"/>
    <cellStyle name="Currency 2 3 3 2 4" xfId="4259"/>
    <cellStyle name="Currency 2 3 3 2 4 2" xfId="15973"/>
    <cellStyle name="Currency 2 3 3 2 5" xfId="7172"/>
    <cellStyle name="Currency 2 3 3 2 6" xfId="10087"/>
    <cellStyle name="Currency 2 3 3 2 7" xfId="13059"/>
    <cellStyle name="Currency 2 3 3 3" xfId="1261"/>
    <cellStyle name="Currency 2 3 3 3 2" xfId="1262"/>
    <cellStyle name="Currency 2 3 3 3 2 2" xfId="4264"/>
    <cellStyle name="Currency 2 3 3 3 2 2 2" xfId="15978"/>
    <cellStyle name="Currency 2 3 3 3 2 3" xfId="7177"/>
    <cellStyle name="Currency 2 3 3 3 2 4" xfId="10092"/>
    <cellStyle name="Currency 2 3 3 3 2 5" xfId="13064"/>
    <cellStyle name="Currency 2 3 3 3 3" xfId="4263"/>
    <cellStyle name="Currency 2 3 3 3 3 2" xfId="15977"/>
    <cellStyle name="Currency 2 3 3 3 4" xfId="7176"/>
    <cellStyle name="Currency 2 3 3 3 5" xfId="10091"/>
    <cellStyle name="Currency 2 3 3 3 6" xfId="13063"/>
    <cellStyle name="Currency 2 3 3 4" xfId="1263"/>
    <cellStyle name="Currency 2 3 3 4 2" xfId="4265"/>
    <cellStyle name="Currency 2 3 3 4 2 2" xfId="15979"/>
    <cellStyle name="Currency 2 3 3 4 3" xfId="7178"/>
    <cellStyle name="Currency 2 3 3 4 4" xfId="10093"/>
    <cellStyle name="Currency 2 3 3 4 5" xfId="13065"/>
    <cellStyle name="Currency 2 3 3 5" xfId="4258"/>
    <cellStyle name="Currency 2 3 3 5 2" xfId="15972"/>
    <cellStyle name="Currency 2 3 3 6" xfId="7171"/>
    <cellStyle name="Currency 2 3 3 7" xfId="10086"/>
    <cellStyle name="Currency 2 3 3 8" xfId="13058"/>
    <cellStyle name="Currency 2 3 4" xfId="1264"/>
    <cellStyle name="Currency 2 3 4 2" xfId="1265"/>
    <cellStyle name="Currency 2 3 4 2 2" xfId="1266"/>
    <cellStyle name="Currency 2 3 4 2 2 2" xfId="4268"/>
    <cellStyle name="Currency 2 3 4 2 2 2 2" xfId="15982"/>
    <cellStyle name="Currency 2 3 4 2 2 3" xfId="7181"/>
    <cellStyle name="Currency 2 3 4 2 2 4" xfId="10096"/>
    <cellStyle name="Currency 2 3 4 2 2 5" xfId="13068"/>
    <cellStyle name="Currency 2 3 4 2 3" xfId="4267"/>
    <cellStyle name="Currency 2 3 4 2 3 2" xfId="15981"/>
    <cellStyle name="Currency 2 3 4 2 4" xfId="7180"/>
    <cellStyle name="Currency 2 3 4 2 5" xfId="10095"/>
    <cellStyle name="Currency 2 3 4 2 6" xfId="13067"/>
    <cellStyle name="Currency 2 3 4 3" xfId="1267"/>
    <cellStyle name="Currency 2 3 4 3 2" xfId="4269"/>
    <cellStyle name="Currency 2 3 4 3 2 2" xfId="15983"/>
    <cellStyle name="Currency 2 3 4 3 3" xfId="7182"/>
    <cellStyle name="Currency 2 3 4 3 4" xfId="10097"/>
    <cellStyle name="Currency 2 3 4 3 5" xfId="13069"/>
    <cellStyle name="Currency 2 3 4 4" xfId="4266"/>
    <cellStyle name="Currency 2 3 4 4 2" xfId="15980"/>
    <cellStyle name="Currency 2 3 4 5" xfId="7179"/>
    <cellStyle name="Currency 2 3 4 6" xfId="10094"/>
    <cellStyle name="Currency 2 3 4 7" xfId="13066"/>
    <cellStyle name="Currency 2 3 5" xfId="1268"/>
    <cellStyle name="Currency 2 3 5 2" xfId="1269"/>
    <cellStyle name="Currency 2 3 5 2 2" xfId="4271"/>
    <cellStyle name="Currency 2 3 5 2 2 2" xfId="15985"/>
    <cellStyle name="Currency 2 3 5 2 3" xfId="7184"/>
    <cellStyle name="Currency 2 3 5 2 4" xfId="10099"/>
    <cellStyle name="Currency 2 3 5 2 5" xfId="13071"/>
    <cellStyle name="Currency 2 3 5 3" xfId="4270"/>
    <cellStyle name="Currency 2 3 5 3 2" xfId="15984"/>
    <cellStyle name="Currency 2 3 5 4" xfId="7183"/>
    <cellStyle name="Currency 2 3 5 5" xfId="10098"/>
    <cellStyle name="Currency 2 3 5 6" xfId="13070"/>
    <cellStyle name="Currency 2 3 6" xfId="1270"/>
    <cellStyle name="Currency 2 3 6 2" xfId="4272"/>
    <cellStyle name="Currency 2 3 6 2 2" xfId="15986"/>
    <cellStyle name="Currency 2 3 6 3" xfId="7185"/>
    <cellStyle name="Currency 2 3 6 4" xfId="10100"/>
    <cellStyle name="Currency 2 3 6 5" xfId="13072"/>
    <cellStyle name="Currency 2 3 7" xfId="4241"/>
    <cellStyle name="Currency 2 3 7 2" xfId="15955"/>
    <cellStyle name="Currency 2 3 8" xfId="7154"/>
    <cellStyle name="Currency 2 3 9" xfId="10069"/>
    <cellStyle name="Currency 2 4" xfId="1271"/>
    <cellStyle name="Currency 2 4 10" xfId="13073"/>
    <cellStyle name="Currency 2 4 2" xfId="1272"/>
    <cellStyle name="Currency 2 4 2 2" xfId="1273"/>
    <cellStyle name="Currency 2 4 2 2 2" xfId="1274"/>
    <cellStyle name="Currency 2 4 2 2 2 2" xfId="1275"/>
    <cellStyle name="Currency 2 4 2 2 2 2 2" xfId="1276"/>
    <cellStyle name="Currency 2 4 2 2 2 2 2 2" xfId="4278"/>
    <cellStyle name="Currency 2 4 2 2 2 2 2 2 2" xfId="15992"/>
    <cellStyle name="Currency 2 4 2 2 2 2 2 3" xfId="7191"/>
    <cellStyle name="Currency 2 4 2 2 2 2 2 4" xfId="10106"/>
    <cellStyle name="Currency 2 4 2 2 2 2 2 5" xfId="13078"/>
    <cellStyle name="Currency 2 4 2 2 2 2 3" xfId="4277"/>
    <cellStyle name="Currency 2 4 2 2 2 2 3 2" xfId="15991"/>
    <cellStyle name="Currency 2 4 2 2 2 2 4" xfId="7190"/>
    <cellStyle name="Currency 2 4 2 2 2 2 5" xfId="10105"/>
    <cellStyle name="Currency 2 4 2 2 2 2 6" xfId="13077"/>
    <cellStyle name="Currency 2 4 2 2 2 3" xfId="1277"/>
    <cellStyle name="Currency 2 4 2 2 2 3 2" xfId="4279"/>
    <cellStyle name="Currency 2 4 2 2 2 3 2 2" xfId="15993"/>
    <cellStyle name="Currency 2 4 2 2 2 3 3" xfId="7192"/>
    <cellStyle name="Currency 2 4 2 2 2 3 4" xfId="10107"/>
    <cellStyle name="Currency 2 4 2 2 2 3 5" xfId="13079"/>
    <cellStyle name="Currency 2 4 2 2 2 4" xfId="4276"/>
    <cellStyle name="Currency 2 4 2 2 2 4 2" xfId="15990"/>
    <cellStyle name="Currency 2 4 2 2 2 5" xfId="7189"/>
    <cellStyle name="Currency 2 4 2 2 2 6" xfId="10104"/>
    <cellStyle name="Currency 2 4 2 2 2 7" xfId="13076"/>
    <cellStyle name="Currency 2 4 2 2 3" xfId="1278"/>
    <cellStyle name="Currency 2 4 2 2 3 2" xfId="1279"/>
    <cellStyle name="Currency 2 4 2 2 3 2 2" xfId="4281"/>
    <cellStyle name="Currency 2 4 2 2 3 2 2 2" xfId="15995"/>
    <cellStyle name="Currency 2 4 2 2 3 2 3" xfId="7194"/>
    <cellStyle name="Currency 2 4 2 2 3 2 4" xfId="10109"/>
    <cellStyle name="Currency 2 4 2 2 3 2 5" xfId="13081"/>
    <cellStyle name="Currency 2 4 2 2 3 3" xfId="4280"/>
    <cellStyle name="Currency 2 4 2 2 3 3 2" xfId="15994"/>
    <cellStyle name="Currency 2 4 2 2 3 4" xfId="7193"/>
    <cellStyle name="Currency 2 4 2 2 3 5" xfId="10108"/>
    <cellStyle name="Currency 2 4 2 2 3 6" xfId="13080"/>
    <cellStyle name="Currency 2 4 2 2 4" xfId="1280"/>
    <cellStyle name="Currency 2 4 2 2 4 2" xfId="4282"/>
    <cellStyle name="Currency 2 4 2 2 4 2 2" xfId="15996"/>
    <cellStyle name="Currency 2 4 2 2 4 3" xfId="7195"/>
    <cellStyle name="Currency 2 4 2 2 4 4" xfId="10110"/>
    <cellStyle name="Currency 2 4 2 2 4 5" xfId="13082"/>
    <cellStyle name="Currency 2 4 2 2 5" xfId="4275"/>
    <cellStyle name="Currency 2 4 2 2 5 2" xfId="15989"/>
    <cellStyle name="Currency 2 4 2 2 6" xfId="7188"/>
    <cellStyle name="Currency 2 4 2 2 7" xfId="10103"/>
    <cellStyle name="Currency 2 4 2 2 8" xfId="13075"/>
    <cellStyle name="Currency 2 4 2 3" xfId="1281"/>
    <cellStyle name="Currency 2 4 2 3 2" xfId="1282"/>
    <cellStyle name="Currency 2 4 2 3 2 2" xfId="1283"/>
    <cellStyle name="Currency 2 4 2 3 2 2 2" xfId="4285"/>
    <cellStyle name="Currency 2 4 2 3 2 2 2 2" xfId="15999"/>
    <cellStyle name="Currency 2 4 2 3 2 2 3" xfId="7198"/>
    <cellStyle name="Currency 2 4 2 3 2 2 4" xfId="10113"/>
    <cellStyle name="Currency 2 4 2 3 2 2 5" xfId="13085"/>
    <cellStyle name="Currency 2 4 2 3 2 3" xfId="4284"/>
    <cellStyle name="Currency 2 4 2 3 2 3 2" xfId="15998"/>
    <cellStyle name="Currency 2 4 2 3 2 4" xfId="7197"/>
    <cellStyle name="Currency 2 4 2 3 2 5" xfId="10112"/>
    <cellStyle name="Currency 2 4 2 3 2 6" xfId="13084"/>
    <cellStyle name="Currency 2 4 2 3 3" xfId="1284"/>
    <cellStyle name="Currency 2 4 2 3 3 2" xfId="4286"/>
    <cellStyle name="Currency 2 4 2 3 3 2 2" xfId="16000"/>
    <cellStyle name="Currency 2 4 2 3 3 3" xfId="7199"/>
    <cellStyle name="Currency 2 4 2 3 3 4" xfId="10114"/>
    <cellStyle name="Currency 2 4 2 3 3 5" xfId="13086"/>
    <cellStyle name="Currency 2 4 2 3 4" xfId="4283"/>
    <cellStyle name="Currency 2 4 2 3 4 2" xfId="15997"/>
    <cellStyle name="Currency 2 4 2 3 5" xfId="7196"/>
    <cellStyle name="Currency 2 4 2 3 6" xfId="10111"/>
    <cellStyle name="Currency 2 4 2 3 7" xfId="13083"/>
    <cellStyle name="Currency 2 4 2 4" xfId="1285"/>
    <cellStyle name="Currency 2 4 2 4 2" xfId="1286"/>
    <cellStyle name="Currency 2 4 2 4 2 2" xfId="4288"/>
    <cellStyle name="Currency 2 4 2 4 2 2 2" xfId="16002"/>
    <cellStyle name="Currency 2 4 2 4 2 3" xfId="7201"/>
    <cellStyle name="Currency 2 4 2 4 2 4" xfId="10116"/>
    <cellStyle name="Currency 2 4 2 4 2 5" xfId="13088"/>
    <cellStyle name="Currency 2 4 2 4 3" xfId="4287"/>
    <cellStyle name="Currency 2 4 2 4 3 2" xfId="16001"/>
    <cellStyle name="Currency 2 4 2 4 4" xfId="7200"/>
    <cellStyle name="Currency 2 4 2 4 5" xfId="10115"/>
    <cellStyle name="Currency 2 4 2 4 6" xfId="13087"/>
    <cellStyle name="Currency 2 4 2 5" xfId="1287"/>
    <cellStyle name="Currency 2 4 2 5 2" xfId="4289"/>
    <cellStyle name="Currency 2 4 2 5 2 2" xfId="16003"/>
    <cellStyle name="Currency 2 4 2 5 3" xfId="7202"/>
    <cellStyle name="Currency 2 4 2 5 4" xfId="10117"/>
    <cellStyle name="Currency 2 4 2 5 5" xfId="13089"/>
    <cellStyle name="Currency 2 4 2 6" xfId="4274"/>
    <cellStyle name="Currency 2 4 2 6 2" xfId="15988"/>
    <cellStyle name="Currency 2 4 2 7" xfId="7187"/>
    <cellStyle name="Currency 2 4 2 8" xfId="10102"/>
    <cellStyle name="Currency 2 4 2 9" xfId="13074"/>
    <cellStyle name="Currency 2 4 3" xfId="1288"/>
    <cellStyle name="Currency 2 4 3 2" xfId="1289"/>
    <cellStyle name="Currency 2 4 3 2 2" xfId="1290"/>
    <cellStyle name="Currency 2 4 3 2 2 2" xfId="1291"/>
    <cellStyle name="Currency 2 4 3 2 2 2 2" xfId="4293"/>
    <cellStyle name="Currency 2 4 3 2 2 2 2 2" xfId="16007"/>
    <cellStyle name="Currency 2 4 3 2 2 2 3" xfId="7206"/>
    <cellStyle name="Currency 2 4 3 2 2 2 4" xfId="10121"/>
    <cellStyle name="Currency 2 4 3 2 2 2 5" xfId="13093"/>
    <cellStyle name="Currency 2 4 3 2 2 3" xfId="4292"/>
    <cellStyle name="Currency 2 4 3 2 2 3 2" xfId="16006"/>
    <cellStyle name="Currency 2 4 3 2 2 4" xfId="7205"/>
    <cellStyle name="Currency 2 4 3 2 2 5" xfId="10120"/>
    <cellStyle name="Currency 2 4 3 2 2 6" xfId="13092"/>
    <cellStyle name="Currency 2 4 3 2 3" xfId="1292"/>
    <cellStyle name="Currency 2 4 3 2 3 2" xfId="4294"/>
    <cellStyle name="Currency 2 4 3 2 3 2 2" xfId="16008"/>
    <cellStyle name="Currency 2 4 3 2 3 3" xfId="7207"/>
    <cellStyle name="Currency 2 4 3 2 3 4" xfId="10122"/>
    <cellStyle name="Currency 2 4 3 2 3 5" xfId="13094"/>
    <cellStyle name="Currency 2 4 3 2 4" xfId="4291"/>
    <cellStyle name="Currency 2 4 3 2 4 2" xfId="16005"/>
    <cellStyle name="Currency 2 4 3 2 5" xfId="7204"/>
    <cellStyle name="Currency 2 4 3 2 6" xfId="10119"/>
    <cellStyle name="Currency 2 4 3 2 7" xfId="13091"/>
    <cellStyle name="Currency 2 4 3 3" xfId="1293"/>
    <cellStyle name="Currency 2 4 3 3 2" xfId="1294"/>
    <cellStyle name="Currency 2 4 3 3 2 2" xfId="4296"/>
    <cellStyle name="Currency 2 4 3 3 2 2 2" xfId="16010"/>
    <cellStyle name="Currency 2 4 3 3 2 3" xfId="7209"/>
    <cellStyle name="Currency 2 4 3 3 2 4" xfId="10124"/>
    <cellStyle name="Currency 2 4 3 3 2 5" xfId="13096"/>
    <cellStyle name="Currency 2 4 3 3 3" xfId="4295"/>
    <cellStyle name="Currency 2 4 3 3 3 2" xfId="16009"/>
    <cellStyle name="Currency 2 4 3 3 4" xfId="7208"/>
    <cellStyle name="Currency 2 4 3 3 5" xfId="10123"/>
    <cellStyle name="Currency 2 4 3 3 6" xfId="13095"/>
    <cellStyle name="Currency 2 4 3 4" xfId="1295"/>
    <cellStyle name="Currency 2 4 3 4 2" xfId="4297"/>
    <cellStyle name="Currency 2 4 3 4 2 2" xfId="16011"/>
    <cellStyle name="Currency 2 4 3 4 3" xfId="7210"/>
    <cellStyle name="Currency 2 4 3 4 4" xfId="10125"/>
    <cellStyle name="Currency 2 4 3 4 5" xfId="13097"/>
    <cellStyle name="Currency 2 4 3 5" xfId="4290"/>
    <cellStyle name="Currency 2 4 3 5 2" xfId="16004"/>
    <cellStyle name="Currency 2 4 3 6" xfId="7203"/>
    <cellStyle name="Currency 2 4 3 7" xfId="10118"/>
    <cellStyle name="Currency 2 4 3 8" xfId="13090"/>
    <cellStyle name="Currency 2 4 4" xfId="1296"/>
    <cellStyle name="Currency 2 4 4 2" xfId="1297"/>
    <cellStyle name="Currency 2 4 4 2 2" xfId="1298"/>
    <cellStyle name="Currency 2 4 4 2 2 2" xfId="4300"/>
    <cellStyle name="Currency 2 4 4 2 2 2 2" xfId="16014"/>
    <cellStyle name="Currency 2 4 4 2 2 3" xfId="7213"/>
    <cellStyle name="Currency 2 4 4 2 2 4" xfId="10128"/>
    <cellStyle name="Currency 2 4 4 2 2 5" xfId="13100"/>
    <cellStyle name="Currency 2 4 4 2 3" xfId="4299"/>
    <cellStyle name="Currency 2 4 4 2 3 2" xfId="16013"/>
    <cellStyle name="Currency 2 4 4 2 4" xfId="7212"/>
    <cellStyle name="Currency 2 4 4 2 5" xfId="10127"/>
    <cellStyle name="Currency 2 4 4 2 6" xfId="13099"/>
    <cellStyle name="Currency 2 4 4 3" xfId="1299"/>
    <cellStyle name="Currency 2 4 4 3 2" xfId="4301"/>
    <cellStyle name="Currency 2 4 4 3 2 2" xfId="16015"/>
    <cellStyle name="Currency 2 4 4 3 3" xfId="7214"/>
    <cellStyle name="Currency 2 4 4 3 4" xfId="10129"/>
    <cellStyle name="Currency 2 4 4 3 5" xfId="13101"/>
    <cellStyle name="Currency 2 4 4 4" xfId="4298"/>
    <cellStyle name="Currency 2 4 4 4 2" xfId="16012"/>
    <cellStyle name="Currency 2 4 4 5" xfId="7211"/>
    <cellStyle name="Currency 2 4 4 6" xfId="10126"/>
    <cellStyle name="Currency 2 4 4 7" xfId="13098"/>
    <cellStyle name="Currency 2 4 5" xfId="1300"/>
    <cellStyle name="Currency 2 4 5 2" xfId="1301"/>
    <cellStyle name="Currency 2 4 5 2 2" xfId="4303"/>
    <cellStyle name="Currency 2 4 5 2 2 2" xfId="16017"/>
    <cellStyle name="Currency 2 4 5 2 3" xfId="7216"/>
    <cellStyle name="Currency 2 4 5 2 4" xfId="10131"/>
    <cellStyle name="Currency 2 4 5 2 5" xfId="13103"/>
    <cellStyle name="Currency 2 4 5 3" xfId="4302"/>
    <cellStyle name="Currency 2 4 5 3 2" xfId="16016"/>
    <cellStyle name="Currency 2 4 5 4" xfId="7215"/>
    <cellStyle name="Currency 2 4 5 5" xfId="10130"/>
    <cellStyle name="Currency 2 4 5 6" xfId="13102"/>
    <cellStyle name="Currency 2 4 6" xfId="1302"/>
    <cellStyle name="Currency 2 4 6 2" xfId="4304"/>
    <cellStyle name="Currency 2 4 6 2 2" xfId="16018"/>
    <cellStyle name="Currency 2 4 6 3" xfId="7217"/>
    <cellStyle name="Currency 2 4 6 4" xfId="10132"/>
    <cellStyle name="Currency 2 4 6 5" xfId="13104"/>
    <cellStyle name="Currency 2 4 7" xfId="4273"/>
    <cellStyle name="Currency 2 4 7 2" xfId="15987"/>
    <cellStyle name="Currency 2 4 8" xfId="7186"/>
    <cellStyle name="Currency 2 4 9" xfId="10101"/>
    <cellStyle name="Currency 2 5" xfId="1303"/>
    <cellStyle name="Currency 2 5 2" xfId="1304"/>
    <cellStyle name="Currency 2 5 2 2" xfId="1305"/>
    <cellStyle name="Currency 2 5 2 2 2" xfId="1306"/>
    <cellStyle name="Currency 2 5 2 2 2 2" xfId="4308"/>
    <cellStyle name="Currency 2 5 2 2 2 2 2" xfId="16022"/>
    <cellStyle name="Currency 2 5 2 2 2 3" xfId="7221"/>
    <cellStyle name="Currency 2 5 2 2 2 4" xfId="10136"/>
    <cellStyle name="Currency 2 5 2 2 2 5" xfId="13108"/>
    <cellStyle name="Currency 2 5 2 2 3" xfId="4307"/>
    <cellStyle name="Currency 2 5 2 2 3 2" xfId="16021"/>
    <cellStyle name="Currency 2 5 2 2 4" xfId="7220"/>
    <cellStyle name="Currency 2 5 2 2 5" xfId="10135"/>
    <cellStyle name="Currency 2 5 2 2 6" xfId="13107"/>
    <cellStyle name="Currency 2 5 2 3" xfId="1307"/>
    <cellStyle name="Currency 2 5 2 3 2" xfId="4309"/>
    <cellStyle name="Currency 2 5 2 3 2 2" xfId="16023"/>
    <cellStyle name="Currency 2 5 2 3 3" xfId="7222"/>
    <cellStyle name="Currency 2 5 2 3 4" xfId="10137"/>
    <cellStyle name="Currency 2 5 2 3 5" xfId="13109"/>
    <cellStyle name="Currency 2 5 2 4" xfId="4306"/>
    <cellStyle name="Currency 2 5 2 4 2" xfId="16020"/>
    <cellStyle name="Currency 2 5 2 5" xfId="7219"/>
    <cellStyle name="Currency 2 5 2 6" xfId="10134"/>
    <cellStyle name="Currency 2 5 2 7" xfId="13106"/>
    <cellStyle name="Currency 2 5 3" xfId="1308"/>
    <cellStyle name="Currency 2 5 3 2" xfId="1309"/>
    <cellStyle name="Currency 2 5 3 2 2" xfId="4311"/>
    <cellStyle name="Currency 2 5 3 2 2 2" xfId="16025"/>
    <cellStyle name="Currency 2 5 3 2 3" xfId="7224"/>
    <cellStyle name="Currency 2 5 3 2 4" xfId="10139"/>
    <cellStyle name="Currency 2 5 3 2 5" xfId="13111"/>
    <cellStyle name="Currency 2 5 3 3" xfId="4310"/>
    <cellStyle name="Currency 2 5 3 3 2" xfId="16024"/>
    <cellStyle name="Currency 2 5 3 4" xfId="7223"/>
    <cellStyle name="Currency 2 5 3 5" xfId="10138"/>
    <cellStyle name="Currency 2 5 3 6" xfId="13110"/>
    <cellStyle name="Currency 2 5 4" xfId="1310"/>
    <cellStyle name="Currency 2 5 4 2" xfId="4312"/>
    <cellStyle name="Currency 2 5 4 2 2" xfId="16026"/>
    <cellStyle name="Currency 2 5 4 3" xfId="7225"/>
    <cellStyle name="Currency 2 5 4 4" xfId="10140"/>
    <cellStyle name="Currency 2 5 4 5" xfId="13112"/>
    <cellStyle name="Currency 2 5 5" xfId="4305"/>
    <cellStyle name="Currency 2 5 5 2" xfId="16019"/>
    <cellStyle name="Currency 2 5 6" xfId="7218"/>
    <cellStyle name="Currency 2 5 7" xfId="10133"/>
    <cellStyle name="Currency 2 5 8" xfId="13105"/>
    <cellStyle name="Currency 2 6" xfId="38"/>
    <cellStyle name="Currency 2 7" xfId="3029"/>
    <cellStyle name="Currency 20" xfId="1311"/>
    <cellStyle name="Currency 21" xfId="1312"/>
    <cellStyle name="Currency 22" xfId="1313"/>
    <cellStyle name="Currency 23" xfId="1314"/>
    <cellStyle name="Currency 24" xfId="1315"/>
    <cellStyle name="Currency 25" xfId="1316"/>
    <cellStyle name="Currency 26" xfId="1317"/>
    <cellStyle name="Currency 27" xfId="1318"/>
    <cellStyle name="Currency 28" xfId="1319"/>
    <cellStyle name="Currency 29" xfId="1320"/>
    <cellStyle name="Currency 3" xfId="9"/>
    <cellStyle name="Currency 3 2" xfId="1321"/>
    <cellStyle name="Currency 3 3" xfId="11792"/>
    <cellStyle name="Currency 3 3 3" xfId="11793"/>
    <cellStyle name="Currency 30" xfId="1322"/>
    <cellStyle name="Currency 31" xfId="1323"/>
    <cellStyle name="Currency 32" xfId="1324"/>
    <cellStyle name="Currency 33" xfId="1325"/>
    <cellStyle name="Currency 33 2" xfId="1326"/>
    <cellStyle name="Currency 33 2 2" xfId="1327"/>
    <cellStyle name="Currency 33 2 2 2" xfId="1328"/>
    <cellStyle name="Currency 33 2 2 2 2" xfId="1329"/>
    <cellStyle name="Currency 33 2 2 2 2 2" xfId="4317"/>
    <cellStyle name="Currency 33 2 2 2 2 2 2" xfId="16031"/>
    <cellStyle name="Currency 33 2 2 2 2 3" xfId="7230"/>
    <cellStyle name="Currency 33 2 2 2 2 4" xfId="10145"/>
    <cellStyle name="Currency 33 2 2 2 2 5" xfId="13117"/>
    <cellStyle name="Currency 33 2 2 2 3" xfId="4316"/>
    <cellStyle name="Currency 33 2 2 2 3 2" xfId="16030"/>
    <cellStyle name="Currency 33 2 2 2 4" xfId="7229"/>
    <cellStyle name="Currency 33 2 2 2 5" xfId="10144"/>
    <cellStyle name="Currency 33 2 2 2 6" xfId="13116"/>
    <cellStyle name="Currency 33 2 2 3" xfId="1330"/>
    <cellStyle name="Currency 33 2 2 3 2" xfId="4318"/>
    <cellStyle name="Currency 33 2 2 3 2 2" xfId="16032"/>
    <cellStyle name="Currency 33 2 2 3 3" xfId="7231"/>
    <cellStyle name="Currency 33 2 2 3 4" xfId="10146"/>
    <cellStyle name="Currency 33 2 2 3 5" xfId="13118"/>
    <cellStyle name="Currency 33 2 2 4" xfId="4315"/>
    <cellStyle name="Currency 33 2 2 4 2" xfId="16029"/>
    <cellStyle name="Currency 33 2 2 5" xfId="7228"/>
    <cellStyle name="Currency 33 2 2 6" xfId="10143"/>
    <cellStyle name="Currency 33 2 2 7" xfId="13115"/>
    <cellStyle name="Currency 33 2 3" xfId="1331"/>
    <cellStyle name="Currency 33 2 3 2" xfId="1332"/>
    <cellStyle name="Currency 33 2 3 2 2" xfId="4320"/>
    <cellStyle name="Currency 33 2 3 2 2 2" xfId="16034"/>
    <cellStyle name="Currency 33 2 3 2 3" xfId="7233"/>
    <cellStyle name="Currency 33 2 3 2 4" xfId="10148"/>
    <cellStyle name="Currency 33 2 3 2 5" xfId="13120"/>
    <cellStyle name="Currency 33 2 3 3" xfId="4319"/>
    <cellStyle name="Currency 33 2 3 3 2" xfId="16033"/>
    <cellStyle name="Currency 33 2 3 4" xfId="7232"/>
    <cellStyle name="Currency 33 2 3 5" xfId="10147"/>
    <cellStyle name="Currency 33 2 3 6" xfId="13119"/>
    <cellStyle name="Currency 33 2 4" xfId="1333"/>
    <cellStyle name="Currency 33 2 4 2" xfId="4321"/>
    <cellStyle name="Currency 33 2 4 2 2" xfId="16035"/>
    <cellStyle name="Currency 33 2 4 3" xfId="7234"/>
    <cellStyle name="Currency 33 2 4 4" xfId="10149"/>
    <cellStyle name="Currency 33 2 4 5" xfId="13121"/>
    <cellStyle name="Currency 33 2 5" xfId="4314"/>
    <cellStyle name="Currency 33 2 5 2" xfId="16028"/>
    <cellStyle name="Currency 33 2 6" xfId="7227"/>
    <cellStyle name="Currency 33 2 7" xfId="10142"/>
    <cellStyle name="Currency 33 2 8" xfId="13114"/>
    <cellStyle name="Currency 33 3" xfId="1334"/>
    <cellStyle name="Currency 33 3 2" xfId="1335"/>
    <cellStyle name="Currency 33 3 2 2" xfId="1336"/>
    <cellStyle name="Currency 33 3 2 2 2" xfId="4324"/>
    <cellStyle name="Currency 33 3 2 2 2 2" xfId="16038"/>
    <cellStyle name="Currency 33 3 2 2 3" xfId="7237"/>
    <cellStyle name="Currency 33 3 2 2 4" xfId="10152"/>
    <cellStyle name="Currency 33 3 2 2 5" xfId="13124"/>
    <cellStyle name="Currency 33 3 2 3" xfId="4323"/>
    <cellStyle name="Currency 33 3 2 3 2" xfId="16037"/>
    <cellStyle name="Currency 33 3 2 4" xfId="7236"/>
    <cellStyle name="Currency 33 3 2 5" xfId="10151"/>
    <cellStyle name="Currency 33 3 2 6" xfId="13123"/>
    <cellStyle name="Currency 33 3 3" xfId="1337"/>
    <cellStyle name="Currency 33 3 3 2" xfId="4325"/>
    <cellStyle name="Currency 33 3 3 2 2" xfId="16039"/>
    <cellStyle name="Currency 33 3 3 3" xfId="7238"/>
    <cellStyle name="Currency 33 3 3 4" xfId="10153"/>
    <cellStyle name="Currency 33 3 3 5" xfId="13125"/>
    <cellStyle name="Currency 33 3 4" xfId="4322"/>
    <cellStyle name="Currency 33 3 4 2" xfId="16036"/>
    <cellStyle name="Currency 33 3 5" xfId="7235"/>
    <cellStyle name="Currency 33 3 6" xfId="10150"/>
    <cellStyle name="Currency 33 3 7" xfId="13122"/>
    <cellStyle name="Currency 33 4" xfId="1338"/>
    <cellStyle name="Currency 33 4 2" xfId="1339"/>
    <cellStyle name="Currency 33 4 2 2" xfId="4327"/>
    <cellStyle name="Currency 33 4 2 2 2" xfId="16041"/>
    <cellStyle name="Currency 33 4 2 3" xfId="7240"/>
    <cellStyle name="Currency 33 4 2 4" xfId="10155"/>
    <cellStyle name="Currency 33 4 2 5" xfId="13127"/>
    <cellStyle name="Currency 33 4 3" xfId="4326"/>
    <cellStyle name="Currency 33 4 3 2" xfId="16040"/>
    <cellStyle name="Currency 33 4 4" xfId="7239"/>
    <cellStyle name="Currency 33 4 5" xfId="10154"/>
    <cellStyle name="Currency 33 4 6" xfId="13126"/>
    <cellStyle name="Currency 33 5" xfId="1340"/>
    <cellStyle name="Currency 33 5 2" xfId="4328"/>
    <cellStyle name="Currency 33 5 2 2" xfId="16042"/>
    <cellStyle name="Currency 33 5 3" xfId="7241"/>
    <cellStyle name="Currency 33 5 4" xfId="10156"/>
    <cellStyle name="Currency 33 5 5" xfId="13128"/>
    <cellStyle name="Currency 33 6" xfId="4313"/>
    <cellStyle name="Currency 33 6 2" xfId="16027"/>
    <cellStyle name="Currency 33 7" xfId="7226"/>
    <cellStyle name="Currency 33 8" xfId="10141"/>
    <cellStyle name="Currency 33 9" xfId="13113"/>
    <cellStyle name="Currency 34" xfId="1341"/>
    <cellStyle name="Currency 34 2" xfId="1342"/>
    <cellStyle name="Currency 34 2 2" xfId="1343"/>
    <cellStyle name="Currency 34 2 2 2" xfId="1344"/>
    <cellStyle name="Currency 34 2 2 2 2" xfId="4332"/>
    <cellStyle name="Currency 34 2 2 2 2 2" xfId="16046"/>
    <cellStyle name="Currency 34 2 2 2 3" xfId="7245"/>
    <cellStyle name="Currency 34 2 2 2 4" xfId="10160"/>
    <cellStyle name="Currency 34 2 2 2 5" xfId="13132"/>
    <cellStyle name="Currency 34 2 2 3" xfId="4331"/>
    <cellStyle name="Currency 34 2 2 3 2" xfId="16045"/>
    <cellStyle name="Currency 34 2 2 4" xfId="7244"/>
    <cellStyle name="Currency 34 2 2 5" xfId="10159"/>
    <cellStyle name="Currency 34 2 2 6" xfId="13131"/>
    <cellStyle name="Currency 34 2 3" xfId="1345"/>
    <cellStyle name="Currency 34 2 3 2" xfId="4333"/>
    <cellStyle name="Currency 34 2 3 2 2" xfId="16047"/>
    <cellStyle name="Currency 34 2 3 3" xfId="7246"/>
    <cellStyle name="Currency 34 2 3 4" xfId="10161"/>
    <cellStyle name="Currency 34 2 3 5" xfId="13133"/>
    <cellStyle name="Currency 34 2 4" xfId="4330"/>
    <cellStyle name="Currency 34 2 4 2" xfId="16044"/>
    <cellStyle name="Currency 34 2 5" xfId="7243"/>
    <cellStyle name="Currency 34 2 6" xfId="10158"/>
    <cellStyle name="Currency 34 2 7" xfId="13130"/>
    <cellStyle name="Currency 34 3" xfId="1346"/>
    <cellStyle name="Currency 34 3 2" xfId="1347"/>
    <cellStyle name="Currency 34 3 2 2" xfId="4335"/>
    <cellStyle name="Currency 34 3 2 2 2" xfId="16049"/>
    <cellStyle name="Currency 34 3 2 3" xfId="7248"/>
    <cellStyle name="Currency 34 3 2 4" xfId="10163"/>
    <cellStyle name="Currency 34 3 2 5" xfId="13135"/>
    <cellStyle name="Currency 34 3 3" xfId="4334"/>
    <cellStyle name="Currency 34 3 3 2" xfId="16048"/>
    <cellStyle name="Currency 34 3 4" xfId="7247"/>
    <cellStyle name="Currency 34 3 5" xfId="10162"/>
    <cellStyle name="Currency 34 3 6" xfId="13134"/>
    <cellStyle name="Currency 34 4" xfId="1348"/>
    <cellStyle name="Currency 34 4 2" xfId="4336"/>
    <cellStyle name="Currency 34 4 2 2" xfId="16050"/>
    <cellStyle name="Currency 34 4 3" xfId="7249"/>
    <cellStyle name="Currency 34 4 4" xfId="10164"/>
    <cellStyle name="Currency 34 4 5" xfId="13136"/>
    <cellStyle name="Currency 34 5" xfId="4329"/>
    <cellStyle name="Currency 34 5 2" xfId="16043"/>
    <cellStyle name="Currency 34 6" xfId="7242"/>
    <cellStyle name="Currency 34 7" xfId="10157"/>
    <cellStyle name="Currency 34 8" xfId="13129"/>
    <cellStyle name="Currency 35" xfId="1349"/>
    <cellStyle name="Currency 35 2" xfId="1350"/>
    <cellStyle name="Currency 35 2 2" xfId="1351"/>
    <cellStyle name="Currency 35 2 2 2" xfId="1352"/>
    <cellStyle name="Currency 35 2 2 2 2" xfId="4340"/>
    <cellStyle name="Currency 35 2 2 2 2 2" xfId="16054"/>
    <cellStyle name="Currency 35 2 2 2 3" xfId="7253"/>
    <cellStyle name="Currency 35 2 2 2 4" xfId="10168"/>
    <cellStyle name="Currency 35 2 2 2 5" xfId="13140"/>
    <cellStyle name="Currency 35 2 2 3" xfId="4339"/>
    <cellStyle name="Currency 35 2 2 3 2" xfId="16053"/>
    <cellStyle name="Currency 35 2 2 4" xfId="7252"/>
    <cellStyle name="Currency 35 2 2 5" xfId="10167"/>
    <cellStyle name="Currency 35 2 2 6" xfId="13139"/>
    <cellStyle name="Currency 35 2 3" xfId="1353"/>
    <cellStyle name="Currency 35 2 3 2" xfId="4341"/>
    <cellStyle name="Currency 35 2 3 2 2" xfId="16055"/>
    <cellStyle name="Currency 35 2 3 3" xfId="7254"/>
    <cellStyle name="Currency 35 2 3 4" xfId="10169"/>
    <cellStyle name="Currency 35 2 3 5" xfId="13141"/>
    <cellStyle name="Currency 35 2 4" xfId="4338"/>
    <cellStyle name="Currency 35 2 4 2" xfId="16052"/>
    <cellStyle name="Currency 35 2 5" xfId="7251"/>
    <cellStyle name="Currency 35 2 6" xfId="10166"/>
    <cellStyle name="Currency 35 2 7" xfId="13138"/>
    <cellStyle name="Currency 35 3" xfId="1354"/>
    <cellStyle name="Currency 35 3 2" xfId="1355"/>
    <cellStyle name="Currency 35 3 2 2" xfId="4343"/>
    <cellStyle name="Currency 35 3 2 2 2" xfId="16057"/>
    <cellStyle name="Currency 35 3 2 3" xfId="7256"/>
    <cellStyle name="Currency 35 3 2 4" xfId="10171"/>
    <cellStyle name="Currency 35 3 2 5" xfId="13143"/>
    <cellStyle name="Currency 35 3 3" xfId="4342"/>
    <cellStyle name="Currency 35 3 3 2" xfId="16056"/>
    <cellStyle name="Currency 35 3 4" xfId="7255"/>
    <cellStyle name="Currency 35 3 5" xfId="10170"/>
    <cellStyle name="Currency 35 3 6" xfId="13142"/>
    <cellStyle name="Currency 35 4" xfId="1356"/>
    <cellStyle name="Currency 35 4 2" xfId="4344"/>
    <cellStyle name="Currency 35 4 2 2" xfId="16058"/>
    <cellStyle name="Currency 35 4 3" xfId="7257"/>
    <cellStyle name="Currency 35 4 4" xfId="10172"/>
    <cellStyle name="Currency 35 4 5" xfId="13144"/>
    <cellStyle name="Currency 35 5" xfId="4337"/>
    <cellStyle name="Currency 35 5 2" xfId="16051"/>
    <cellStyle name="Currency 35 6" xfId="7250"/>
    <cellStyle name="Currency 35 7" xfId="10165"/>
    <cellStyle name="Currency 35 8" xfId="13137"/>
    <cellStyle name="Currency 36" xfId="1357"/>
    <cellStyle name="Currency 36 2" xfId="1358"/>
    <cellStyle name="Currency 36 2 2" xfId="1359"/>
    <cellStyle name="Currency 36 2 2 2" xfId="1360"/>
    <cellStyle name="Currency 36 2 2 2 2" xfId="4348"/>
    <cellStyle name="Currency 36 2 2 2 2 2" xfId="16062"/>
    <cellStyle name="Currency 36 2 2 2 3" xfId="7261"/>
    <cellStyle name="Currency 36 2 2 2 4" xfId="10176"/>
    <cellStyle name="Currency 36 2 2 2 5" xfId="13148"/>
    <cellStyle name="Currency 36 2 2 3" xfId="4347"/>
    <cellStyle name="Currency 36 2 2 3 2" xfId="16061"/>
    <cellStyle name="Currency 36 2 2 4" xfId="7260"/>
    <cellStyle name="Currency 36 2 2 5" xfId="10175"/>
    <cellStyle name="Currency 36 2 2 6" xfId="13147"/>
    <cellStyle name="Currency 36 2 3" xfId="1361"/>
    <cellStyle name="Currency 36 2 3 2" xfId="4349"/>
    <cellStyle name="Currency 36 2 3 2 2" xfId="16063"/>
    <cellStyle name="Currency 36 2 3 3" xfId="7262"/>
    <cellStyle name="Currency 36 2 3 4" xfId="10177"/>
    <cellStyle name="Currency 36 2 3 5" xfId="13149"/>
    <cellStyle name="Currency 36 2 4" xfId="4346"/>
    <cellStyle name="Currency 36 2 4 2" xfId="16060"/>
    <cellStyle name="Currency 36 2 5" xfId="7259"/>
    <cellStyle name="Currency 36 2 6" xfId="10174"/>
    <cellStyle name="Currency 36 2 7" xfId="13146"/>
    <cellStyle name="Currency 36 3" xfId="1362"/>
    <cellStyle name="Currency 36 3 2" xfId="1363"/>
    <cellStyle name="Currency 36 3 2 2" xfId="4351"/>
    <cellStyle name="Currency 36 3 2 2 2" xfId="16065"/>
    <cellStyle name="Currency 36 3 2 3" xfId="7264"/>
    <cellStyle name="Currency 36 3 2 4" xfId="10179"/>
    <cellStyle name="Currency 36 3 2 5" xfId="13151"/>
    <cellStyle name="Currency 36 3 3" xfId="4350"/>
    <cellStyle name="Currency 36 3 3 2" xfId="16064"/>
    <cellStyle name="Currency 36 3 4" xfId="7263"/>
    <cellStyle name="Currency 36 3 5" xfId="10178"/>
    <cellStyle name="Currency 36 3 6" xfId="13150"/>
    <cellStyle name="Currency 36 4" xfId="1364"/>
    <cellStyle name="Currency 36 4 2" xfId="4352"/>
    <cellStyle name="Currency 36 4 2 2" xfId="16066"/>
    <cellStyle name="Currency 36 4 3" xfId="7265"/>
    <cellStyle name="Currency 36 4 4" xfId="10180"/>
    <cellStyle name="Currency 36 4 5" xfId="13152"/>
    <cellStyle name="Currency 36 5" xfId="4345"/>
    <cellStyle name="Currency 36 5 2" xfId="16059"/>
    <cellStyle name="Currency 36 6" xfId="7258"/>
    <cellStyle name="Currency 36 7" xfId="10173"/>
    <cellStyle name="Currency 36 8" xfId="13145"/>
    <cellStyle name="Currency 37" xfId="1365"/>
    <cellStyle name="Currency 37 2" xfId="1366"/>
    <cellStyle name="Currency 37 2 2" xfId="1367"/>
    <cellStyle name="Currency 37 2 2 2" xfId="1368"/>
    <cellStyle name="Currency 37 2 2 2 2" xfId="4356"/>
    <cellStyle name="Currency 37 2 2 2 2 2" xfId="16070"/>
    <cellStyle name="Currency 37 2 2 2 3" xfId="7269"/>
    <cellStyle name="Currency 37 2 2 2 4" xfId="10184"/>
    <cellStyle name="Currency 37 2 2 2 5" xfId="13156"/>
    <cellStyle name="Currency 37 2 2 3" xfId="4355"/>
    <cellStyle name="Currency 37 2 2 3 2" xfId="16069"/>
    <cellStyle name="Currency 37 2 2 4" xfId="7268"/>
    <cellStyle name="Currency 37 2 2 5" xfId="10183"/>
    <cellStyle name="Currency 37 2 2 6" xfId="13155"/>
    <cellStyle name="Currency 37 2 3" xfId="1369"/>
    <cellStyle name="Currency 37 2 3 2" xfId="4357"/>
    <cellStyle name="Currency 37 2 3 2 2" xfId="16071"/>
    <cellStyle name="Currency 37 2 3 3" xfId="7270"/>
    <cellStyle name="Currency 37 2 3 4" xfId="10185"/>
    <cellStyle name="Currency 37 2 3 5" xfId="13157"/>
    <cellStyle name="Currency 37 2 4" xfId="4354"/>
    <cellStyle name="Currency 37 2 4 2" xfId="16068"/>
    <cellStyle name="Currency 37 2 5" xfId="7267"/>
    <cellStyle name="Currency 37 2 6" xfId="10182"/>
    <cellStyle name="Currency 37 2 7" xfId="13154"/>
    <cellStyle name="Currency 37 3" xfId="1370"/>
    <cellStyle name="Currency 37 3 2" xfId="1371"/>
    <cellStyle name="Currency 37 3 2 2" xfId="4359"/>
    <cellStyle name="Currency 37 3 2 2 2" xfId="16073"/>
    <cellStyle name="Currency 37 3 2 3" xfId="7272"/>
    <cellStyle name="Currency 37 3 2 4" xfId="10187"/>
    <cellStyle name="Currency 37 3 2 5" xfId="13159"/>
    <cellStyle name="Currency 37 3 3" xfId="4358"/>
    <cellStyle name="Currency 37 3 3 2" xfId="16072"/>
    <cellStyle name="Currency 37 3 4" xfId="7271"/>
    <cellStyle name="Currency 37 3 5" xfId="10186"/>
    <cellStyle name="Currency 37 3 6" xfId="13158"/>
    <cellStyle name="Currency 37 4" xfId="1372"/>
    <cellStyle name="Currency 37 4 2" xfId="4360"/>
    <cellStyle name="Currency 37 4 2 2" xfId="16074"/>
    <cellStyle name="Currency 37 4 3" xfId="7273"/>
    <cellStyle name="Currency 37 4 4" xfId="10188"/>
    <cellStyle name="Currency 37 4 5" xfId="13160"/>
    <cellStyle name="Currency 37 5" xfId="4353"/>
    <cellStyle name="Currency 37 5 2" xfId="16067"/>
    <cellStyle name="Currency 37 6" xfId="7266"/>
    <cellStyle name="Currency 37 7" xfId="10181"/>
    <cellStyle name="Currency 37 8" xfId="13153"/>
    <cellStyle name="Currency 38" xfId="1373"/>
    <cellStyle name="Currency 38 2" xfId="1374"/>
    <cellStyle name="Currency 38 2 2" xfId="1375"/>
    <cellStyle name="Currency 38 2 2 2" xfId="1376"/>
    <cellStyle name="Currency 38 2 2 2 2" xfId="4364"/>
    <cellStyle name="Currency 38 2 2 2 2 2" xfId="16078"/>
    <cellStyle name="Currency 38 2 2 2 3" xfId="7277"/>
    <cellStyle name="Currency 38 2 2 2 4" xfId="10192"/>
    <cellStyle name="Currency 38 2 2 2 5" xfId="13164"/>
    <cellStyle name="Currency 38 2 2 3" xfId="4363"/>
    <cellStyle name="Currency 38 2 2 3 2" xfId="16077"/>
    <cellStyle name="Currency 38 2 2 4" xfId="7276"/>
    <cellStyle name="Currency 38 2 2 5" xfId="10191"/>
    <cellStyle name="Currency 38 2 2 6" xfId="13163"/>
    <cellStyle name="Currency 38 2 3" xfId="1377"/>
    <cellStyle name="Currency 38 2 3 2" xfId="4365"/>
    <cellStyle name="Currency 38 2 3 2 2" xfId="16079"/>
    <cellStyle name="Currency 38 2 3 3" xfId="7278"/>
    <cellStyle name="Currency 38 2 3 4" xfId="10193"/>
    <cellStyle name="Currency 38 2 3 5" xfId="13165"/>
    <cellStyle name="Currency 38 2 4" xfId="4362"/>
    <cellStyle name="Currency 38 2 4 2" xfId="16076"/>
    <cellStyle name="Currency 38 2 5" xfId="7275"/>
    <cellStyle name="Currency 38 2 6" xfId="10190"/>
    <cellStyle name="Currency 38 2 7" xfId="13162"/>
    <cellStyle name="Currency 38 3" xfId="1378"/>
    <cellStyle name="Currency 38 3 2" xfId="1379"/>
    <cellStyle name="Currency 38 3 2 2" xfId="4367"/>
    <cellStyle name="Currency 38 3 2 2 2" xfId="16081"/>
    <cellStyle name="Currency 38 3 2 3" xfId="7280"/>
    <cellStyle name="Currency 38 3 2 4" xfId="10195"/>
    <cellStyle name="Currency 38 3 2 5" xfId="13167"/>
    <cellStyle name="Currency 38 3 3" xfId="4366"/>
    <cellStyle name="Currency 38 3 3 2" xfId="16080"/>
    <cellStyle name="Currency 38 3 4" xfId="7279"/>
    <cellStyle name="Currency 38 3 5" xfId="10194"/>
    <cellStyle name="Currency 38 3 6" xfId="13166"/>
    <cellStyle name="Currency 38 4" xfId="1380"/>
    <cellStyle name="Currency 38 4 2" xfId="4368"/>
    <cellStyle name="Currency 38 4 2 2" xfId="16082"/>
    <cellStyle name="Currency 38 4 3" xfId="7281"/>
    <cellStyle name="Currency 38 4 4" xfId="10196"/>
    <cellStyle name="Currency 38 4 5" xfId="13168"/>
    <cellStyle name="Currency 38 5" xfId="4361"/>
    <cellStyle name="Currency 38 5 2" xfId="16075"/>
    <cellStyle name="Currency 38 6" xfId="7274"/>
    <cellStyle name="Currency 38 7" xfId="10189"/>
    <cellStyle name="Currency 38 8" xfId="13161"/>
    <cellStyle name="Currency 39" xfId="1381"/>
    <cellStyle name="Currency 39 2" xfId="1382"/>
    <cellStyle name="Currency 39 2 2" xfId="1383"/>
    <cellStyle name="Currency 39 2 2 2" xfId="1384"/>
    <cellStyle name="Currency 39 2 2 2 2" xfId="4372"/>
    <cellStyle name="Currency 39 2 2 2 2 2" xfId="16086"/>
    <cellStyle name="Currency 39 2 2 2 3" xfId="7285"/>
    <cellStyle name="Currency 39 2 2 2 4" xfId="10200"/>
    <cellStyle name="Currency 39 2 2 2 5" xfId="13172"/>
    <cellStyle name="Currency 39 2 2 3" xfId="4371"/>
    <cellStyle name="Currency 39 2 2 3 2" xfId="16085"/>
    <cellStyle name="Currency 39 2 2 4" xfId="7284"/>
    <cellStyle name="Currency 39 2 2 5" xfId="10199"/>
    <cellStyle name="Currency 39 2 2 6" xfId="13171"/>
    <cellStyle name="Currency 39 2 3" xfId="1385"/>
    <cellStyle name="Currency 39 2 3 2" xfId="4373"/>
    <cellStyle name="Currency 39 2 3 2 2" xfId="16087"/>
    <cellStyle name="Currency 39 2 3 3" xfId="7286"/>
    <cellStyle name="Currency 39 2 3 4" xfId="10201"/>
    <cellStyle name="Currency 39 2 3 5" xfId="13173"/>
    <cellStyle name="Currency 39 2 4" xfId="4370"/>
    <cellStyle name="Currency 39 2 4 2" xfId="16084"/>
    <cellStyle name="Currency 39 2 5" xfId="7283"/>
    <cellStyle name="Currency 39 2 6" xfId="10198"/>
    <cellStyle name="Currency 39 2 7" xfId="13170"/>
    <cellStyle name="Currency 39 3" xfId="1386"/>
    <cellStyle name="Currency 39 3 2" xfId="1387"/>
    <cellStyle name="Currency 39 3 2 2" xfId="4375"/>
    <cellStyle name="Currency 39 3 2 2 2" xfId="16089"/>
    <cellStyle name="Currency 39 3 2 3" xfId="7288"/>
    <cellStyle name="Currency 39 3 2 4" xfId="10203"/>
    <cellStyle name="Currency 39 3 2 5" xfId="13175"/>
    <cellStyle name="Currency 39 3 3" xfId="4374"/>
    <cellStyle name="Currency 39 3 3 2" xfId="16088"/>
    <cellStyle name="Currency 39 3 4" xfId="7287"/>
    <cellStyle name="Currency 39 3 5" xfId="10202"/>
    <cellStyle name="Currency 39 3 6" xfId="13174"/>
    <cellStyle name="Currency 39 4" xfId="1388"/>
    <cellStyle name="Currency 39 4 2" xfId="4376"/>
    <cellStyle name="Currency 39 4 2 2" xfId="16090"/>
    <cellStyle name="Currency 39 4 3" xfId="7289"/>
    <cellStyle name="Currency 39 4 4" xfId="10204"/>
    <cellStyle name="Currency 39 4 5" xfId="13176"/>
    <cellStyle name="Currency 39 5" xfId="4369"/>
    <cellStyle name="Currency 39 5 2" xfId="16083"/>
    <cellStyle name="Currency 39 6" xfId="7282"/>
    <cellStyle name="Currency 39 7" xfId="10197"/>
    <cellStyle name="Currency 39 8" xfId="13169"/>
    <cellStyle name="Currency 4" xfId="1389"/>
    <cellStyle name="Currency 40" xfId="1390"/>
    <cellStyle name="Currency 40 2" xfId="1391"/>
    <cellStyle name="Currency 40 2 2" xfId="1392"/>
    <cellStyle name="Currency 40 2 2 2" xfId="1393"/>
    <cellStyle name="Currency 40 2 2 2 2" xfId="4380"/>
    <cellStyle name="Currency 40 2 2 2 2 2" xfId="16094"/>
    <cellStyle name="Currency 40 2 2 2 3" xfId="7293"/>
    <cellStyle name="Currency 40 2 2 2 4" xfId="10208"/>
    <cellStyle name="Currency 40 2 2 2 5" xfId="13180"/>
    <cellStyle name="Currency 40 2 2 3" xfId="4379"/>
    <cellStyle name="Currency 40 2 2 3 2" xfId="16093"/>
    <cellStyle name="Currency 40 2 2 4" xfId="7292"/>
    <cellStyle name="Currency 40 2 2 5" xfId="10207"/>
    <cellStyle name="Currency 40 2 2 6" xfId="13179"/>
    <cellStyle name="Currency 40 2 3" xfId="1394"/>
    <cellStyle name="Currency 40 2 3 2" xfId="4381"/>
    <cellStyle name="Currency 40 2 3 2 2" xfId="16095"/>
    <cellStyle name="Currency 40 2 3 3" xfId="7294"/>
    <cellStyle name="Currency 40 2 3 4" xfId="10209"/>
    <cellStyle name="Currency 40 2 3 5" xfId="13181"/>
    <cellStyle name="Currency 40 2 4" xfId="4378"/>
    <cellStyle name="Currency 40 2 4 2" xfId="16092"/>
    <cellStyle name="Currency 40 2 5" xfId="7291"/>
    <cellStyle name="Currency 40 2 6" xfId="10206"/>
    <cellStyle name="Currency 40 2 7" xfId="13178"/>
    <cellStyle name="Currency 40 3" xfId="1395"/>
    <cellStyle name="Currency 40 3 2" xfId="1396"/>
    <cellStyle name="Currency 40 3 2 2" xfId="4383"/>
    <cellStyle name="Currency 40 3 2 2 2" xfId="16097"/>
    <cellStyle name="Currency 40 3 2 3" xfId="7296"/>
    <cellStyle name="Currency 40 3 2 4" xfId="10211"/>
    <cellStyle name="Currency 40 3 2 5" xfId="13183"/>
    <cellStyle name="Currency 40 3 3" xfId="4382"/>
    <cellStyle name="Currency 40 3 3 2" xfId="16096"/>
    <cellStyle name="Currency 40 3 4" xfId="7295"/>
    <cellStyle name="Currency 40 3 5" xfId="10210"/>
    <cellStyle name="Currency 40 3 6" xfId="13182"/>
    <cellStyle name="Currency 40 4" xfId="1397"/>
    <cellStyle name="Currency 40 4 2" xfId="4384"/>
    <cellStyle name="Currency 40 4 2 2" xfId="16098"/>
    <cellStyle name="Currency 40 4 3" xfId="7297"/>
    <cellStyle name="Currency 40 4 4" xfId="10212"/>
    <cellStyle name="Currency 40 4 5" xfId="13184"/>
    <cellStyle name="Currency 40 5" xfId="4377"/>
    <cellStyle name="Currency 40 5 2" xfId="16091"/>
    <cellStyle name="Currency 40 6" xfId="7290"/>
    <cellStyle name="Currency 40 7" xfId="10205"/>
    <cellStyle name="Currency 40 8" xfId="13177"/>
    <cellStyle name="Currency 41" xfId="1398"/>
    <cellStyle name="Currency 41 2" xfId="1399"/>
    <cellStyle name="Currency 41 2 2" xfId="1400"/>
    <cellStyle name="Currency 41 2 2 2" xfId="1401"/>
    <cellStyle name="Currency 41 2 2 2 2" xfId="4388"/>
    <cellStyle name="Currency 41 2 2 2 2 2" xfId="16102"/>
    <cellStyle name="Currency 41 2 2 2 3" xfId="7301"/>
    <cellStyle name="Currency 41 2 2 2 4" xfId="10216"/>
    <cellStyle name="Currency 41 2 2 2 5" xfId="13188"/>
    <cellStyle name="Currency 41 2 2 3" xfId="4387"/>
    <cellStyle name="Currency 41 2 2 3 2" xfId="16101"/>
    <cellStyle name="Currency 41 2 2 4" xfId="7300"/>
    <cellStyle name="Currency 41 2 2 5" xfId="10215"/>
    <cellStyle name="Currency 41 2 2 6" xfId="13187"/>
    <cellStyle name="Currency 41 2 3" xfId="1402"/>
    <cellStyle name="Currency 41 2 3 2" xfId="4389"/>
    <cellStyle name="Currency 41 2 3 2 2" xfId="16103"/>
    <cellStyle name="Currency 41 2 3 3" xfId="7302"/>
    <cellStyle name="Currency 41 2 3 4" xfId="10217"/>
    <cellStyle name="Currency 41 2 3 5" xfId="13189"/>
    <cellStyle name="Currency 41 2 4" xfId="4386"/>
    <cellStyle name="Currency 41 2 4 2" xfId="16100"/>
    <cellStyle name="Currency 41 2 5" xfId="7299"/>
    <cellStyle name="Currency 41 2 6" xfId="10214"/>
    <cellStyle name="Currency 41 2 7" xfId="13186"/>
    <cellStyle name="Currency 41 3" xfId="1403"/>
    <cellStyle name="Currency 41 3 2" xfId="1404"/>
    <cellStyle name="Currency 41 3 2 2" xfId="4391"/>
    <cellStyle name="Currency 41 3 2 2 2" xfId="16105"/>
    <cellStyle name="Currency 41 3 2 3" xfId="7304"/>
    <cellStyle name="Currency 41 3 2 4" xfId="10219"/>
    <cellStyle name="Currency 41 3 2 5" xfId="13191"/>
    <cellStyle name="Currency 41 3 3" xfId="4390"/>
    <cellStyle name="Currency 41 3 3 2" xfId="16104"/>
    <cellStyle name="Currency 41 3 4" xfId="7303"/>
    <cellStyle name="Currency 41 3 5" xfId="10218"/>
    <cellStyle name="Currency 41 3 6" xfId="13190"/>
    <cellStyle name="Currency 41 4" xfId="1405"/>
    <cellStyle name="Currency 41 4 2" xfId="4392"/>
    <cellStyle name="Currency 41 4 2 2" xfId="16106"/>
    <cellStyle name="Currency 41 4 3" xfId="7305"/>
    <cellStyle name="Currency 41 4 4" xfId="10220"/>
    <cellStyle name="Currency 41 4 5" xfId="13192"/>
    <cellStyle name="Currency 41 5" xfId="4385"/>
    <cellStyle name="Currency 41 5 2" xfId="16099"/>
    <cellStyle name="Currency 41 6" xfId="7298"/>
    <cellStyle name="Currency 41 7" xfId="10213"/>
    <cellStyle name="Currency 41 8" xfId="13185"/>
    <cellStyle name="Currency 42" xfId="1406"/>
    <cellStyle name="Currency 42 2" xfId="1407"/>
    <cellStyle name="Currency 42 2 2" xfId="1408"/>
    <cellStyle name="Currency 42 2 2 2" xfId="1409"/>
    <cellStyle name="Currency 42 2 2 2 2" xfId="4396"/>
    <cellStyle name="Currency 42 2 2 2 2 2" xfId="16110"/>
    <cellStyle name="Currency 42 2 2 2 3" xfId="7309"/>
    <cellStyle name="Currency 42 2 2 2 4" xfId="10224"/>
    <cellStyle name="Currency 42 2 2 2 5" xfId="13196"/>
    <cellStyle name="Currency 42 2 2 3" xfId="4395"/>
    <cellStyle name="Currency 42 2 2 3 2" xfId="16109"/>
    <cellStyle name="Currency 42 2 2 4" xfId="7308"/>
    <cellStyle name="Currency 42 2 2 5" xfId="10223"/>
    <cellStyle name="Currency 42 2 2 6" xfId="13195"/>
    <cellStyle name="Currency 42 2 3" xfId="1410"/>
    <cellStyle name="Currency 42 2 3 2" xfId="4397"/>
    <cellStyle name="Currency 42 2 3 2 2" xfId="16111"/>
    <cellStyle name="Currency 42 2 3 3" xfId="7310"/>
    <cellStyle name="Currency 42 2 3 4" xfId="10225"/>
    <cellStyle name="Currency 42 2 3 5" xfId="13197"/>
    <cellStyle name="Currency 42 2 4" xfId="4394"/>
    <cellStyle name="Currency 42 2 4 2" xfId="16108"/>
    <cellStyle name="Currency 42 2 5" xfId="7307"/>
    <cellStyle name="Currency 42 2 6" xfId="10222"/>
    <cellStyle name="Currency 42 2 7" xfId="13194"/>
    <cellStyle name="Currency 42 3" xfId="1411"/>
    <cellStyle name="Currency 42 3 2" xfId="1412"/>
    <cellStyle name="Currency 42 3 2 2" xfId="4399"/>
    <cellStyle name="Currency 42 3 2 2 2" xfId="16113"/>
    <cellStyle name="Currency 42 3 2 3" xfId="7312"/>
    <cellStyle name="Currency 42 3 2 4" xfId="10227"/>
    <cellStyle name="Currency 42 3 2 5" xfId="13199"/>
    <cellStyle name="Currency 42 3 3" xfId="4398"/>
    <cellStyle name="Currency 42 3 3 2" xfId="16112"/>
    <cellStyle name="Currency 42 3 4" xfId="7311"/>
    <cellStyle name="Currency 42 3 5" xfId="10226"/>
    <cellStyle name="Currency 42 3 6" xfId="13198"/>
    <cellStyle name="Currency 42 4" xfId="1413"/>
    <cellStyle name="Currency 42 4 2" xfId="4400"/>
    <cellStyle name="Currency 42 4 2 2" xfId="16114"/>
    <cellStyle name="Currency 42 4 3" xfId="7313"/>
    <cellStyle name="Currency 42 4 4" xfId="10228"/>
    <cellStyle name="Currency 42 4 5" xfId="13200"/>
    <cellStyle name="Currency 42 5" xfId="4393"/>
    <cellStyle name="Currency 42 5 2" xfId="16107"/>
    <cellStyle name="Currency 42 6" xfId="7306"/>
    <cellStyle name="Currency 42 7" xfId="10221"/>
    <cellStyle name="Currency 42 8" xfId="13193"/>
    <cellStyle name="Currency 43" xfId="1414"/>
    <cellStyle name="Currency 44" xfId="1415"/>
    <cellStyle name="Currency 45" xfId="1416"/>
    <cellStyle name="Currency 46" xfId="1417"/>
    <cellStyle name="Currency 47" xfId="1418"/>
    <cellStyle name="Currency 48" xfId="1419"/>
    <cellStyle name="Currency 49" xfId="1420"/>
    <cellStyle name="Currency 5" xfId="1421"/>
    <cellStyle name="Currency 50" xfId="33"/>
    <cellStyle name="Currency 51" xfId="3011"/>
    <cellStyle name="Currency 52" xfId="3012"/>
    <cellStyle name="Currency 53" xfId="3016"/>
    <cellStyle name="Currency 54" xfId="3032"/>
    <cellStyle name="Currency 55" xfId="3033"/>
    <cellStyle name="Currency 56" xfId="3035"/>
    <cellStyle name="Currency 57" xfId="5964"/>
    <cellStyle name="Currency 58" xfId="8137"/>
    <cellStyle name="Currency 59" xfId="8879"/>
    <cellStyle name="Currency 6" xfId="1422"/>
    <cellStyle name="Currency 60" xfId="11648"/>
    <cellStyle name="Currency 61" xfId="11784"/>
    <cellStyle name="Currency 62" xfId="17672"/>
    <cellStyle name="Currency 63" xfId="17682"/>
    <cellStyle name="Currency 64" xfId="17684"/>
    <cellStyle name="Currency 65" xfId="17686"/>
    <cellStyle name="Currency 66" xfId="17688"/>
    <cellStyle name="Currency 67" xfId="17690"/>
    <cellStyle name="Currency 68" xfId="17692"/>
    <cellStyle name="Currency 69" xfId="17693"/>
    <cellStyle name="Currency 7" xfId="1423"/>
    <cellStyle name="Currency 7 10" xfId="13201"/>
    <cellStyle name="Currency 7 2" xfId="1424"/>
    <cellStyle name="Currency 7 2 2" xfId="1425"/>
    <cellStyle name="Currency 7 2 2 2" xfId="1426"/>
    <cellStyle name="Currency 7 2 2 2 2" xfId="1427"/>
    <cellStyle name="Currency 7 2 2 2 2 2" xfId="1428"/>
    <cellStyle name="Currency 7 2 2 2 2 2 2" xfId="4406"/>
    <cellStyle name="Currency 7 2 2 2 2 2 2 2" xfId="16120"/>
    <cellStyle name="Currency 7 2 2 2 2 2 3" xfId="7319"/>
    <cellStyle name="Currency 7 2 2 2 2 2 4" xfId="10234"/>
    <cellStyle name="Currency 7 2 2 2 2 2 5" xfId="13206"/>
    <cellStyle name="Currency 7 2 2 2 2 3" xfId="4405"/>
    <cellStyle name="Currency 7 2 2 2 2 3 2" xfId="16119"/>
    <cellStyle name="Currency 7 2 2 2 2 4" xfId="7318"/>
    <cellStyle name="Currency 7 2 2 2 2 5" xfId="10233"/>
    <cellStyle name="Currency 7 2 2 2 2 6" xfId="13205"/>
    <cellStyle name="Currency 7 2 2 2 3" xfId="1429"/>
    <cellStyle name="Currency 7 2 2 2 3 2" xfId="4407"/>
    <cellStyle name="Currency 7 2 2 2 3 2 2" xfId="16121"/>
    <cellStyle name="Currency 7 2 2 2 3 3" xfId="7320"/>
    <cellStyle name="Currency 7 2 2 2 3 4" xfId="10235"/>
    <cellStyle name="Currency 7 2 2 2 3 5" xfId="13207"/>
    <cellStyle name="Currency 7 2 2 2 4" xfId="4404"/>
    <cellStyle name="Currency 7 2 2 2 4 2" xfId="16118"/>
    <cellStyle name="Currency 7 2 2 2 5" xfId="7317"/>
    <cellStyle name="Currency 7 2 2 2 6" xfId="10232"/>
    <cellStyle name="Currency 7 2 2 2 7" xfId="13204"/>
    <cellStyle name="Currency 7 2 2 3" xfId="1430"/>
    <cellStyle name="Currency 7 2 2 3 2" xfId="1431"/>
    <cellStyle name="Currency 7 2 2 3 2 2" xfId="4409"/>
    <cellStyle name="Currency 7 2 2 3 2 2 2" xfId="16123"/>
    <cellStyle name="Currency 7 2 2 3 2 3" xfId="7322"/>
    <cellStyle name="Currency 7 2 2 3 2 4" xfId="10237"/>
    <cellStyle name="Currency 7 2 2 3 2 5" xfId="13209"/>
    <cellStyle name="Currency 7 2 2 3 3" xfId="4408"/>
    <cellStyle name="Currency 7 2 2 3 3 2" xfId="16122"/>
    <cellStyle name="Currency 7 2 2 3 4" xfId="7321"/>
    <cellStyle name="Currency 7 2 2 3 5" xfId="10236"/>
    <cellStyle name="Currency 7 2 2 3 6" xfId="13208"/>
    <cellStyle name="Currency 7 2 2 4" xfId="1432"/>
    <cellStyle name="Currency 7 2 2 4 2" xfId="4410"/>
    <cellStyle name="Currency 7 2 2 4 2 2" xfId="16124"/>
    <cellStyle name="Currency 7 2 2 4 3" xfId="7323"/>
    <cellStyle name="Currency 7 2 2 4 4" xfId="10238"/>
    <cellStyle name="Currency 7 2 2 4 5" xfId="13210"/>
    <cellStyle name="Currency 7 2 2 5" xfId="4403"/>
    <cellStyle name="Currency 7 2 2 5 2" xfId="16117"/>
    <cellStyle name="Currency 7 2 2 6" xfId="7316"/>
    <cellStyle name="Currency 7 2 2 7" xfId="10231"/>
    <cellStyle name="Currency 7 2 2 8" xfId="13203"/>
    <cellStyle name="Currency 7 2 3" xfId="1433"/>
    <cellStyle name="Currency 7 2 3 2" xfId="1434"/>
    <cellStyle name="Currency 7 2 3 2 2" xfId="1435"/>
    <cellStyle name="Currency 7 2 3 2 2 2" xfId="4413"/>
    <cellStyle name="Currency 7 2 3 2 2 2 2" xfId="16127"/>
    <cellStyle name="Currency 7 2 3 2 2 3" xfId="7326"/>
    <cellStyle name="Currency 7 2 3 2 2 4" xfId="10241"/>
    <cellStyle name="Currency 7 2 3 2 2 5" xfId="13213"/>
    <cellStyle name="Currency 7 2 3 2 3" xfId="4412"/>
    <cellStyle name="Currency 7 2 3 2 3 2" xfId="16126"/>
    <cellStyle name="Currency 7 2 3 2 4" xfId="7325"/>
    <cellStyle name="Currency 7 2 3 2 5" xfId="10240"/>
    <cellStyle name="Currency 7 2 3 2 6" xfId="13212"/>
    <cellStyle name="Currency 7 2 3 3" xfId="1436"/>
    <cellStyle name="Currency 7 2 3 3 2" xfId="4414"/>
    <cellStyle name="Currency 7 2 3 3 2 2" xfId="16128"/>
    <cellStyle name="Currency 7 2 3 3 3" xfId="7327"/>
    <cellStyle name="Currency 7 2 3 3 4" xfId="10242"/>
    <cellStyle name="Currency 7 2 3 3 5" xfId="13214"/>
    <cellStyle name="Currency 7 2 3 4" xfId="4411"/>
    <cellStyle name="Currency 7 2 3 4 2" xfId="16125"/>
    <cellStyle name="Currency 7 2 3 5" xfId="7324"/>
    <cellStyle name="Currency 7 2 3 6" xfId="10239"/>
    <cellStyle name="Currency 7 2 3 7" xfId="13211"/>
    <cellStyle name="Currency 7 2 4" xfId="1437"/>
    <cellStyle name="Currency 7 2 4 2" xfId="1438"/>
    <cellStyle name="Currency 7 2 4 2 2" xfId="4416"/>
    <cellStyle name="Currency 7 2 4 2 2 2" xfId="16130"/>
    <cellStyle name="Currency 7 2 4 2 3" xfId="7329"/>
    <cellStyle name="Currency 7 2 4 2 4" xfId="10244"/>
    <cellStyle name="Currency 7 2 4 2 5" xfId="13216"/>
    <cellStyle name="Currency 7 2 4 3" xfId="4415"/>
    <cellStyle name="Currency 7 2 4 3 2" xfId="16129"/>
    <cellStyle name="Currency 7 2 4 4" xfId="7328"/>
    <cellStyle name="Currency 7 2 4 5" xfId="10243"/>
    <cellStyle name="Currency 7 2 4 6" xfId="13215"/>
    <cellStyle name="Currency 7 2 5" xfId="1439"/>
    <cellStyle name="Currency 7 2 5 2" xfId="4417"/>
    <cellStyle name="Currency 7 2 5 2 2" xfId="16131"/>
    <cellStyle name="Currency 7 2 5 3" xfId="7330"/>
    <cellStyle name="Currency 7 2 5 4" xfId="10245"/>
    <cellStyle name="Currency 7 2 5 5" xfId="13217"/>
    <cellStyle name="Currency 7 2 6" xfId="4402"/>
    <cellStyle name="Currency 7 2 6 2" xfId="16116"/>
    <cellStyle name="Currency 7 2 7" xfId="7315"/>
    <cellStyle name="Currency 7 2 8" xfId="10230"/>
    <cellStyle name="Currency 7 2 9" xfId="13202"/>
    <cellStyle name="Currency 7 3" xfId="1440"/>
    <cellStyle name="Currency 7 3 2" xfId="1441"/>
    <cellStyle name="Currency 7 3 2 2" xfId="1442"/>
    <cellStyle name="Currency 7 3 2 2 2" xfId="1443"/>
    <cellStyle name="Currency 7 3 2 2 2 2" xfId="4421"/>
    <cellStyle name="Currency 7 3 2 2 2 2 2" xfId="16135"/>
    <cellStyle name="Currency 7 3 2 2 2 3" xfId="7334"/>
    <cellStyle name="Currency 7 3 2 2 2 4" xfId="10249"/>
    <cellStyle name="Currency 7 3 2 2 2 5" xfId="13221"/>
    <cellStyle name="Currency 7 3 2 2 3" xfId="4420"/>
    <cellStyle name="Currency 7 3 2 2 3 2" xfId="16134"/>
    <cellStyle name="Currency 7 3 2 2 4" xfId="7333"/>
    <cellStyle name="Currency 7 3 2 2 5" xfId="10248"/>
    <cellStyle name="Currency 7 3 2 2 6" xfId="13220"/>
    <cellStyle name="Currency 7 3 2 3" xfId="1444"/>
    <cellStyle name="Currency 7 3 2 3 2" xfId="4422"/>
    <cellStyle name="Currency 7 3 2 3 2 2" xfId="16136"/>
    <cellStyle name="Currency 7 3 2 3 3" xfId="7335"/>
    <cellStyle name="Currency 7 3 2 3 4" xfId="10250"/>
    <cellStyle name="Currency 7 3 2 3 5" xfId="13222"/>
    <cellStyle name="Currency 7 3 2 4" xfId="4419"/>
    <cellStyle name="Currency 7 3 2 4 2" xfId="16133"/>
    <cellStyle name="Currency 7 3 2 5" xfId="7332"/>
    <cellStyle name="Currency 7 3 2 6" xfId="10247"/>
    <cellStyle name="Currency 7 3 2 7" xfId="13219"/>
    <cellStyle name="Currency 7 3 3" xfId="1445"/>
    <cellStyle name="Currency 7 3 3 2" xfId="1446"/>
    <cellStyle name="Currency 7 3 3 2 2" xfId="4424"/>
    <cellStyle name="Currency 7 3 3 2 2 2" xfId="16138"/>
    <cellStyle name="Currency 7 3 3 2 3" xfId="7337"/>
    <cellStyle name="Currency 7 3 3 2 4" xfId="10252"/>
    <cellStyle name="Currency 7 3 3 2 5" xfId="13224"/>
    <cellStyle name="Currency 7 3 3 3" xfId="4423"/>
    <cellStyle name="Currency 7 3 3 3 2" xfId="16137"/>
    <cellStyle name="Currency 7 3 3 4" xfId="7336"/>
    <cellStyle name="Currency 7 3 3 5" xfId="10251"/>
    <cellStyle name="Currency 7 3 3 6" xfId="13223"/>
    <cellStyle name="Currency 7 3 4" xfId="1447"/>
    <cellStyle name="Currency 7 3 4 2" xfId="4425"/>
    <cellStyle name="Currency 7 3 4 2 2" xfId="16139"/>
    <cellStyle name="Currency 7 3 4 3" xfId="7338"/>
    <cellStyle name="Currency 7 3 4 4" xfId="10253"/>
    <cellStyle name="Currency 7 3 4 5" xfId="13225"/>
    <cellStyle name="Currency 7 3 5" xfId="4418"/>
    <cellStyle name="Currency 7 3 5 2" xfId="16132"/>
    <cellStyle name="Currency 7 3 6" xfId="7331"/>
    <cellStyle name="Currency 7 3 7" xfId="10246"/>
    <cellStyle name="Currency 7 3 8" xfId="13218"/>
    <cellStyle name="Currency 7 4" xfId="1448"/>
    <cellStyle name="Currency 7 4 2" xfId="1449"/>
    <cellStyle name="Currency 7 4 2 2" xfId="1450"/>
    <cellStyle name="Currency 7 4 2 2 2" xfId="4428"/>
    <cellStyle name="Currency 7 4 2 2 2 2" xfId="16142"/>
    <cellStyle name="Currency 7 4 2 2 3" xfId="7341"/>
    <cellStyle name="Currency 7 4 2 2 4" xfId="10256"/>
    <cellStyle name="Currency 7 4 2 2 5" xfId="13228"/>
    <cellStyle name="Currency 7 4 2 3" xfId="4427"/>
    <cellStyle name="Currency 7 4 2 3 2" xfId="16141"/>
    <cellStyle name="Currency 7 4 2 4" xfId="7340"/>
    <cellStyle name="Currency 7 4 2 5" xfId="10255"/>
    <cellStyle name="Currency 7 4 2 6" xfId="13227"/>
    <cellStyle name="Currency 7 4 3" xfId="1451"/>
    <cellStyle name="Currency 7 4 3 2" xfId="4429"/>
    <cellStyle name="Currency 7 4 3 2 2" xfId="16143"/>
    <cellStyle name="Currency 7 4 3 3" xfId="7342"/>
    <cellStyle name="Currency 7 4 3 4" xfId="10257"/>
    <cellStyle name="Currency 7 4 3 5" xfId="13229"/>
    <cellStyle name="Currency 7 4 4" xfId="4426"/>
    <cellStyle name="Currency 7 4 4 2" xfId="16140"/>
    <cellStyle name="Currency 7 4 5" xfId="7339"/>
    <cellStyle name="Currency 7 4 6" xfId="10254"/>
    <cellStyle name="Currency 7 4 7" xfId="13226"/>
    <cellStyle name="Currency 7 5" xfId="1452"/>
    <cellStyle name="Currency 7 5 2" xfId="1453"/>
    <cellStyle name="Currency 7 5 2 2" xfId="4431"/>
    <cellStyle name="Currency 7 5 2 2 2" xfId="16145"/>
    <cellStyle name="Currency 7 5 2 3" xfId="7344"/>
    <cellStyle name="Currency 7 5 2 4" xfId="10259"/>
    <cellStyle name="Currency 7 5 2 5" xfId="13231"/>
    <cellStyle name="Currency 7 5 3" xfId="4430"/>
    <cellStyle name="Currency 7 5 3 2" xfId="16144"/>
    <cellStyle name="Currency 7 5 4" xfId="7343"/>
    <cellStyle name="Currency 7 5 5" xfId="10258"/>
    <cellStyle name="Currency 7 5 6" xfId="13230"/>
    <cellStyle name="Currency 7 6" xfId="1454"/>
    <cellStyle name="Currency 7 6 2" xfId="4432"/>
    <cellStyle name="Currency 7 6 2 2" xfId="16146"/>
    <cellStyle name="Currency 7 6 3" xfId="7345"/>
    <cellStyle name="Currency 7 6 4" xfId="10260"/>
    <cellStyle name="Currency 7 6 5" xfId="13232"/>
    <cellStyle name="Currency 7 7" xfId="4401"/>
    <cellStyle name="Currency 7 7 2" xfId="16115"/>
    <cellStyle name="Currency 7 8" xfId="7314"/>
    <cellStyle name="Currency 7 9" xfId="10229"/>
    <cellStyle name="Currency 70" xfId="17696"/>
    <cellStyle name="Currency 71" xfId="17698"/>
    <cellStyle name="Currency 72" xfId="17699"/>
    <cellStyle name="Currency 73" xfId="17702"/>
    <cellStyle name="Currency 8" xfId="1455"/>
    <cellStyle name="Currency 8 10" xfId="1456"/>
    <cellStyle name="Currency 8 10 10" xfId="13234"/>
    <cellStyle name="Currency 8 10 2" xfId="1457"/>
    <cellStyle name="Currency 8 10 2 2" xfId="1458"/>
    <cellStyle name="Currency 8 10 2 2 2" xfId="1459"/>
    <cellStyle name="Currency 8 10 2 2 2 2" xfId="1460"/>
    <cellStyle name="Currency 8 10 2 2 2 2 2" xfId="1461"/>
    <cellStyle name="Currency 8 10 2 2 2 2 2 2" xfId="4439"/>
    <cellStyle name="Currency 8 10 2 2 2 2 2 2 2" xfId="16153"/>
    <cellStyle name="Currency 8 10 2 2 2 2 2 3" xfId="7352"/>
    <cellStyle name="Currency 8 10 2 2 2 2 2 4" xfId="10267"/>
    <cellStyle name="Currency 8 10 2 2 2 2 2 5" xfId="13239"/>
    <cellStyle name="Currency 8 10 2 2 2 2 3" xfId="4438"/>
    <cellStyle name="Currency 8 10 2 2 2 2 3 2" xfId="16152"/>
    <cellStyle name="Currency 8 10 2 2 2 2 4" xfId="7351"/>
    <cellStyle name="Currency 8 10 2 2 2 2 5" xfId="10266"/>
    <cellStyle name="Currency 8 10 2 2 2 2 6" xfId="13238"/>
    <cellStyle name="Currency 8 10 2 2 2 3" xfId="1462"/>
    <cellStyle name="Currency 8 10 2 2 2 3 2" xfId="4440"/>
    <cellStyle name="Currency 8 10 2 2 2 3 2 2" xfId="16154"/>
    <cellStyle name="Currency 8 10 2 2 2 3 3" xfId="7353"/>
    <cellStyle name="Currency 8 10 2 2 2 3 4" xfId="10268"/>
    <cellStyle name="Currency 8 10 2 2 2 3 5" xfId="13240"/>
    <cellStyle name="Currency 8 10 2 2 2 4" xfId="4437"/>
    <cellStyle name="Currency 8 10 2 2 2 4 2" xfId="16151"/>
    <cellStyle name="Currency 8 10 2 2 2 5" xfId="7350"/>
    <cellStyle name="Currency 8 10 2 2 2 6" xfId="10265"/>
    <cellStyle name="Currency 8 10 2 2 2 7" xfId="13237"/>
    <cellStyle name="Currency 8 10 2 2 3" xfId="1463"/>
    <cellStyle name="Currency 8 10 2 2 3 2" xfId="1464"/>
    <cellStyle name="Currency 8 10 2 2 3 2 2" xfId="4442"/>
    <cellStyle name="Currency 8 10 2 2 3 2 2 2" xfId="16156"/>
    <cellStyle name="Currency 8 10 2 2 3 2 3" xfId="7355"/>
    <cellStyle name="Currency 8 10 2 2 3 2 4" xfId="10270"/>
    <cellStyle name="Currency 8 10 2 2 3 2 5" xfId="13242"/>
    <cellStyle name="Currency 8 10 2 2 3 3" xfId="4441"/>
    <cellStyle name="Currency 8 10 2 2 3 3 2" xfId="16155"/>
    <cellStyle name="Currency 8 10 2 2 3 4" xfId="7354"/>
    <cellStyle name="Currency 8 10 2 2 3 5" xfId="10269"/>
    <cellStyle name="Currency 8 10 2 2 3 6" xfId="13241"/>
    <cellStyle name="Currency 8 10 2 2 4" xfId="1465"/>
    <cellStyle name="Currency 8 10 2 2 4 2" xfId="4443"/>
    <cellStyle name="Currency 8 10 2 2 4 2 2" xfId="16157"/>
    <cellStyle name="Currency 8 10 2 2 4 3" xfId="7356"/>
    <cellStyle name="Currency 8 10 2 2 4 4" xfId="10271"/>
    <cellStyle name="Currency 8 10 2 2 4 5" xfId="13243"/>
    <cellStyle name="Currency 8 10 2 2 5" xfId="4436"/>
    <cellStyle name="Currency 8 10 2 2 5 2" xfId="16150"/>
    <cellStyle name="Currency 8 10 2 2 6" xfId="7349"/>
    <cellStyle name="Currency 8 10 2 2 7" xfId="10264"/>
    <cellStyle name="Currency 8 10 2 2 8" xfId="13236"/>
    <cellStyle name="Currency 8 10 2 3" xfId="1466"/>
    <cellStyle name="Currency 8 10 2 3 2" xfId="1467"/>
    <cellStyle name="Currency 8 10 2 3 2 2" xfId="1468"/>
    <cellStyle name="Currency 8 10 2 3 2 2 2" xfId="4446"/>
    <cellStyle name="Currency 8 10 2 3 2 2 2 2" xfId="16160"/>
    <cellStyle name="Currency 8 10 2 3 2 2 3" xfId="7359"/>
    <cellStyle name="Currency 8 10 2 3 2 2 4" xfId="10274"/>
    <cellStyle name="Currency 8 10 2 3 2 2 5" xfId="13246"/>
    <cellStyle name="Currency 8 10 2 3 2 3" xfId="4445"/>
    <cellStyle name="Currency 8 10 2 3 2 3 2" xfId="16159"/>
    <cellStyle name="Currency 8 10 2 3 2 4" xfId="7358"/>
    <cellStyle name="Currency 8 10 2 3 2 5" xfId="10273"/>
    <cellStyle name="Currency 8 10 2 3 2 6" xfId="13245"/>
    <cellStyle name="Currency 8 10 2 3 3" xfId="1469"/>
    <cellStyle name="Currency 8 10 2 3 3 2" xfId="4447"/>
    <cellStyle name="Currency 8 10 2 3 3 2 2" xfId="16161"/>
    <cellStyle name="Currency 8 10 2 3 3 3" xfId="7360"/>
    <cellStyle name="Currency 8 10 2 3 3 4" xfId="10275"/>
    <cellStyle name="Currency 8 10 2 3 3 5" xfId="13247"/>
    <cellStyle name="Currency 8 10 2 3 4" xfId="4444"/>
    <cellStyle name="Currency 8 10 2 3 4 2" xfId="16158"/>
    <cellStyle name="Currency 8 10 2 3 5" xfId="7357"/>
    <cellStyle name="Currency 8 10 2 3 6" xfId="10272"/>
    <cellStyle name="Currency 8 10 2 3 7" xfId="13244"/>
    <cellStyle name="Currency 8 10 2 4" xfId="1470"/>
    <cellStyle name="Currency 8 10 2 4 2" xfId="1471"/>
    <cellStyle name="Currency 8 10 2 4 2 2" xfId="4449"/>
    <cellStyle name="Currency 8 10 2 4 2 2 2" xfId="16163"/>
    <cellStyle name="Currency 8 10 2 4 2 3" xfId="7362"/>
    <cellStyle name="Currency 8 10 2 4 2 4" xfId="10277"/>
    <cellStyle name="Currency 8 10 2 4 2 5" xfId="13249"/>
    <cellStyle name="Currency 8 10 2 4 3" xfId="4448"/>
    <cellStyle name="Currency 8 10 2 4 3 2" xfId="16162"/>
    <cellStyle name="Currency 8 10 2 4 4" xfId="7361"/>
    <cellStyle name="Currency 8 10 2 4 5" xfId="10276"/>
    <cellStyle name="Currency 8 10 2 4 6" xfId="13248"/>
    <cellStyle name="Currency 8 10 2 5" xfId="1472"/>
    <cellStyle name="Currency 8 10 2 5 2" xfId="4450"/>
    <cellStyle name="Currency 8 10 2 5 2 2" xfId="16164"/>
    <cellStyle name="Currency 8 10 2 5 3" xfId="7363"/>
    <cellStyle name="Currency 8 10 2 5 4" xfId="10278"/>
    <cellStyle name="Currency 8 10 2 5 5" xfId="13250"/>
    <cellStyle name="Currency 8 10 2 6" xfId="4435"/>
    <cellStyle name="Currency 8 10 2 6 2" xfId="16149"/>
    <cellStyle name="Currency 8 10 2 7" xfId="7348"/>
    <cellStyle name="Currency 8 10 2 8" xfId="10263"/>
    <cellStyle name="Currency 8 10 2 9" xfId="13235"/>
    <cellStyle name="Currency 8 10 3" xfId="1473"/>
    <cellStyle name="Currency 8 10 3 2" xfId="1474"/>
    <cellStyle name="Currency 8 10 3 2 2" xfId="1475"/>
    <cellStyle name="Currency 8 10 3 2 2 2" xfId="1476"/>
    <cellStyle name="Currency 8 10 3 2 2 2 2" xfId="4454"/>
    <cellStyle name="Currency 8 10 3 2 2 2 2 2" xfId="16168"/>
    <cellStyle name="Currency 8 10 3 2 2 2 3" xfId="7367"/>
    <cellStyle name="Currency 8 10 3 2 2 2 4" xfId="10282"/>
    <cellStyle name="Currency 8 10 3 2 2 2 5" xfId="13254"/>
    <cellStyle name="Currency 8 10 3 2 2 3" xfId="4453"/>
    <cellStyle name="Currency 8 10 3 2 2 3 2" xfId="16167"/>
    <cellStyle name="Currency 8 10 3 2 2 4" xfId="7366"/>
    <cellStyle name="Currency 8 10 3 2 2 5" xfId="10281"/>
    <cellStyle name="Currency 8 10 3 2 2 6" xfId="13253"/>
    <cellStyle name="Currency 8 10 3 2 3" xfId="1477"/>
    <cellStyle name="Currency 8 10 3 2 3 2" xfId="4455"/>
    <cellStyle name="Currency 8 10 3 2 3 2 2" xfId="16169"/>
    <cellStyle name="Currency 8 10 3 2 3 3" xfId="7368"/>
    <cellStyle name="Currency 8 10 3 2 3 4" xfId="10283"/>
    <cellStyle name="Currency 8 10 3 2 3 5" xfId="13255"/>
    <cellStyle name="Currency 8 10 3 2 4" xfId="4452"/>
    <cellStyle name="Currency 8 10 3 2 4 2" xfId="16166"/>
    <cellStyle name="Currency 8 10 3 2 5" xfId="7365"/>
    <cellStyle name="Currency 8 10 3 2 6" xfId="10280"/>
    <cellStyle name="Currency 8 10 3 2 7" xfId="13252"/>
    <cellStyle name="Currency 8 10 3 3" xfId="1478"/>
    <cellStyle name="Currency 8 10 3 3 2" xfId="1479"/>
    <cellStyle name="Currency 8 10 3 3 2 2" xfId="4457"/>
    <cellStyle name="Currency 8 10 3 3 2 2 2" xfId="16171"/>
    <cellStyle name="Currency 8 10 3 3 2 3" xfId="7370"/>
    <cellStyle name="Currency 8 10 3 3 2 4" xfId="10285"/>
    <cellStyle name="Currency 8 10 3 3 2 5" xfId="13257"/>
    <cellStyle name="Currency 8 10 3 3 3" xfId="4456"/>
    <cellStyle name="Currency 8 10 3 3 3 2" xfId="16170"/>
    <cellStyle name="Currency 8 10 3 3 4" xfId="7369"/>
    <cellStyle name="Currency 8 10 3 3 5" xfId="10284"/>
    <cellStyle name="Currency 8 10 3 3 6" xfId="13256"/>
    <cellStyle name="Currency 8 10 3 4" xfId="1480"/>
    <cellStyle name="Currency 8 10 3 4 2" xfId="4458"/>
    <cellStyle name="Currency 8 10 3 4 2 2" xfId="16172"/>
    <cellStyle name="Currency 8 10 3 4 3" xfId="7371"/>
    <cellStyle name="Currency 8 10 3 4 4" xfId="10286"/>
    <cellStyle name="Currency 8 10 3 4 5" xfId="13258"/>
    <cellStyle name="Currency 8 10 3 5" xfId="4451"/>
    <cellStyle name="Currency 8 10 3 5 2" xfId="16165"/>
    <cellStyle name="Currency 8 10 3 6" xfId="7364"/>
    <cellStyle name="Currency 8 10 3 7" xfId="10279"/>
    <cellStyle name="Currency 8 10 3 8" xfId="13251"/>
    <cellStyle name="Currency 8 10 4" xfId="1481"/>
    <cellStyle name="Currency 8 10 4 2" xfId="1482"/>
    <cellStyle name="Currency 8 10 4 2 2" xfId="1483"/>
    <cellStyle name="Currency 8 10 4 2 2 2" xfId="4461"/>
    <cellStyle name="Currency 8 10 4 2 2 2 2" xfId="16175"/>
    <cellStyle name="Currency 8 10 4 2 2 3" xfId="7374"/>
    <cellStyle name="Currency 8 10 4 2 2 4" xfId="10289"/>
    <cellStyle name="Currency 8 10 4 2 2 5" xfId="13261"/>
    <cellStyle name="Currency 8 10 4 2 3" xfId="4460"/>
    <cellStyle name="Currency 8 10 4 2 3 2" xfId="16174"/>
    <cellStyle name="Currency 8 10 4 2 4" xfId="7373"/>
    <cellStyle name="Currency 8 10 4 2 5" xfId="10288"/>
    <cellStyle name="Currency 8 10 4 2 6" xfId="13260"/>
    <cellStyle name="Currency 8 10 4 3" xfId="1484"/>
    <cellStyle name="Currency 8 10 4 3 2" xfId="4462"/>
    <cellStyle name="Currency 8 10 4 3 2 2" xfId="16176"/>
    <cellStyle name="Currency 8 10 4 3 3" xfId="7375"/>
    <cellStyle name="Currency 8 10 4 3 4" xfId="10290"/>
    <cellStyle name="Currency 8 10 4 3 5" xfId="13262"/>
    <cellStyle name="Currency 8 10 4 4" xfId="4459"/>
    <cellStyle name="Currency 8 10 4 4 2" xfId="16173"/>
    <cellStyle name="Currency 8 10 4 5" xfId="7372"/>
    <cellStyle name="Currency 8 10 4 6" xfId="10287"/>
    <cellStyle name="Currency 8 10 4 7" xfId="13259"/>
    <cellStyle name="Currency 8 10 5" xfId="1485"/>
    <cellStyle name="Currency 8 10 5 2" xfId="1486"/>
    <cellStyle name="Currency 8 10 5 2 2" xfId="4464"/>
    <cellStyle name="Currency 8 10 5 2 2 2" xfId="16178"/>
    <cellStyle name="Currency 8 10 5 2 3" xfId="7377"/>
    <cellStyle name="Currency 8 10 5 2 4" xfId="10292"/>
    <cellStyle name="Currency 8 10 5 2 5" xfId="13264"/>
    <cellStyle name="Currency 8 10 5 3" xfId="4463"/>
    <cellStyle name="Currency 8 10 5 3 2" xfId="16177"/>
    <cellStyle name="Currency 8 10 5 4" xfId="7376"/>
    <cellStyle name="Currency 8 10 5 5" xfId="10291"/>
    <cellStyle name="Currency 8 10 5 6" xfId="13263"/>
    <cellStyle name="Currency 8 10 6" xfId="1487"/>
    <cellStyle name="Currency 8 10 6 2" xfId="4465"/>
    <cellStyle name="Currency 8 10 6 2 2" xfId="16179"/>
    <cellStyle name="Currency 8 10 6 3" xfId="7378"/>
    <cellStyle name="Currency 8 10 6 4" xfId="10293"/>
    <cellStyle name="Currency 8 10 6 5" xfId="13265"/>
    <cellStyle name="Currency 8 10 7" xfId="4434"/>
    <cellStyle name="Currency 8 10 7 2" xfId="16148"/>
    <cellStyle name="Currency 8 10 8" xfId="7347"/>
    <cellStyle name="Currency 8 10 9" xfId="10262"/>
    <cellStyle name="Currency 8 11" xfId="1488"/>
    <cellStyle name="Currency 8 11 10" xfId="13266"/>
    <cellStyle name="Currency 8 11 2" xfId="1489"/>
    <cellStyle name="Currency 8 11 2 2" xfId="1490"/>
    <cellStyle name="Currency 8 11 2 2 2" xfId="1491"/>
    <cellStyle name="Currency 8 11 2 2 2 2" xfId="1492"/>
    <cellStyle name="Currency 8 11 2 2 2 2 2" xfId="1493"/>
    <cellStyle name="Currency 8 11 2 2 2 2 2 2" xfId="4471"/>
    <cellStyle name="Currency 8 11 2 2 2 2 2 2 2" xfId="16185"/>
    <cellStyle name="Currency 8 11 2 2 2 2 2 3" xfId="7384"/>
    <cellStyle name="Currency 8 11 2 2 2 2 2 4" xfId="10299"/>
    <cellStyle name="Currency 8 11 2 2 2 2 2 5" xfId="13271"/>
    <cellStyle name="Currency 8 11 2 2 2 2 3" xfId="4470"/>
    <cellStyle name="Currency 8 11 2 2 2 2 3 2" xfId="16184"/>
    <cellStyle name="Currency 8 11 2 2 2 2 4" xfId="7383"/>
    <cellStyle name="Currency 8 11 2 2 2 2 5" xfId="10298"/>
    <cellStyle name="Currency 8 11 2 2 2 2 6" xfId="13270"/>
    <cellStyle name="Currency 8 11 2 2 2 3" xfId="1494"/>
    <cellStyle name="Currency 8 11 2 2 2 3 2" xfId="4472"/>
    <cellStyle name="Currency 8 11 2 2 2 3 2 2" xfId="16186"/>
    <cellStyle name="Currency 8 11 2 2 2 3 3" xfId="7385"/>
    <cellStyle name="Currency 8 11 2 2 2 3 4" xfId="10300"/>
    <cellStyle name="Currency 8 11 2 2 2 3 5" xfId="13272"/>
    <cellStyle name="Currency 8 11 2 2 2 4" xfId="4469"/>
    <cellStyle name="Currency 8 11 2 2 2 4 2" xfId="16183"/>
    <cellStyle name="Currency 8 11 2 2 2 5" xfId="7382"/>
    <cellStyle name="Currency 8 11 2 2 2 6" xfId="10297"/>
    <cellStyle name="Currency 8 11 2 2 2 7" xfId="13269"/>
    <cellStyle name="Currency 8 11 2 2 3" xfId="1495"/>
    <cellStyle name="Currency 8 11 2 2 3 2" xfId="1496"/>
    <cellStyle name="Currency 8 11 2 2 3 2 2" xfId="4474"/>
    <cellStyle name="Currency 8 11 2 2 3 2 2 2" xfId="16188"/>
    <cellStyle name="Currency 8 11 2 2 3 2 3" xfId="7387"/>
    <cellStyle name="Currency 8 11 2 2 3 2 4" xfId="10302"/>
    <cellStyle name="Currency 8 11 2 2 3 2 5" xfId="13274"/>
    <cellStyle name="Currency 8 11 2 2 3 3" xfId="4473"/>
    <cellStyle name="Currency 8 11 2 2 3 3 2" xfId="16187"/>
    <cellStyle name="Currency 8 11 2 2 3 4" xfId="7386"/>
    <cellStyle name="Currency 8 11 2 2 3 5" xfId="10301"/>
    <cellStyle name="Currency 8 11 2 2 3 6" xfId="13273"/>
    <cellStyle name="Currency 8 11 2 2 4" xfId="1497"/>
    <cellStyle name="Currency 8 11 2 2 4 2" xfId="4475"/>
    <cellStyle name="Currency 8 11 2 2 4 2 2" xfId="16189"/>
    <cellStyle name="Currency 8 11 2 2 4 3" xfId="7388"/>
    <cellStyle name="Currency 8 11 2 2 4 4" xfId="10303"/>
    <cellStyle name="Currency 8 11 2 2 4 5" xfId="13275"/>
    <cellStyle name="Currency 8 11 2 2 5" xfId="4468"/>
    <cellStyle name="Currency 8 11 2 2 5 2" xfId="16182"/>
    <cellStyle name="Currency 8 11 2 2 6" xfId="7381"/>
    <cellStyle name="Currency 8 11 2 2 7" xfId="10296"/>
    <cellStyle name="Currency 8 11 2 2 8" xfId="13268"/>
    <cellStyle name="Currency 8 11 2 3" xfId="1498"/>
    <cellStyle name="Currency 8 11 2 3 2" xfId="1499"/>
    <cellStyle name="Currency 8 11 2 3 2 2" xfId="1500"/>
    <cellStyle name="Currency 8 11 2 3 2 2 2" xfId="4478"/>
    <cellStyle name="Currency 8 11 2 3 2 2 2 2" xfId="16192"/>
    <cellStyle name="Currency 8 11 2 3 2 2 3" xfId="7391"/>
    <cellStyle name="Currency 8 11 2 3 2 2 4" xfId="10306"/>
    <cellStyle name="Currency 8 11 2 3 2 2 5" xfId="13278"/>
    <cellStyle name="Currency 8 11 2 3 2 3" xfId="4477"/>
    <cellStyle name="Currency 8 11 2 3 2 3 2" xfId="16191"/>
    <cellStyle name="Currency 8 11 2 3 2 4" xfId="7390"/>
    <cellStyle name="Currency 8 11 2 3 2 5" xfId="10305"/>
    <cellStyle name="Currency 8 11 2 3 2 6" xfId="13277"/>
    <cellStyle name="Currency 8 11 2 3 3" xfId="1501"/>
    <cellStyle name="Currency 8 11 2 3 3 2" xfId="4479"/>
    <cellStyle name="Currency 8 11 2 3 3 2 2" xfId="16193"/>
    <cellStyle name="Currency 8 11 2 3 3 3" xfId="7392"/>
    <cellStyle name="Currency 8 11 2 3 3 4" xfId="10307"/>
    <cellStyle name="Currency 8 11 2 3 3 5" xfId="13279"/>
    <cellStyle name="Currency 8 11 2 3 4" xfId="4476"/>
    <cellStyle name="Currency 8 11 2 3 4 2" xfId="16190"/>
    <cellStyle name="Currency 8 11 2 3 5" xfId="7389"/>
    <cellStyle name="Currency 8 11 2 3 6" xfId="10304"/>
    <cellStyle name="Currency 8 11 2 3 7" xfId="13276"/>
    <cellStyle name="Currency 8 11 2 4" xfId="1502"/>
    <cellStyle name="Currency 8 11 2 4 2" xfId="1503"/>
    <cellStyle name="Currency 8 11 2 4 2 2" xfId="4481"/>
    <cellStyle name="Currency 8 11 2 4 2 2 2" xfId="16195"/>
    <cellStyle name="Currency 8 11 2 4 2 3" xfId="7394"/>
    <cellStyle name="Currency 8 11 2 4 2 4" xfId="10309"/>
    <cellStyle name="Currency 8 11 2 4 2 5" xfId="13281"/>
    <cellStyle name="Currency 8 11 2 4 3" xfId="4480"/>
    <cellStyle name="Currency 8 11 2 4 3 2" xfId="16194"/>
    <cellStyle name="Currency 8 11 2 4 4" xfId="7393"/>
    <cellStyle name="Currency 8 11 2 4 5" xfId="10308"/>
    <cellStyle name="Currency 8 11 2 4 6" xfId="13280"/>
    <cellStyle name="Currency 8 11 2 5" xfId="1504"/>
    <cellStyle name="Currency 8 11 2 5 2" xfId="4482"/>
    <cellStyle name="Currency 8 11 2 5 2 2" xfId="16196"/>
    <cellStyle name="Currency 8 11 2 5 3" xfId="7395"/>
    <cellStyle name="Currency 8 11 2 5 4" xfId="10310"/>
    <cellStyle name="Currency 8 11 2 5 5" xfId="13282"/>
    <cellStyle name="Currency 8 11 2 6" xfId="4467"/>
    <cellStyle name="Currency 8 11 2 6 2" xfId="16181"/>
    <cellStyle name="Currency 8 11 2 7" xfId="7380"/>
    <cellStyle name="Currency 8 11 2 8" xfId="10295"/>
    <cellStyle name="Currency 8 11 2 9" xfId="13267"/>
    <cellStyle name="Currency 8 11 3" xfId="1505"/>
    <cellStyle name="Currency 8 11 3 2" xfId="1506"/>
    <cellStyle name="Currency 8 11 3 2 2" xfId="1507"/>
    <cellStyle name="Currency 8 11 3 2 2 2" xfId="1508"/>
    <cellStyle name="Currency 8 11 3 2 2 2 2" xfId="4486"/>
    <cellStyle name="Currency 8 11 3 2 2 2 2 2" xfId="16200"/>
    <cellStyle name="Currency 8 11 3 2 2 2 3" xfId="7399"/>
    <cellStyle name="Currency 8 11 3 2 2 2 4" xfId="10314"/>
    <cellStyle name="Currency 8 11 3 2 2 2 5" xfId="13286"/>
    <cellStyle name="Currency 8 11 3 2 2 3" xfId="4485"/>
    <cellStyle name="Currency 8 11 3 2 2 3 2" xfId="16199"/>
    <cellStyle name="Currency 8 11 3 2 2 4" xfId="7398"/>
    <cellStyle name="Currency 8 11 3 2 2 5" xfId="10313"/>
    <cellStyle name="Currency 8 11 3 2 2 6" xfId="13285"/>
    <cellStyle name="Currency 8 11 3 2 3" xfId="1509"/>
    <cellStyle name="Currency 8 11 3 2 3 2" xfId="4487"/>
    <cellStyle name="Currency 8 11 3 2 3 2 2" xfId="16201"/>
    <cellStyle name="Currency 8 11 3 2 3 3" xfId="7400"/>
    <cellStyle name="Currency 8 11 3 2 3 4" xfId="10315"/>
    <cellStyle name="Currency 8 11 3 2 3 5" xfId="13287"/>
    <cellStyle name="Currency 8 11 3 2 4" xfId="4484"/>
    <cellStyle name="Currency 8 11 3 2 4 2" xfId="16198"/>
    <cellStyle name="Currency 8 11 3 2 5" xfId="7397"/>
    <cellStyle name="Currency 8 11 3 2 6" xfId="10312"/>
    <cellStyle name="Currency 8 11 3 2 7" xfId="13284"/>
    <cellStyle name="Currency 8 11 3 3" xfId="1510"/>
    <cellStyle name="Currency 8 11 3 3 2" xfId="1511"/>
    <cellStyle name="Currency 8 11 3 3 2 2" xfId="4489"/>
    <cellStyle name="Currency 8 11 3 3 2 2 2" xfId="16203"/>
    <cellStyle name="Currency 8 11 3 3 2 3" xfId="7402"/>
    <cellStyle name="Currency 8 11 3 3 2 4" xfId="10317"/>
    <cellStyle name="Currency 8 11 3 3 2 5" xfId="13289"/>
    <cellStyle name="Currency 8 11 3 3 3" xfId="4488"/>
    <cellStyle name="Currency 8 11 3 3 3 2" xfId="16202"/>
    <cellStyle name="Currency 8 11 3 3 4" xfId="7401"/>
    <cellStyle name="Currency 8 11 3 3 5" xfId="10316"/>
    <cellStyle name="Currency 8 11 3 3 6" xfId="13288"/>
    <cellStyle name="Currency 8 11 3 4" xfId="1512"/>
    <cellStyle name="Currency 8 11 3 4 2" xfId="4490"/>
    <cellStyle name="Currency 8 11 3 4 2 2" xfId="16204"/>
    <cellStyle name="Currency 8 11 3 4 3" xfId="7403"/>
    <cellStyle name="Currency 8 11 3 4 4" xfId="10318"/>
    <cellStyle name="Currency 8 11 3 4 5" xfId="13290"/>
    <cellStyle name="Currency 8 11 3 5" xfId="4483"/>
    <cellStyle name="Currency 8 11 3 5 2" xfId="16197"/>
    <cellStyle name="Currency 8 11 3 6" xfId="7396"/>
    <cellStyle name="Currency 8 11 3 7" xfId="10311"/>
    <cellStyle name="Currency 8 11 3 8" xfId="13283"/>
    <cellStyle name="Currency 8 11 4" xfId="1513"/>
    <cellStyle name="Currency 8 11 4 2" xfId="1514"/>
    <cellStyle name="Currency 8 11 4 2 2" xfId="1515"/>
    <cellStyle name="Currency 8 11 4 2 2 2" xfId="4493"/>
    <cellStyle name="Currency 8 11 4 2 2 2 2" xfId="16207"/>
    <cellStyle name="Currency 8 11 4 2 2 3" xfId="7406"/>
    <cellStyle name="Currency 8 11 4 2 2 4" xfId="10321"/>
    <cellStyle name="Currency 8 11 4 2 2 5" xfId="13293"/>
    <cellStyle name="Currency 8 11 4 2 3" xfId="4492"/>
    <cellStyle name="Currency 8 11 4 2 3 2" xfId="16206"/>
    <cellStyle name="Currency 8 11 4 2 4" xfId="7405"/>
    <cellStyle name="Currency 8 11 4 2 5" xfId="10320"/>
    <cellStyle name="Currency 8 11 4 2 6" xfId="13292"/>
    <cellStyle name="Currency 8 11 4 3" xfId="1516"/>
    <cellStyle name="Currency 8 11 4 3 2" xfId="4494"/>
    <cellStyle name="Currency 8 11 4 3 2 2" xfId="16208"/>
    <cellStyle name="Currency 8 11 4 3 3" xfId="7407"/>
    <cellStyle name="Currency 8 11 4 3 4" xfId="10322"/>
    <cellStyle name="Currency 8 11 4 3 5" xfId="13294"/>
    <cellStyle name="Currency 8 11 4 4" xfId="4491"/>
    <cellStyle name="Currency 8 11 4 4 2" xfId="16205"/>
    <cellStyle name="Currency 8 11 4 5" xfId="7404"/>
    <cellStyle name="Currency 8 11 4 6" xfId="10319"/>
    <cellStyle name="Currency 8 11 4 7" xfId="13291"/>
    <cellStyle name="Currency 8 11 5" xfId="1517"/>
    <cellStyle name="Currency 8 11 5 2" xfId="1518"/>
    <cellStyle name="Currency 8 11 5 2 2" xfId="4496"/>
    <cellStyle name="Currency 8 11 5 2 2 2" xfId="16210"/>
    <cellStyle name="Currency 8 11 5 2 3" xfId="7409"/>
    <cellStyle name="Currency 8 11 5 2 4" xfId="10324"/>
    <cellStyle name="Currency 8 11 5 2 5" xfId="13296"/>
    <cellStyle name="Currency 8 11 5 3" xfId="4495"/>
    <cellStyle name="Currency 8 11 5 3 2" xfId="16209"/>
    <cellStyle name="Currency 8 11 5 4" xfId="7408"/>
    <cellStyle name="Currency 8 11 5 5" xfId="10323"/>
    <cellStyle name="Currency 8 11 5 6" xfId="13295"/>
    <cellStyle name="Currency 8 11 6" xfId="1519"/>
    <cellStyle name="Currency 8 11 6 2" xfId="4497"/>
    <cellStyle name="Currency 8 11 6 2 2" xfId="16211"/>
    <cellStyle name="Currency 8 11 6 3" xfId="7410"/>
    <cellStyle name="Currency 8 11 6 4" xfId="10325"/>
    <cellStyle name="Currency 8 11 6 5" xfId="13297"/>
    <cellStyle name="Currency 8 11 7" xfId="4466"/>
    <cellStyle name="Currency 8 11 7 2" xfId="16180"/>
    <cellStyle name="Currency 8 11 8" xfId="7379"/>
    <cellStyle name="Currency 8 11 9" xfId="10294"/>
    <cellStyle name="Currency 8 12" xfId="1520"/>
    <cellStyle name="Currency 8 12 10" xfId="13298"/>
    <cellStyle name="Currency 8 12 2" xfId="1521"/>
    <cellStyle name="Currency 8 12 2 2" xfId="1522"/>
    <cellStyle name="Currency 8 12 2 2 2" xfId="1523"/>
    <cellStyle name="Currency 8 12 2 2 2 2" xfId="1524"/>
    <cellStyle name="Currency 8 12 2 2 2 2 2" xfId="1525"/>
    <cellStyle name="Currency 8 12 2 2 2 2 2 2" xfId="4503"/>
    <cellStyle name="Currency 8 12 2 2 2 2 2 2 2" xfId="16217"/>
    <cellStyle name="Currency 8 12 2 2 2 2 2 3" xfId="7416"/>
    <cellStyle name="Currency 8 12 2 2 2 2 2 4" xfId="10331"/>
    <cellStyle name="Currency 8 12 2 2 2 2 2 5" xfId="13303"/>
    <cellStyle name="Currency 8 12 2 2 2 2 3" xfId="4502"/>
    <cellStyle name="Currency 8 12 2 2 2 2 3 2" xfId="16216"/>
    <cellStyle name="Currency 8 12 2 2 2 2 4" xfId="7415"/>
    <cellStyle name="Currency 8 12 2 2 2 2 5" xfId="10330"/>
    <cellStyle name="Currency 8 12 2 2 2 2 6" xfId="13302"/>
    <cellStyle name="Currency 8 12 2 2 2 3" xfId="1526"/>
    <cellStyle name="Currency 8 12 2 2 2 3 2" xfId="4504"/>
    <cellStyle name="Currency 8 12 2 2 2 3 2 2" xfId="16218"/>
    <cellStyle name="Currency 8 12 2 2 2 3 3" xfId="7417"/>
    <cellStyle name="Currency 8 12 2 2 2 3 4" xfId="10332"/>
    <cellStyle name="Currency 8 12 2 2 2 3 5" xfId="13304"/>
    <cellStyle name="Currency 8 12 2 2 2 4" xfId="4501"/>
    <cellStyle name="Currency 8 12 2 2 2 4 2" xfId="16215"/>
    <cellStyle name="Currency 8 12 2 2 2 5" xfId="7414"/>
    <cellStyle name="Currency 8 12 2 2 2 6" xfId="10329"/>
    <cellStyle name="Currency 8 12 2 2 2 7" xfId="13301"/>
    <cellStyle name="Currency 8 12 2 2 3" xfId="1527"/>
    <cellStyle name="Currency 8 12 2 2 3 2" xfId="1528"/>
    <cellStyle name="Currency 8 12 2 2 3 2 2" xfId="4506"/>
    <cellStyle name="Currency 8 12 2 2 3 2 2 2" xfId="16220"/>
    <cellStyle name="Currency 8 12 2 2 3 2 3" xfId="7419"/>
    <cellStyle name="Currency 8 12 2 2 3 2 4" xfId="10334"/>
    <cellStyle name="Currency 8 12 2 2 3 2 5" xfId="13306"/>
    <cellStyle name="Currency 8 12 2 2 3 3" xfId="4505"/>
    <cellStyle name="Currency 8 12 2 2 3 3 2" xfId="16219"/>
    <cellStyle name="Currency 8 12 2 2 3 4" xfId="7418"/>
    <cellStyle name="Currency 8 12 2 2 3 5" xfId="10333"/>
    <cellStyle name="Currency 8 12 2 2 3 6" xfId="13305"/>
    <cellStyle name="Currency 8 12 2 2 4" xfId="1529"/>
    <cellStyle name="Currency 8 12 2 2 4 2" xfId="4507"/>
    <cellStyle name="Currency 8 12 2 2 4 2 2" xfId="16221"/>
    <cellStyle name="Currency 8 12 2 2 4 3" xfId="7420"/>
    <cellStyle name="Currency 8 12 2 2 4 4" xfId="10335"/>
    <cellStyle name="Currency 8 12 2 2 4 5" xfId="13307"/>
    <cellStyle name="Currency 8 12 2 2 5" xfId="4500"/>
    <cellStyle name="Currency 8 12 2 2 5 2" xfId="16214"/>
    <cellStyle name="Currency 8 12 2 2 6" xfId="7413"/>
    <cellStyle name="Currency 8 12 2 2 7" xfId="10328"/>
    <cellStyle name="Currency 8 12 2 2 8" xfId="13300"/>
    <cellStyle name="Currency 8 12 2 3" xfId="1530"/>
    <cellStyle name="Currency 8 12 2 3 2" xfId="1531"/>
    <cellStyle name="Currency 8 12 2 3 2 2" xfId="1532"/>
    <cellStyle name="Currency 8 12 2 3 2 2 2" xfId="4510"/>
    <cellStyle name="Currency 8 12 2 3 2 2 2 2" xfId="16224"/>
    <cellStyle name="Currency 8 12 2 3 2 2 3" xfId="7423"/>
    <cellStyle name="Currency 8 12 2 3 2 2 4" xfId="10338"/>
    <cellStyle name="Currency 8 12 2 3 2 2 5" xfId="13310"/>
    <cellStyle name="Currency 8 12 2 3 2 3" xfId="4509"/>
    <cellStyle name="Currency 8 12 2 3 2 3 2" xfId="16223"/>
    <cellStyle name="Currency 8 12 2 3 2 4" xfId="7422"/>
    <cellStyle name="Currency 8 12 2 3 2 5" xfId="10337"/>
    <cellStyle name="Currency 8 12 2 3 2 6" xfId="13309"/>
    <cellStyle name="Currency 8 12 2 3 3" xfId="1533"/>
    <cellStyle name="Currency 8 12 2 3 3 2" xfId="4511"/>
    <cellStyle name="Currency 8 12 2 3 3 2 2" xfId="16225"/>
    <cellStyle name="Currency 8 12 2 3 3 3" xfId="7424"/>
    <cellStyle name="Currency 8 12 2 3 3 4" xfId="10339"/>
    <cellStyle name="Currency 8 12 2 3 3 5" xfId="13311"/>
    <cellStyle name="Currency 8 12 2 3 4" xfId="4508"/>
    <cellStyle name="Currency 8 12 2 3 4 2" xfId="16222"/>
    <cellStyle name="Currency 8 12 2 3 5" xfId="7421"/>
    <cellStyle name="Currency 8 12 2 3 6" xfId="10336"/>
    <cellStyle name="Currency 8 12 2 3 7" xfId="13308"/>
    <cellStyle name="Currency 8 12 2 4" xfId="1534"/>
    <cellStyle name="Currency 8 12 2 4 2" xfId="1535"/>
    <cellStyle name="Currency 8 12 2 4 2 2" xfId="4513"/>
    <cellStyle name="Currency 8 12 2 4 2 2 2" xfId="16227"/>
    <cellStyle name="Currency 8 12 2 4 2 3" xfId="7426"/>
    <cellStyle name="Currency 8 12 2 4 2 4" xfId="10341"/>
    <cellStyle name="Currency 8 12 2 4 2 5" xfId="13313"/>
    <cellStyle name="Currency 8 12 2 4 3" xfId="4512"/>
    <cellStyle name="Currency 8 12 2 4 3 2" xfId="16226"/>
    <cellStyle name="Currency 8 12 2 4 4" xfId="7425"/>
    <cellStyle name="Currency 8 12 2 4 5" xfId="10340"/>
    <cellStyle name="Currency 8 12 2 4 6" xfId="13312"/>
    <cellStyle name="Currency 8 12 2 5" xfId="1536"/>
    <cellStyle name="Currency 8 12 2 5 2" xfId="4514"/>
    <cellStyle name="Currency 8 12 2 5 2 2" xfId="16228"/>
    <cellStyle name="Currency 8 12 2 5 3" xfId="7427"/>
    <cellStyle name="Currency 8 12 2 5 4" xfId="10342"/>
    <cellStyle name="Currency 8 12 2 5 5" xfId="13314"/>
    <cellStyle name="Currency 8 12 2 6" xfId="4499"/>
    <cellStyle name="Currency 8 12 2 6 2" xfId="16213"/>
    <cellStyle name="Currency 8 12 2 7" xfId="7412"/>
    <cellStyle name="Currency 8 12 2 8" xfId="10327"/>
    <cellStyle name="Currency 8 12 2 9" xfId="13299"/>
    <cellStyle name="Currency 8 12 3" xfId="1537"/>
    <cellStyle name="Currency 8 12 3 2" xfId="1538"/>
    <cellStyle name="Currency 8 12 3 2 2" xfId="1539"/>
    <cellStyle name="Currency 8 12 3 2 2 2" xfId="1540"/>
    <cellStyle name="Currency 8 12 3 2 2 2 2" xfId="4518"/>
    <cellStyle name="Currency 8 12 3 2 2 2 2 2" xfId="16232"/>
    <cellStyle name="Currency 8 12 3 2 2 2 3" xfId="7431"/>
    <cellStyle name="Currency 8 12 3 2 2 2 4" xfId="10346"/>
    <cellStyle name="Currency 8 12 3 2 2 2 5" xfId="13318"/>
    <cellStyle name="Currency 8 12 3 2 2 3" xfId="4517"/>
    <cellStyle name="Currency 8 12 3 2 2 3 2" xfId="16231"/>
    <cellStyle name="Currency 8 12 3 2 2 4" xfId="7430"/>
    <cellStyle name="Currency 8 12 3 2 2 5" xfId="10345"/>
    <cellStyle name="Currency 8 12 3 2 2 6" xfId="13317"/>
    <cellStyle name="Currency 8 12 3 2 3" xfId="1541"/>
    <cellStyle name="Currency 8 12 3 2 3 2" xfId="4519"/>
    <cellStyle name="Currency 8 12 3 2 3 2 2" xfId="16233"/>
    <cellStyle name="Currency 8 12 3 2 3 3" xfId="7432"/>
    <cellStyle name="Currency 8 12 3 2 3 4" xfId="10347"/>
    <cellStyle name="Currency 8 12 3 2 3 5" xfId="13319"/>
    <cellStyle name="Currency 8 12 3 2 4" xfId="4516"/>
    <cellStyle name="Currency 8 12 3 2 4 2" xfId="16230"/>
    <cellStyle name="Currency 8 12 3 2 5" xfId="7429"/>
    <cellStyle name="Currency 8 12 3 2 6" xfId="10344"/>
    <cellStyle name="Currency 8 12 3 2 7" xfId="13316"/>
    <cellStyle name="Currency 8 12 3 3" xfId="1542"/>
    <cellStyle name="Currency 8 12 3 3 2" xfId="1543"/>
    <cellStyle name="Currency 8 12 3 3 2 2" xfId="4521"/>
    <cellStyle name="Currency 8 12 3 3 2 2 2" xfId="16235"/>
    <cellStyle name="Currency 8 12 3 3 2 3" xfId="7434"/>
    <cellStyle name="Currency 8 12 3 3 2 4" xfId="10349"/>
    <cellStyle name="Currency 8 12 3 3 2 5" xfId="13321"/>
    <cellStyle name="Currency 8 12 3 3 3" xfId="4520"/>
    <cellStyle name="Currency 8 12 3 3 3 2" xfId="16234"/>
    <cellStyle name="Currency 8 12 3 3 4" xfId="7433"/>
    <cellStyle name="Currency 8 12 3 3 5" xfId="10348"/>
    <cellStyle name="Currency 8 12 3 3 6" xfId="13320"/>
    <cellStyle name="Currency 8 12 3 4" xfId="1544"/>
    <cellStyle name="Currency 8 12 3 4 2" xfId="4522"/>
    <cellStyle name="Currency 8 12 3 4 2 2" xfId="16236"/>
    <cellStyle name="Currency 8 12 3 4 3" xfId="7435"/>
    <cellStyle name="Currency 8 12 3 4 4" xfId="10350"/>
    <cellStyle name="Currency 8 12 3 4 5" xfId="13322"/>
    <cellStyle name="Currency 8 12 3 5" xfId="4515"/>
    <cellStyle name="Currency 8 12 3 5 2" xfId="16229"/>
    <cellStyle name="Currency 8 12 3 6" xfId="7428"/>
    <cellStyle name="Currency 8 12 3 7" xfId="10343"/>
    <cellStyle name="Currency 8 12 3 8" xfId="13315"/>
    <cellStyle name="Currency 8 12 4" xfId="1545"/>
    <cellStyle name="Currency 8 12 4 2" xfId="1546"/>
    <cellStyle name="Currency 8 12 4 2 2" xfId="1547"/>
    <cellStyle name="Currency 8 12 4 2 2 2" xfId="4525"/>
    <cellStyle name="Currency 8 12 4 2 2 2 2" xfId="16239"/>
    <cellStyle name="Currency 8 12 4 2 2 3" xfId="7438"/>
    <cellStyle name="Currency 8 12 4 2 2 4" xfId="10353"/>
    <cellStyle name="Currency 8 12 4 2 2 5" xfId="13325"/>
    <cellStyle name="Currency 8 12 4 2 3" xfId="4524"/>
    <cellStyle name="Currency 8 12 4 2 3 2" xfId="16238"/>
    <cellStyle name="Currency 8 12 4 2 4" xfId="7437"/>
    <cellStyle name="Currency 8 12 4 2 5" xfId="10352"/>
    <cellStyle name="Currency 8 12 4 2 6" xfId="13324"/>
    <cellStyle name="Currency 8 12 4 3" xfId="1548"/>
    <cellStyle name="Currency 8 12 4 3 2" xfId="4526"/>
    <cellStyle name="Currency 8 12 4 3 2 2" xfId="16240"/>
    <cellStyle name="Currency 8 12 4 3 3" xfId="7439"/>
    <cellStyle name="Currency 8 12 4 3 4" xfId="10354"/>
    <cellStyle name="Currency 8 12 4 3 5" xfId="13326"/>
    <cellStyle name="Currency 8 12 4 4" xfId="4523"/>
    <cellStyle name="Currency 8 12 4 4 2" xfId="16237"/>
    <cellStyle name="Currency 8 12 4 5" xfId="7436"/>
    <cellStyle name="Currency 8 12 4 6" xfId="10351"/>
    <cellStyle name="Currency 8 12 4 7" xfId="13323"/>
    <cellStyle name="Currency 8 12 5" xfId="1549"/>
    <cellStyle name="Currency 8 12 5 2" xfId="1550"/>
    <cellStyle name="Currency 8 12 5 2 2" xfId="4528"/>
    <cellStyle name="Currency 8 12 5 2 2 2" xfId="16242"/>
    <cellStyle name="Currency 8 12 5 2 3" xfId="7441"/>
    <cellStyle name="Currency 8 12 5 2 4" xfId="10356"/>
    <cellStyle name="Currency 8 12 5 2 5" xfId="13328"/>
    <cellStyle name="Currency 8 12 5 3" xfId="4527"/>
    <cellStyle name="Currency 8 12 5 3 2" xfId="16241"/>
    <cellStyle name="Currency 8 12 5 4" xfId="7440"/>
    <cellStyle name="Currency 8 12 5 5" xfId="10355"/>
    <cellStyle name="Currency 8 12 5 6" xfId="13327"/>
    <cellStyle name="Currency 8 12 6" xfId="1551"/>
    <cellStyle name="Currency 8 12 6 2" xfId="4529"/>
    <cellStyle name="Currency 8 12 6 2 2" xfId="16243"/>
    <cellStyle name="Currency 8 12 6 3" xfId="7442"/>
    <cellStyle name="Currency 8 12 6 4" xfId="10357"/>
    <cellStyle name="Currency 8 12 6 5" xfId="13329"/>
    <cellStyle name="Currency 8 12 7" xfId="4498"/>
    <cellStyle name="Currency 8 12 7 2" xfId="16212"/>
    <cellStyle name="Currency 8 12 8" xfId="7411"/>
    <cellStyle name="Currency 8 12 9" xfId="10326"/>
    <cellStyle name="Currency 8 13" xfId="1552"/>
    <cellStyle name="Currency 8 13 10" xfId="13330"/>
    <cellStyle name="Currency 8 13 2" xfId="1553"/>
    <cellStyle name="Currency 8 13 2 2" xfId="1554"/>
    <cellStyle name="Currency 8 13 2 2 2" xfId="1555"/>
    <cellStyle name="Currency 8 13 2 2 2 2" xfId="1556"/>
    <cellStyle name="Currency 8 13 2 2 2 2 2" xfId="1557"/>
    <cellStyle name="Currency 8 13 2 2 2 2 2 2" xfId="4535"/>
    <cellStyle name="Currency 8 13 2 2 2 2 2 2 2" xfId="16249"/>
    <cellStyle name="Currency 8 13 2 2 2 2 2 3" xfId="7448"/>
    <cellStyle name="Currency 8 13 2 2 2 2 2 4" xfId="10363"/>
    <cellStyle name="Currency 8 13 2 2 2 2 2 5" xfId="13335"/>
    <cellStyle name="Currency 8 13 2 2 2 2 3" xfId="4534"/>
    <cellStyle name="Currency 8 13 2 2 2 2 3 2" xfId="16248"/>
    <cellStyle name="Currency 8 13 2 2 2 2 4" xfId="7447"/>
    <cellStyle name="Currency 8 13 2 2 2 2 5" xfId="10362"/>
    <cellStyle name="Currency 8 13 2 2 2 2 6" xfId="13334"/>
    <cellStyle name="Currency 8 13 2 2 2 3" xfId="1558"/>
    <cellStyle name="Currency 8 13 2 2 2 3 2" xfId="4536"/>
    <cellStyle name="Currency 8 13 2 2 2 3 2 2" xfId="16250"/>
    <cellStyle name="Currency 8 13 2 2 2 3 3" xfId="7449"/>
    <cellStyle name="Currency 8 13 2 2 2 3 4" xfId="10364"/>
    <cellStyle name="Currency 8 13 2 2 2 3 5" xfId="13336"/>
    <cellStyle name="Currency 8 13 2 2 2 4" xfId="4533"/>
    <cellStyle name="Currency 8 13 2 2 2 4 2" xfId="16247"/>
    <cellStyle name="Currency 8 13 2 2 2 5" xfId="7446"/>
    <cellStyle name="Currency 8 13 2 2 2 6" xfId="10361"/>
    <cellStyle name="Currency 8 13 2 2 2 7" xfId="13333"/>
    <cellStyle name="Currency 8 13 2 2 3" xfId="1559"/>
    <cellStyle name="Currency 8 13 2 2 3 2" xfId="1560"/>
    <cellStyle name="Currency 8 13 2 2 3 2 2" xfId="4538"/>
    <cellStyle name="Currency 8 13 2 2 3 2 2 2" xfId="16252"/>
    <cellStyle name="Currency 8 13 2 2 3 2 3" xfId="7451"/>
    <cellStyle name="Currency 8 13 2 2 3 2 4" xfId="10366"/>
    <cellStyle name="Currency 8 13 2 2 3 2 5" xfId="13338"/>
    <cellStyle name="Currency 8 13 2 2 3 3" xfId="4537"/>
    <cellStyle name="Currency 8 13 2 2 3 3 2" xfId="16251"/>
    <cellStyle name="Currency 8 13 2 2 3 4" xfId="7450"/>
    <cellStyle name="Currency 8 13 2 2 3 5" xfId="10365"/>
    <cellStyle name="Currency 8 13 2 2 3 6" xfId="13337"/>
    <cellStyle name="Currency 8 13 2 2 4" xfId="1561"/>
    <cellStyle name="Currency 8 13 2 2 4 2" xfId="4539"/>
    <cellStyle name="Currency 8 13 2 2 4 2 2" xfId="16253"/>
    <cellStyle name="Currency 8 13 2 2 4 3" xfId="7452"/>
    <cellStyle name="Currency 8 13 2 2 4 4" xfId="10367"/>
    <cellStyle name="Currency 8 13 2 2 4 5" xfId="13339"/>
    <cellStyle name="Currency 8 13 2 2 5" xfId="4532"/>
    <cellStyle name="Currency 8 13 2 2 5 2" xfId="16246"/>
    <cellStyle name="Currency 8 13 2 2 6" xfId="7445"/>
    <cellStyle name="Currency 8 13 2 2 7" xfId="10360"/>
    <cellStyle name="Currency 8 13 2 2 8" xfId="13332"/>
    <cellStyle name="Currency 8 13 2 3" xfId="1562"/>
    <cellStyle name="Currency 8 13 2 3 2" xfId="1563"/>
    <cellStyle name="Currency 8 13 2 3 2 2" xfId="1564"/>
    <cellStyle name="Currency 8 13 2 3 2 2 2" xfId="4542"/>
    <cellStyle name="Currency 8 13 2 3 2 2 2 2" xfId="16256"/>
    <cellStyle name="Currency 8 13 2 3 2 2 3" xfId="7455"/>
    <cellStyle name="Currency 8 13 2 3 2 2 4" xfId="10370"/>
    <cellStyle name="Currency 8 13 2 3 2 2 5" xfId="13342"/>
    <cellStyle name="Currency 8 13 2 3 2 3" xfId="4541"/>
    <cellStyle name="Currency 8 13 2 3 2 3 2" xfId="16255"/>
    <cellStyle name="Currency 8 13 2 3 2 4" xfId="7454"/>
    <cellStyle name="Currency 8 13 2 3 2 5" xfId="10369"/>
    <cellStyle name="Currency 8 13 2 3 2 6" xfId="13341"/>
    <cellStyle name="Currency 8 13 2 3 3" xfId="1565"/>
    <cellStyle name="Currency 8 13 2 3 3 2" xfId="4543"/>
    <cellStyle name="Currency 8 13 2 3 3 2 2" xfId="16257"/>
    <cellStyle name="Currency 8 13 2 3 3 3" xfId="7456"/>
    <cellStyle name="Currency 8 13 2 3 3 4" xfId="10371"/>
    <cellStyle name="Currency 8 13 2 3 3 5" xfId="13343"/>
    <cellStyle name="Currency 8 13 2 3 4" xfId="4540"/>
    <cellStyle name="Currency 8 13 2 3 4 2" xfId="16254"/>
    <cellStyle name="Currency 8 13 2 3 5" xfId="7453"/>
    <cellStyle name="Currency 8 13 2 3 6" xfId="10368"/>
    <cellStyle name="Currency 8 13 2 3 7" xfId="13340"/>
    <cellStyle name="Currency 8 13 2 4" xfId="1566"/>
    <cellStyle name="Currency 8 13 2 4 2" xfId="1567"/>
    <cellStyle name="Currency 8 13 2 4 2 2" xfId="4545"/>
    <cellStyle name="Currency 8 13 2 4 2 2 2" xfId="16259"/>
    <cellStyle name="Currency 8 13 2 4 2 3" xfId="7458"/>
    <cellStyle name="Currency 8 13 2 4 2 4" xfId="10373"/>
    <cellStyle name="Currency 8 13 2 4 2 5" xfId="13345"/>
    <cellStyle name="Currency 8 13 2 4 3" xfId="4544"/>
    <cellStyle name="Currency 8 13 2 4 3 2" xfId="16258"/>
    <cellStyle name="Currency 8 13 2 4 4" xfId="7457"/>
    <cellStyle name="Currency 8 13 2 4 5" xfId="10372"/>
    <cellStyle name="Currency 8 13 2 4 6" xfId="13344"/>
    <cellStyle name="Currency 8 13 2 5" xfId="1568"/>
    <cellStyle name="Currency 8 13 2 5 2" xfId="4546"/>
    <cellStyle name="Currency 8 13 2 5 2 2" xfId="16260"/>
    <cellStyle name="Currency 8 13 2 5 3" xfId="7459"/>
    <cellStyle name="Currency 8 13 2 5 4" xfId="10374"/>
    <cellStyle name="Currency 8 13 2 5 5" xfId="13346"/>
    <cellStyle name="Currency 8 13 2 6" xfId="4531"/>
    <cellStyle name="Currency 8 13 2 6 2" xfId="16245"/>
    <cellStyle name="Currency 8 13 2 7" xfId="7444"/>
    <cellStyle name="Currency 8 13 2 8" xfId="10359"/>
    <cellStyle name="Currency 8 13 2 9" xfId="13331"/>
    <cellStyle name="Currency 8 13 3" xfId="1569"/>
    <cellStyle name="Currency 8 13 3 2" xfId="1570"/>
    <cellStyle name="Currency 8 13 3 2 2" xfId="1571"/>
    <cellStyle name="Currency 8 13 3 2 2 2" xfId="1572"/>
    <cellStyle name="Currency 8 13 3 2 2 2 2" xfId="4550"/>
    <cellStyle name="Currency 8 13 3 2 2 2 2 2" xfId="16264"/>
    <cellStyle name="Currency 8 13 3 2 2 2 3" xfId="7463"/>
    <cellStyle name="Currency 8 13 3 2 2 2 4" xfId="10378"/>
    <cellStyle name="Currency 8 13 3 2 2 2 5" xfId="13350"/>
    <cellStyle name="Currency 8 13 3 2 2 3" xfId="4549"/>
    <cellStyle name="Currency 8 13 3 2 2 3 2" xfId="16263"/>
    <cellStyle name="Currency 8 13 3 2 2 4" xfId="7462"/>
    <cellStyle name="Currency 8 13 3 2 2 5" xfId="10377"/>
    <cellStyle name="Currency 8 13 3 2 2 6" xfId="13349"/>
    <cellStyle name="Currency 8 13 3 2 3" xfId="1573"/>
    <cellStyle name="Currency 8 13 3 2 3 2" xfId="4551"/>
    <cellStyle name="Currency 8 13 3 2 3 2 2" xfId="16265"/>
    <cellStyle name="Currency 8 13 3 2 3 3" xfId="7464"/>
    <cellStyle name="Currency 8 13 3 2 3 4" xfId="10379"/>
    <cellStyle name="Currency 8 13 3 2 3 5" xfId="13351"/>
    <cellStyle name="Currency 8 13 3 2 4" xfId="4548"/>
    <cellStyle name="Currency 8 13 3 2 4 2" xfId="16262"/>
    <cellStyle name="Currency 8 13 3 2 5" xfId="7461"/>
    <cellStyle name="Currency 8 13 3 2 6" xfId="10376"/>
    <cellStyle name="Currency 8 13 3 2 7" xfId="13348"/>
    <cellStyle name="Currency 8 13 3 3" xfId="1574"/>
    <cellStyle name="Currency 8 13 3 3 2" xfId="1575"/>
    <cellStyle name="Currency 8 13 3 3 2 2" xfId="4553"/>
    <cellStyle name="Currency 8 13 3 3 2 2 2" xfId="16267"/>
    <cellStyle name="Currency 8 13 3 3 2 3" xfId="7466"/>
    <cellStyle name="Currency 8 13 3 3 2 4" xfId="10381"/>
    <cellStyle name="Currency 8 13 3 3 2 5" xfId="13353"/>
    <cellStyle name="Currency 8 13 3 3 3" xfId="4552"/>
    <cellStyle name="Currency 8 13 3 3 3 2" xfId="16266"/>
    <cellStyle name="Currency 8 13 3 3 4" xfId="7465"/>
    <cellStyle name="Currency 8 13 3 3 5" xfId="10380"/>
    <cellStyle name="Currency 8 13 3 3 6" xfId="13352"/>
    <cellStyle name="Currency 8 13 3 4" xfId="1576"/>
    <cellStyle name="Currency 8 13 3 4 2" xfId="4554"/>
    <cellStyle name="Currency 8 13 3 4 2 2" xfId="16268"/>
    <cellStyle name="Currency 8 13 3 4 3" xfId="7467"/>
    <cellStyle name="Currency 8 13 3 4 4" xfId="10382"/>
    <cellStyle name="Currency 8 13 3 4 5" xfId="13354"/>
    <cellStyle name="Currency 8 13 3 5" xfId="4547"/>
    <cellStyle name="Currency 8 13 3 5 2" xfId="16261"/>
    <cellStyle name="Currency 8 13 3 6" xfId="7460"/>
    <cellStyle name="Currency 8 13 3 7" xfId="10375"/>
    <cellStyle name="Currency 8 13 3 8" xfId="13347"/>
    <cellStyle name="Currency 8 13 4" xfId="1577"/>
    <cellStyle name="Currency 8 13 4 2" xfId="1578"/>
    <cellStyle name="Currency 8 13 4 2 2" xfId="1579"/>
    <cellStyle name="Currency 8 13 4 2 2 2" xfId="4557"/>
    <cellStyle name="Currency 8 13 4 2 2 2 2" xfId="16271"/>
    <cellStyle name="Currency 8 13 4 2 2 3" xfId="7470"/>
    <cellStyle name="Currency 8 13 4 2 2 4" xfId="10385"/>
    <cellStyle name="Currency 8 13 4 2 2 5" xfId="13357"/>
    <cellStyle name="Currency 8 13 4 2 3" xfId="4556"/>
    <cellStyle name="Currency 8 13 4 2 3 2" xfId="16270"/>
    <cellStyle name="Currency 8 13 4 2 4" xfId="7469"/>
    <cellStyle name="Currency 8 13 4 2 5" xfId="10384"/>
    <cellStyle name="Currency 8 13 4 2 6" xfId="13356"/>
    <cellStyle name="Currency 8 13 4 3" xfId="1580"/>
    <cellStyle name="Currency 8 13 4 3 2" xfId="4558"/>
    <cellStyle name="Currency 8 13 4 3 2 2" xfId="16272"/>
    <cellStyle name="Currency 8 13 4 3 3" xfId="7471"/>
    <cellStyle name="Currency 8 13 4 3 4" xfId="10386"/>
    <cellStyle name="Currency 8 13 4 3 5" xfId="13358"/>
    <cellStyle name="Currency 8 13 4 4" xfId="4555"/>
    <cellStyle name="Currency 8 13 4 4 2" xfId="16269"/>
    <cellStyle name="Currency 8 13 4 5" xfId="7468"/>
    <cellStyle name="Currency 8 13 4 6" xfId="10383"/>
    <cellStyle name="Currency 8 13 4 7" xfId="13355"/>
    <cellStyle name="Currency 8 13 5" xfId="1581"/>
    <cellStyle name="Currency 8 13 5 2" xfId="1582"/>
    <cellStyle name="Currency 8 13 5 2 2" xfId="4560"/>
    <cellStyle name="Currency 8 13 5 2 2 2" xfId="16274"/>
    <cellStyle name="Currency 8 13 5 2 3" xfId="7473"/>
    <cellStyle name="Currency 8 13 5 2 4" xfId="10388"/>
    <cellStyle name="Currency 8 13 5 2 5" xfId="13360"/>
    <cellStyle name="Currency 8 13 5 3" xfId="4559"/>
    <cellStyle name="Currency 8 13 5 3 2" xfId="16273"/>
    <cellStyle name="Currency 8 13 5 4" xfId="7472"/>
    <cellStyle name="Currency 8 13 5 5" xfId="10387"/>
    <cellStyle name="Currency 8 13 5 6" xfId="13359"/>
    <cellStyle name="Currency 8 13 6" xfId="1583"/>
    <cellStyle name="Currency 8 13 6 2" xfId="4561"/>
    <cellStyle name="Currency 8 13 6 2 2" xfId="16275"/>
    <cellStyle name="Currency 8 13 6 3" xfId="7474"/>
    <cellStyle name="Currency 8 13 6 4" xfId="10389"/>
    <cellStyle name="Currency 8 13 6 5" xfId="13361"/>
    <cellStyle name="Currency 8 13 7" xfId="4530"/>
    <cellStyle name="Currency 8 13 7 2" xfId="16244"/>
    <cellStyle name="Currency 8 13 8" xfId="7443"/>
    <cellStyle name="Currency 8 13 9" xfId="10358"/>
    <cellStyle name="Currency 8 14" xfId="1584"/>
    <cellStyle name="Currency 8 14 2" xfId="1585"/>
    <cellStyle name="Currency 8 14 2 2" xfId="1586"/>
    <cellStyle name="Currency 8 14 2 2 2" xfId="1587"/>
    <cellStyle name="Currency 8 14 2 2 2 2" xfId="1588"/>
    <cellStyle name="Currency 8 14 2 2 2 2 2" xfId="4566"/>
    <cellStyle name="Currency 8 14 2 2 2 2 2 2" xfId="16280"/>
    <cellStyle name="Currency 8 14 2 2 2 2 3" xfId="7479"/>
    <cellStyle name="Currency 8 14 2 2 2 2 4" xfId="10394"/>
    <cellStyle name="Currency 8 14 2 2 2 2 5" xfId="13366"/>
    <cellStyle name="Currency 8 14 2 2 2 3" xfId="4565"/>
    <cellStyle name="Currency 8 14 2 2 2 3 2" xfId="16279"/>
    <cellStyle name="Currency 8 14 2 2 2 4" xfId="7478"/>
    <cellStyle name="Currency 8 14 2 2 2 5" xfId="10393"/>
    <cellStyle name="Currency 8 14 2 2 2 6" xfId="13365"/>
    <cellStyle name="Currency 8 14 2 2 3" xfId="1589"/>
    <cellStyle name="Currency 8 14 2 2 3 2" xfId="4567"/>
    <cellStyle name="Currency 8 14 2 2 3 2 2" xfId="16281"/>
    <cellStyle name="Currency 8 14 2 2 3 3" xfId="7480"/>
    <cellStyle name="Currency 8 14 2 2 3 4" xfId="10395"/>
    <cellStyle name="Currency 8 14 2 2 3 5" xfId="13367"/>
    <cellStyle name="Currency 8 14 2 2 4" xfId="4564"/>
    <cellStyle name="Currency 8 14 2 2 4 2" xfId="16278"/>
    <cellStyle name="Currency 8 14 2 2 5" xfId="7477"/>
    <cellStyle name="Currency 8 14 2 2 6" xfId="10392"/>
    <cellStyle name="Currency 8 14 2 2 7" xfId="13364"/>
    <cellStyle name="Currency 8 14 2 3" xfId="1590"/>
    <cellStyle name="Currency 8 14 2 3 2" xfId="1591"/>
    <cellStyle name="Currency 8 14 2 3 2 2" xfId="4569"/>
    <cellStyle name="Currency 8 14 2 3 2 2 2" xfId="16283"/>
    <cellStyle name="Currency 8 14 2 3 2 3" xfId="7482"/>
    <cellStyle name="Currency 8 14 2 3 2 4" xfId="10397"/>
    <cellStyle name="Currency 8 14 2 3 2 5" xfId="13369"/>
    <cellStyle name="Currency 8 14 2 3 3" xfId="4568"/>
    <cellStyle name="Currency 8 14 2 3 3 2" xfId="16282"/>
    <cellStyle name="Currency 8 14 2 3 4" xfId="7481"/>
    <cellStyle name="Currency 8 14 2 3 5" xfId="10396"/>
    <cellStyle name="Currency 8 14 2 3 6" xfId="13368"/>
    <cellStyle name="Currency 8 14 2 4" xfId="1592"/>
    <cellStyle name="Currency 8 14 2 4 2" xfId="4570"/>
    <cellStyle name="Currency 8 14 2 4 2 2" xfId="16284"/>
    <cellStyle name="Currency 8 14 2 4 3" xfId="7483"/>
    <cellStyle name="Currency 8 14 2 4 4" xfId="10398"/>
    <cellStyle name="Currency 8 14 2 4 5" xfId="13370"/>
    <cellStyle name="Currency 8 14 2 5" xfId="4563"/>
    <cellStyle name="Currency 8 14 2 5 2" xfId="16277"/>
    <cellStyle name="Currency 8 14 2 6" xfId="7476"/>
    <cellStyle name="Currency 8 14 2 7" xfId="10391"/>
    <cellStyle name="Currency 8 14 2 8" xfId="13363"/>
    <cellStyle name="Currency 8 14 3" xfId="1593"/>
    <cellStyle name="Currency 8 14 3 2" xfId="1594"/>
    <cellStyle name="Currency 8 14 3 2 2" xfId="1595"/>
    <cellStyle name="Currency 8 14 3 2 2 2" xfId="4573"/>
    <cellStyle name="Currency 8 14 3 2 2 2 2" xfId="16287"/>
    <cellStyle name="Currency 8 14 3 2 2 3" xfId="7486"/>
    <cellStyle name="Currency 8 14 3 2 2 4" xfId="10401"/>
    <cellStyle name="Currency 8 14 3 2 2 5" xfId="13373"/>
    <cellStyle name="Currency 8 14 3 2 3" xfId="4572"/>
    <cellStyle name="Currency 8 14 3 2 3 2" xfId="16286"/>
    <cellStyle name="Currency 8 14 3 2 4" xfId="7485"/>
    <cellStyle name="Currency 8 14 3 2 5" xfId="10400"/>
    <cellStyle name="Currency 8 14 3 2 6" xfId="13372"/>
    <cellStyle name="Currency 8 14 3 3" xfId="1596"/>
    <cellStyle name="Currency 8 14 3 3 2" xfId="4574"/>
    <cellStyle name="Currency 8 14 3 3 2 2" xfId="16288"/>
    <cellStyle name="Currency 8 14 3 3 3" xfId="7487"/>
    <cellStyle name="Currency 8 14 3 3 4" xfId="10402"/>
    <cellStyle name="Currency 8 14 3 3 5" xfId="13374"/>
    <cellStyle name="Currency 8 14 3 4" xfId="4571"/>
    <cellStyle name="Currency 8 14 3 4 2" xfId="16285"/>
    <cellStyle name="Currency 8 14 3 5" xfId="7484"/>
    <cellStyle name="Currency 8 14 3 6" xfId="10399"/>
    <cellStyle name="Currency 8 14 3 7" xfId="13371"/>
    <cellStyle name="Currency 8 14 4" xfId="1597"/>
    <cellStyle name="Currency 8 14 4 2" xfId="1598"/>
    <cellStyle name="Currency 8 14 4 2 2" xfId="4576"/>
    <cellStyle name="Currency 8 14 4 2 2 2" xfId="16290"/>
    <cellStyle name="Currency 8 14 4 2 3" xfId="7489"/>
    <cellStyle name="Currency 8 14 4 2 4" xfId="10404"/>
    <cellStyle name="Currency 8 14 4 2 5" xfId="13376"/>
    <cellStyle name="Currency 8 14 4 3" xfId="4575"/>
    <cellStyle name="Currency 8 14 4 3 2" xfId="16289"/>
    <cellStyle name="Currency 8 14 4 4" xfId="7488"/>
    <cellStyle name="Currency 8 14 4 5" xfId="10403"/>
    <cellStyle name="Currency 8 14 4 6" xfId="13375"/>
    <cellStyle name="Currency 8 14 5" xfId="1599"/>
    <cellStyle name="Currency 8 14 5 2" xfId="4577"/>
    <cellStyle name="Currency 8 14 5 2 2" xfId="16291"/>
    <cellStyle name="Currency 8 14 5 3" xfId="7490"/>
    <cellStyle name="Currency 8 14 5 4" xfId="10405"/>
    <cellStyle name="Currency 8 14 5 5" xfId="13377"/>
    <cellStyle name="Currency 8 14 6" xfId="4562"/>
    <cellStyle name="Currency 8 14 6 2" xfId="16276"/>
    <cellStyle name="Currency 8 14 7" xfId="7475"/>
    <cellStyle name="Currency 8 14 8" xfId="10390"/>
    <cellStyle name="Currency 8 14 9" xfId="13362"/>
    <cellStyle name="Currency 8 15" xfId="1600"/>
    <cellStyle name="Currency 8 15 2" xfId="1601"/>
    <cellStyle name="Currency 8 15 2 2" xfId="1602"/>
    <cellStyle name="Currency 8 15 2 2 2" xfId="1603"/>
    <cellStyle name="Currency 8 15 2 2 2 2" xfId="4581"/>
    <cellStyle name="Currency 8 15 2 2 2 2 2" xfId="16295"/>
    <cellStyle name="Currency 8 15 2 2 2 3" xfId="7494"/>
    <cellStyle name="Currency 8 15 2 2 2 4" xfId="10409"/>
    <cellStyle name="Currency 8 15 2 2 2 5" xfId="13381"/>
    <cellStyle name="Currency 8 15 2 2 3" xfId="4580"/>
    <cellStyle name="Currency 8 15 2 2 3 2" xfId="16294"/>
    <cellStyle name="Currency 8 15 2 2 4" xfId="7493"/>
    <cellStyle name="Currency 8 15 2 2 5" xfId="10408"/>
    <cellStyle name="Currency 8 15 2 2 6" xfId="13380"/>
    <cellStyle name="Currency 8 15 2 3" xfId="1604"/>
    <cellStyle name="Currency 8 15 2 3 2" xfId="4582"/>
    <cellStyle name="Currency 8 15 2 3 2 2" xfId="16296"/>
    <cellStyle name="Currency 8 15 2 3 3" xfId="7495"/>
    <cellStyle name="Currency 8 15 2 3 4" xfId="10410"/>
    <cellStyle name="Currency 8 15 2 3 5" xfId="13382"/>
    <cellStyle name="Currency 8 15 2 4" xfId="4579"/>
    <cellStyle name="Currency 8 15 2 4 2" xfId="16293"/>
    <cellStyle name="Currency 8 15 2 5" xfId="7492"/>
    <cellStyle name="Currency 8 15 2 6" xfId="10407"/>
    <cellStyle name="Currency 8 15 2 7" xfId="13379"/>
    <cellStyle name="Currency 8 15 3" xfId="1605"/>
    <cellStyle name="Currency 8 15 3 2" xfId="1606"/>
    <cellStyle name="Currency 8 15 3 2 2" xfId="4584"/>
    <cellStyle name="Currency 8 15 3 2 2 2" xfId="16298"/>
    <cellStyle name="Currency 8 15 3 2 3" xfId="7497"/>
    <cellStyle name="Currency 8 15 3 2 4" xfId="10412"/>
    <cellStyle name="Currency 8 15 3 2 5" xfId="13384"/>
    <cellStyle name="Currency 8 15 3 3" xfId="4583"/>
    <cellStyle name="Currency 8 15 3 3 2" xfId="16297"/>
    <cellStyle name="Currency 8 15 3 4" xfId="7496"/>
    <cellStyle name="Currency 8 15 3 5" xfId="10411"/>
    <cellStyle name="Currency 8 15 3 6" xfId="13383"/>
    <cellStyle name="Currency 8 15 4" xfId="1607"/>
    <cellStyle name="Currency 8 15 4 2" xfId="4585"/>
    <cellStyle name="Currency 8 15 4 2 2" xfId="16299"/>
    <cellStyle name="Currency 8 15 4 3" xfId="7498"/>
    <cellStyle name="Currency 8 15 4 4" xfId="10413"/>
    <cellStyle name="Currency 8 15 4 5" xfId="13385"/>
    <cellStyle name="Currency 8 15 5" xfId="4578"/>
    <cellStyle name="Currency 8 15 5 2" xfId="16292"/>
    <cellStyle name="Currency 8 15 6" xfId="7491"/>
    <cellStyle name="Currency 8 15 7" xfId="10406"/>
    <cellStyle name="Currency 8 15 8" xfId="13378"/>
    <cellStyle name="Currency 8 16" xfId="1608"/>
    <cellStyle name="Currency 8 16 2" xfId="1609"/>
    <cellStyle name="Currency 8 16 2 2" xfId="1610"/>
    <cellStyle name="Currency 8 16 2 2 2" xfId="1611"/>
    <cellStyle name="Currency 8 16 2 2 2 2" xfId="4589"/>
    <cellStyle name="Currency 8 16 2 2 2 2 2" xfId="16303"/>
    <cellStyle name="Currency 8 16 2 2 2 3" xfId="7502"/>
    <cellStyle name="Currency 8 16 2 2 2 4" xfId="10417"/>
    <cellStyle name="Currency 8 16 2 2 2 5" xfId="13389"/>
    <cellStyle name="Currency 8 16 2 2 3" xfId="4588"/>
    <cellStyle name="Currency 8 16 2 2 3 2" xfId="16302"/>
    <cellStyle name="Currency 8 16 2 2 4" xfId="7501"/>
    <cellStyle name="Currency 8 16 2 2 5" xfId="10416"/>
    <cellStyle name="Currency 8 16 2 2 6" xfId="13388"/>
    <cellStyle name="Currency 8 16 2 3" xfId="1612"/>
    <cellStyle name="Currency 8 16 2 3 2" xfId="4590"/>
    <cellStyle name="Currency 8 16 2 3 2 2" xfId="16304"/>
    <cellStyle name="Currency 8 16 2 3 3" xfId="7503"/>
    <cellStyle name="Currency 8 16 2 3 4" xfId="10418"/>
    <cellStyle name="Currency 8 16 2 3 5" xfId="13390"/>
    <cellStyle name="Currency 8 16 2 4" xfId="4587"/>
    <cellStyle name="Currency 8 16 2 4 2" xfId="16301"/>
    <cellStyle name="Currency 8 16 2 5" xfId="7500"/>
    <cellStyle name="Currency 8 16 2 6" xfId="10415"/>
    <cellStyle name="Currency 8 16 2 7" xfId="13387"/>
    <cellStyle name="Currency 8 16 3" xfId="1613"/>
    <cellStyle name="Currency 8 16 3 2" xfId="1614"/>
    <cellStyle name="Currency 8 16 3 2 2" xfId="4592"/>
    <cellStyle name="Currency 8 16 3 2 2 2" xfId="16306"/>
    <cellStyle name="Currency 8 16 3 2 3" xfId="7505"/>
    <cellStyle name="Currency 8 16 3 2 4" xfId="10420"/>
    <cellStyle name="Currency 8 16 3 2 5" xfId="13392"/>
    <cellStyle name="Currency 8 16 3 3" xfId="4591"/>
    <cellStyle name="Currency 8 16 3 3 2" xfId="16305"/>
    <cellStyle name="Currency 8 16 3 4" xfId="7504"/>
    <cellStyle name="Currency 8 16 3 5" xfId="10419"/>
    <cellStyle name="Currency 8 16 3 6" xfId="13391"/>
    <cellStyle name="Currency 8 16 4" xfId="1615"/>
    <cellStyle name="Currency 8 16 4 2" xfId="4593"/>
    <cellStyle name="Currency 8 16 4 2 2" xfId="16307"/>
    <cellStyle name="Currency 8 16 4 3" xfId="7506"/>
    <cellStyle name="Currency 8 16 4 4" xfId="10421"/>
    <cellStyle name="Currency 8 16 4 5" xfId="13393"/>
    <cellStyle name="Currency 8 16 5" xfId="4586"/>
    <cellStyle name="Currency 8 16 5 2" xfId="16300"/>
    <cellStyle name="Currency 8 16 6" xfId="7499"/>
    <cellStyle name="Currency 8 16 7" xfId="10414"/>
    <cellStyle name="Currency 8 16 8" xfId="13386"/>
    <cellStyle name="Currency 8 17" xfId="36"/>
    <cellStyle name="Currency 8 17 2" xfId="1616"/>
    <cellStyle name="Currency 8 17 2 2" xfId="1617"/>
    <cellStyle name="Currency 8 17 2 2 2" xfId="1618"/>
    <cellStyle name="Currency 8 17 2 2 2 2" xfId="4596"/>
    <cellStyle name="Currency 8 17 2 2 2 2 2" xfId="16310"/>
    <cellStyle name="Currency 8 17 2 2 2 3" xfId="7509"/>
    <cellStyle name="Currency 8 17 2 2 2 4" xfId="10424"/>
    <cellStyle name="Currency 8 17 2 2 2 5" xfId="13396"/>
    <cellStyle name="Currency 8 17 2 2 3" xfId="4595"/>
    <cellStyle name="Currency 8 17 2 2 3 2" xfId="16309"/>
    <cellStyle name="Currency 8 17 2 2 4" xfId="7508"/>
    <cellStyle name="Currency 8 17 2 2 5" xfId="10423"/>
    <cellStyle name="Currency 8 17 2 2 6" xfId="13395"/>
    <cellStyle name="Currency 8 17 2 3" xfId="1619"/>
    <cellStyle name="Currency 8 17 2 3 2" xfId="4597"/>
    <cellStyle name="Currency 8 17 2 3 2 2" xfId="16311"/>
    <cellStyle name="Currency 8 17 2 3 3" xfId="7510"/>
    <cellStyle name="Currency 8 17 2 3 4" xfId="10425"/>
    <cellStyle name="Currency 8 17 2 3 5" xfId="13397"/>
    <cellStyle name="Currency 8 17 2 4" xfId="4594"/>
    <cellStyle name="Currency 8 17 2 4 2" xfId="16308"/>
    <cellStyle name="Currency 8 17 2 5" xfId="7507"/>
    <cellStyle name="Currency 8 17 2 6" xfId="10422"/>
    <cellStyle name="Currency 8 17 2 7" xfId="13394"/>
    <cellStyle name="Currency 8 17 3" xfId="1620"/>
    <cellStyle name="Currency 8 17 3 2" xfId="1621"/>
    <cellStyle name="Currency 8 17 3 2 2" xfId="4599"/>
    <cellStyle name="Currency 8 17 3 2 2 2" xfId="16313"/>
    <cellStyle name="Currency 8 17 3 2 3" xfId="7512"/>
    <cellStyle name="Currency 8 17 3 2 4" xfId="10427"/>
    <cellStyle name="Currency 8 17 3 2 5" xfId="13399"/>
    <cellStyle name="Currency 8 17 3 3" xfId="4598"/>
    <cellStyle name="Currency 8 17 3 3 2" xfId="16312"/>
    <cellStyle name="Currency 8 17 3 4" xfId="7511"/>
    <cellStyle name="Currency 8 17 3 5" xfId="10426"/>
    <cellStyle name="Currency 8 17 3 6" xfId="13398"/>
    <cellStyle name="Currency 8 17 4" xfId="1622"/>
    <cellStyle name="Currency 8 17 4 2" xfId="4600"/>
    <cellStyle name="Currency 8 17 4 2 2" xfId="16314"/>
    <cellStyle name="Currency 8 17 4 3" xfId="7513"/>
    <cellStyle name="Currency 8 17 4 4" xfId="10428"/>
    <cellStyle name="Currency 8 17 4 5" xfId="13400"/>
    <cellStyle name="Currency 8 17 5" xfId="3052"/>
    <cellStyle name="Currency 8 17 5 2" xfId="14766"/>
    <cellStyle name="Currency 8 17 6" xfId="5965"/>
    <cellStyle name="Currency 8 17 7" xfId="8880"/>
    <cellStyle name="Currency 8 17 8" xfId="11852"/>
    <cellStyle name="Currency 8 18" xfId="1623"/>
    <cellStyle name="Currency 8 18 2" xfId="1624"/>
    <cellStyle name="Currency 8 18 2 2" xfId="1625"/>
    <cellStyle name="Currency 8 18 2 2 2" xfId="4603"/>
    <cellStyle name="Currency 8 18 2 2 2 2" xfId="16317"/>
    <cellStyle name="Currency 8 18 2 2 3" xfId="7516"/>
    <cellStyle name="Currency 8 18 2 2 4" xfId="10431"/>
    <cellStyle name="Currency 8 18 2 2 5" xfId="13403"/>
    <cellStyle name="Currency 8 18 2 3" xfId="4602"/>
    <cellStyle name="Currency 8 18 2 3 2" xfId="16316"/>
    <cellStyle name="Currency 8 18 2 4" xfId="7515"/>
    <cellStyle name="Currency 8 18 2 5" xfId="10430"/>
    <cellStyle name="Currency 8 18 2 6" xfId="13402"/>
    <cellStyle name="Currency 8 18 3" xfId="1626"/>
    <cellStyle name="Currency 8 18 3 2" xfId="4604"/>
    <cellStyle name="Currency 8 18 3 2 2" xfId="16318"/>
    <cellStyle name="Currency 8 18 3 3" xfId="7517"/>
    <cellStyle name="Currency 8 18 3 4" xfId="10432"/>
    <cellStyle name="Currency 8 18 3 5" xfId="13404"/>
    <cellStyle name="Currency 8 18 4" xfId="4601"/>
    <cellStyle name="Currency 8 18 4 2" xfId="16315"/>
    <cellStyle name="Currency 8 18 5" xfId="7514"/>
    <cellStyle name="Currency 8 18 6" xfId="10429"/>
    <cellStyle name="Currency 8 18 7" xfId="13401"/>
    <cellStyle name="Currency 8 19" xfId="1627"/>
    <cellStyle name="Currency 8 19 2" xfId="1628"/>
    <cellStyle name="Currency 8 19 2 2" xfId="4606"/>
    <cellStyle name="Currency 8 19 2 2 2" xfId="16320"/>
    <cellStyle name="Currency 8 19 2 3" xfId="7519"/>
    <cellStyle name="Currency 8 19 2 4" xfId="10434"/>
    <cellStyle name="Currency 8 19 2 5" xfId="13406"/>
    <cellStyle name="Currency 8 19 3" xfId="4605"/>
    <cellStyle name="Currency 8 19 3 2" xfId="16319"/>
    <cellStyle name="Currency 8 19 4" xfId="7518"/>
    <cellStyle name="Currency 8 19 5" xfId="10433"/>
    <cellStyle name="Currency 8 19 6" xfId="13405"/>
    <cellStyle name="Currency 8 2" xfId="1629"/>
    <cellStyle name="Currency 8 2 10" xfId="13407"/>
    <cellStyle name="Currency 8 2 2" xfId="1630"/>
    <cellStyle name="Currency 8 2 2 2" xfId="1631"/>
    <cellStyle name="Currency 8 2 2 2 2" xfId="1632"/>
    <cellStyle name="Currency 8 2 2 2 2 2" xfId="1633"/>
    <cellStyle name="Currency 8 2 2 2 2 2 2" xfId="1634"/>
    <cellStyle name="Currency 8 2 2 2 2 2 2 2" xfId="4612"/>
    <cellStyle name="Currency 8 2 2 2 2 2 2 2 2" xfId="16326"/>
    <cellStyle name="Currency 8 2 2 2 2 2 2 3" xfId="7525"/>
    <cellStyle name="Currency 8 2 2 2 2 2 2 4" xfId="10440"/>
    <cellStyle name="Currency 8 2 2 2 2 2 2 5" xfId="13412"/>
    <cellStyle name="Currency 8 2 2 2 2 2 3" xfId="4611"/>
    <cellStyle name="Currency 8 2 2 2 2 2 3 2" xfId="16325"/>
    <cellStyle name="Currency 8 2 2 2 2 2 4" xfId="7524"/>
    <cellStyle name="Currency 8 2 2 2 2 2 5" xfId="10439"/>
    <cellStyle name="Currency 8 2 2 2 2 2 6" xfId="13411"/>
    <cellStyle name="Currency 8 2 2 2 2 3" xfId="1635"/>
    <cellStyle name="Currency 8 2 2 2 2 3 2" xfId="4613"/>
    <cellStyle name="Currency 8 2 2 2 2 3 2 2" xfId="16327"/>
    <cellStyle name="Currency 8 2 2 2 2 3 3" xfId="7526"/>
    <cellStyle name="Currency 8 2 2 2 2 3 4" xfId="10441"/>
    <cellStyle name="Currency 8 2 2 2 2 3 5" xfId="13413"/>
    <cellStyle name="Currency 8 2 2 2 2 4" xfId="4610"/>
    <cellStyle name="Currency 8 2 2 2 2 4 2" xfId="16324"/>
    <cellStyle name="Currency 8 2 2 2 2 5" xfId="7523"/>
    <cellStyle name="Currency 8 2 2 2 2 6" xfId="10438"/>
    <cellStyle name="Currency 8 2 2 2 2 7" xfId="13410"/>
    <cellStyle name="Currency 8 2 2 2 3" xfId="1636"/>
    <cellStyle name="Currency 8 2 2 2 3 2" xfId="1637"/>
    <cellStyle name="Currency 8 2 2 2 3 2 2" xfId="4615"/>
    <cellStyle name="Currency 8 2 2 2 3 2 2 2" xfId="16329"/>
    <cellStyle name="Currency 8 2 2 2 3 2 3" xfId="7528"/>
    <cellStyle name="Currency 8 2 2 2 3 2 4" xfId="10443"/>
    <cellStyle name="Currency 8 2 2 2 3 2 5" xfId="13415"/>
    <cellStyle name="Currency 8 2 2 2 3 3" xfId="4614"/>
    <cellStyle name="Currency 8 2 2 2 3 3 2" xfId="16328"/>
    <cellStyle name="Currency 8 2 2 2 3 4" xfId="7527"/>
    <cellStyle name="Currency 8 2 2 2 3 5" xfId="10442"/>
    <cellStyle name="Currency 8 2 2 2 3 6" xfId="13414"/>
    <cellStyle name="Currency 8 2 2 2 4" xfId="1638"/>
    <cellStyle name="Currency 8 2 2 2 4 2" xfId="4616"/>
    <cellStyle name="Currency 8 2 2 2 4 2 2" xfId="16330"/>
    <cellStyle name="Currency 8 2 2 2 4 3" xfId="7529"/>
    <cellStyle name="Currency 8 2 2 2 4 4" xfId="10444"/>
    <cellStyle name="Currency 8 2 2 2 4 5" xfId="13416"/>
    <cellStyle name="Currency 8 2 2 2 5" xfId="4609"/>
    <cellStyle name="Currency 8 2 2 2 5 2" xfId="16323"/>
    <cellStyle name="Currency 8 2 2 2 6" xfId="7522"/>
    <cellStyle name="Currency 8 2 2 2 7" xfId="10437"/>
    <cellStyle name="Currency 8 2 2 2 8" xfId="13409"/>
    <cellStyle name="Currency 8 2 2 3" xfId="1639"/>
    <cellStyle name="Currency 8 2 2 3 2" xfId="1640"/>
    <cellStyle name="Currency 8 2 2 3 2 2" xfId="1641"/>
    <cellStyle name="Currency 8 2 2 3 2 2 2" xfId="4619"/>
    <cellStyle name="Currency 8 2 2 3 2 2 2 2" xfId="16333"/>
    <cellStyle name="Currency 8 2 2 3 2 2 3" xfId="7532"/>
    <cellStyle name="Currency 8 2 2 3 2 2 4" xfId="10447"/>
    <cellStyle name="Currency 8 2 2 3 2 2 5" xfId="13419"/>
    <cellStyle name="Currency 8 2 2 3 2 3" xfId="4618"/>
    <cellStyle name="Currency 8 2 2 3 2 3 2" xfId="16332"/>
    <cellStyle name="Currency 8 2 2 3 2 4" xfId="7531"/>
    <cellStyle name="Currency 8 2 2 3 2 5" xfId="10446"/>
    <cellStyle name="Currency 8 2 2 3 2 6" xfId="13418"/>
    <cellStyle name="Currency 8 2 2 3 3" xfId="1642"/>
    <cellStyle name="Currency 8 2 2 3 3 2" xfId="4620"/>
    <cellStyle name="Currency 8 2 2 3 3 2 2" xfId="16334"/>
    <cellStyle name="Currency 8 2 2 3 3 3" xfId="7533"/>
    <cellStyle name="Currency 8 2 2 3 3 4" xfId="10448"/>
    <cellStyle name="Currency 8 2 2 3 3 5" xfId="13420"/>
    <cellStyle name="Currency 8 2 2 3 4" xfId="4617"/>
    <cellStyle name="Currency 8 2 2 3 4 2" xfId="16331"/>
    <cellStyle name="Currency 8 2 2 3 5" xfId="7530"/>
    <cellStyle name="Currency 8 2 2 3 6" xfId="10445"/>
    <cellStyle name="Currency 8 2 2 3 7" xfId="13417"/>
    <cellStyle name="Currency 8 2 2 4" xfId="1643"/>
    <cellStyle name="Currency 8 2 2 4 2" xfId="1644"/>
    <cellStyle name="Currency 8 2 2 4 2 2" xfId="4622"/>
    <cellStyle name="Currency 8 2 2 4 2 2 2" xfId="16336"/>
    <cellStyle name="Currency 8 2 2 4 2 3" xfId="7535"/>
    <cellStyle name="Currency 8 2 2 4 2 4" xfId="10450"/>
    <cellStyle name="Currency 8 2 2 4 2 5" xfId="13422"/>
    <cellStyle name="Currency 8 2 2 4 3" xfId="4621"/>
    <cellStyle name="Currency 8 2 2 4 3 2" xfId="16335"/>
    <cellStyle name="Currency 8 2 2 4 4" xfId="7534"/>
    <cellStyle name="Currency 8 2 2 4 5" xfId="10449"/>
    <cellStyle name="Currency 8 2 2 4 6" xfId="13421"/>
    <cellStyle name="Currency 8 2 2 5" xfId="1645"/>
    <cellStyle name="Currency 8 2 2 5 2" xfId="4623"/>
    <cellStyle name="Currency 8 2 2 5 2 2" xfId="16337"/>
    <cellStyle name="Currency 8 2 2 5 3" xfId="7536"/>
    <cellStyle name="Currency 8 2 2 5 4" xfId="10451"/>
    <cellStyle name="Currency 8 2 2 5 5" xfId="13423"/>
    <cellStyle name="Currency 8 2 2 6" xfId="4608"/>
    <cellStyle name="Currency 8 2 2 6 2" xfId="16322"/>
    <cellStyle name="Currency 8 2 2 7" xfId="7521"/>
    <cellStyle name="Currency 8 2 2 8" xfId="10436"/>
    <cellStyle name="Currency 8 2 2 9" xfId="13408"/>
    <cellStyle name="Currency 8 2 3" xfId="1646"/>
    <cellStyle name="Currency 8 2 3 2" xfId="1647"/>
    <cellStyle name="Currency 8 2 3 2 2" xfId="1648"/>
    <cellStyle name="Currency 8 2 3 2 2 2" xfId="1649"/>
    <cellStyle name="Currency 8 2 3 2 2 2 2" xfId="4627"/>
    <cellStyle name="Currency 8 2 3 2 2 2 2 2" xfId="16341"/>
    <cellStyle name="Currency 8 2 3 2 2 2 3" xfId="7540"/>
    <cellStyle name="Currency 8 2 3 2 2 2 4" xfId="10455"/>
    <cellStyle name="Currency 8 2 3 2 2 2 5" xfId="13427"/>
    <cellStyle name="Currency 8 2 3 2 2 3" xfId="4626"/>
    <cellStyle name="Currency 8 2 3 2 2 3 2" xfId="16340"/>
    <cellStyle name="Currency 8 2 3 2 2 4" xfId="7539"/>
    <cellStyle name="Currency 8 2 3 2 2 5" xfId="10454"/>
    <cellStyle name="Currency 8 2 3 2 2 6" xfId="13426"/>
    <cellStyle name="Currency 8 2 3 2 3" xfId="1650"/>
    <cellStyle name="Currency 8 2 3 2 3 2" xfId="4628"/>
    <cellStyle name="Currency 8 2 3 2 3 2 2" xfId="16342"/>
    <cellStyle name="Currency 8 2 3 2 3 3" xfId="7541"/>
    <cellStyle name="Currency 8 2 3 2 3 4" xfId="10456"/>
    <cellStyle name="Currency 8 2 3 2 3 5" xfId="13428"/>
    <cellStyle name="Currency 8 2 3 2 4" xfId="4625"/>
    <cellStyle name="Currency 8 2 3 2 4 2" xfId="16339"/>
    <cellStyle name="Currency 8 2 3 2 5" xfId="7538"/>
    <cellStyle name="Currency 8 2 3 2 6" xfId="10453"/>
    <cellStyle name="Currency 8 2 3 2 7" xfId="13425"/>
    <cellStyle name="Currency 8 2 3 3" xfId="1651"/>
    <cellStyle name="Currency 8 2 3 3 2" xfId="1652"/>
    <cellStyle name="Currency 8 2 3 3 2 2" xfId="4630"/>
    <cellStyle name="Currency 8 2 3 3 2 2 2" xfId="16344"/>
    <cellStyle name="Currency 8 2 3 3 2 3" xfId="7543"/>
    <cellStyle name="Currency 8 2 3 3 2 4" xfId="10458"/>
    <cellStyle name="Currency 8 2 3 3 2 5" xfId="13430"/>
    <cellStyle name="Currency 8 2 3 3 3" xfId="4629"/>
    <cellStyle name="Currency 8 2 3 3 3 2" xfId="16343"/>
    <cellStyle name="Currency 8 2 3 3 4" xfId="7542"/>
    <cellStyle name="Currency 8 2 3 3 5" xfId="10457"/>
    <cellStyle name="Currency 8 2 3 3 6" xfId="13429"/>
    <cellStyle name="Currency 8 2 3 4" xfId="1653"/>
    <cellStyle name="Currency 8 2 3 4 2" xfId="4631"/>
    <cellStyle name="Currency 8 2 3 4 2 2" xfId="16345"/>
    <cellStyle name="Currency 8 2 3 4 3" xfId="7544"/>
    <cellStyle name="Currency 8 2 3 4 4" xfId="10459"/>
    <cellStyle name="Currency 8 2 3 4 5" xfId="13431"/>
    <cellStyle name="Currency 8 2 3 5" xfId="4624"/>
    <cellStyle name="Currency 8 2 3 5 2" xfId="16338"/>
    <cellStyle name="Currency 8 2 3 6" xfId="7537"/>
    <cellStyle name="Currency 8 2 3 7" xfId="10452"/>
    <cellStyle name="Currency 8 2 3 8" xfId="13424"/>
    <cellStyle name="Currency 8 2 4" xfId="1654"/>
    <cellStyle name="Currency 8 2 4 2" xfId="1655"/>
    <cellStyle name="Currency 8 2 4 2 2" xfId="1656"/>
    <cellStyle name="Currency 8 2 4 2 2 2" xfId="4634"/>
    <cellStyle name="Currency 8 2 4 2 2 2 2" xfId="16348"/>
    <cellStyle name="Currency 8 2 4 2 2 3" xfId="7547"/>
    <cellStyle name="Currency 8 2 4 2 2 4" xfId="10462"/>
    <cellStyle name="Currency 8 2 4 2 2 5" xfId="13434"/>
    <cellStyle name="Currency 8 2 4 2 3" xfId="4633"/>
    <cellStyle name="Currency 8 2 4 2 3 2" xfId="16347"/>
    <cellStyle name="Currency 8 2 4 2 4" xfId="7546"/>
    <cellStyle name="Currency 8 2 4 2 5" xfId="10461"/>
    <cellStyle name="Currency 8 2 4 2 6" xfId="13433"/>
    <cellStyle name="Currency 8 2 4 3" xfId="1657"/>
    <cellStyle name="Currency 8 2 4 3 2" xfId="4635"/>
    <cellStyle name="Currency 8 2 4 3 2 2" xfId="16349"/>
    <cellStyle name="Currency 8 2 4 3 3" xfId="7548"/>
    <cellStyle name="Currency 8 2 4 3 4" xfId="10463"/>
    <cellStyle name="Currency 8 2 4 3 5" xfId="13435"/>
    <cellStyle name="Currency 8 2 4 4" xfId="4632"/>
    <cellStyle name="Currency 8 2 4 4 2" xfId="16346"/>
    <cellStyle name="Currency 8 2 4 5" xfId="7545"/>
    <cellStyle name="Currency 8 2 4 6" xfId="10460"/>
    <cellStyle name="Currency 8 2 4 7" xfId="13432"/>
    <cellStyle name="Currency 8 2 5" xfId="1658"/>
    <cellStyle name="Currency 8 2 5 2" xfId="1659"/>
    <cellStyle name="Currency 8 2 5 2 2" xfId="4637"/>
    <cellStyle name="Currency 8 2 5 2 2 2" xfId="16351"/>
    <cellStyle name="Currency 8 2 5 2 3" xfId="7550"/>
    <cellStyle name="Currency 8 2 5 2 4" xfId="10465"/>
    <cellStyle name="Currency 8 2 5 2 5" xfId="13437"/>
    <cellStyle name="Currency 8 2 5 3" xfId="4636"/>
    <cellStyle name="Currency 8 2 5 3 2" xfId="16350"/>
    <cellStyle name="Currency 8 2 5 4" xfId="7549"/>
    <cellStyle name="Currency 8 2 5 5" xfId="10464"/>
    <cellStyle name="Currency 8 2 5 6" xfId="13436"/>
    <cellStyle name="Currency 8 2 6" xfId="1660"/>
    <cellStyle name="Currency 8 2 6 2" xfId="4638"/>
    <cellStyle name="Currency 8 2 6 2 2" xfId="16352"/>
    <cellStyle name="Currency 8 2 6 3" xfId="7551"/>
    <cellStyle name="Currency 8 2 6 4" xfId="10466"/>
    <cellStyle name="Currency 8 2 6 5" xfId="13438"/>
    <cellStyle name="Currency 8 2 7" xfId="4607"/>
    <cellStyle name="Currency 8 2 7 2" xfId="16321"/>
    <cellStyle name="Currency 8 2 8" xfId="7520"/>
    <cellStyle name="Currency 8 2 9" xfId="10435"/>
    <cellStyle name="Currency 8 20" xfId="1661"/>
    <cellStyle name="Currency 8 20 2" xfId="4639"/>
    <cellStyle name="Currency 8 20 2 2" xfId="16353"/>
    <cellStyle name="Currency 8 20 3" xfId="7552"/>
    <cellStyle name="Currency 8 20 4" xfId="10467"/>
    <cellStyle name="Currency 8 20 5" xfId="13439"/>
    <cellStyle name="Currency 8 21" xfId="4433"/>
    <cellStyle name="Currency 8 21 2" xfId="16147"/>
    <cellStyle name="Currency 8 22" xfId="7346"/>
    <cellStyle name="Currency 8 23" xfId="10261"/>
    <cellStyle name="Currency 8 24" xfId="13233"/>
    <cellStyle name="Currency 8 3" xfId="1662"/>
    <cellStyle name="Currency 8 3 10" xfId="13440"/>
    <cellStyle name="Currency 8 3 2" xfId="1663"/>
    <cellStyle name="Currency 8 3 2 2" xfId="1664"/>
    <cellStyle name="Currency 8 3 2 2 2" xfId="1665"/>
    <cellStyle name="Currency 8 3 2 2 2 2" xfId="1666"/>
    <cellStyle name="Currency 8 3 2 2 2 2 2" xfId="1667"/>
    <cellStyle name="Currency 8 3 2 2 2 2 2 2" xfId="4645"/>
    <cellStyle name="Currency 8 3 2 2 2 2 2 2 2" xfId="16359"/>
    <cellStyle name="Currency 8 3 2 2 2 2 2 3" xfId="7558"/>
    <cellStyle name="Currency 8 3 2 2 2 2 2 4" xfId="10473"/>
    <cellStyle name="Currency 8 3 2 2 2 2 2 5" xfId="13445"/>
    <cellStyle name="Currency 8 3 2 2 2 2 3" xfId="4644"/>
    <cellStyle name="Currency 8 3 2 2 2 2 3 2" xfId="16358"/>
    <cellStyle name="Currency 8 3 2 2 2 2 4" xfId="7557"/>
    <cellStyle name="Currency 8 3 2 2 2 2 5" xfId="10472"/>
    <cellStyle name="Currency 8 3 2 2 2 2 6" xfId="13444"/>
    <cellStyle name="Currency 8 3 2 2 2 3" xfId="1668"/>
    <cellStyle name="Currency 8 3 2 2 2 3 2" xfId="4646"/>
    <cellStyle name="Currency 8 3 2 2 2 3 2 2" xfId="16360"/>
    <cellStyle name="Currency 8 3 2 2 2 3 3" xfId="7559"/>
    <cellStyle name="Currency 8 3 2 2 2 3 4" xfId="10474"/>
    <cellStyle name="Currency 8 3 2 2 2 3 5" xfId="13446"/>
    <cellStyle name="Currency 8 3 2 2 2 4" xfId="4643"/>
    <cellStyle name="Currency 8 3 2 2 2 4 2" xfId="16357"/>
    <cellStyle name="Currency 8 3 2 2 2 5" xfId="7556"/>
    <cellStyle name="Currency 8 3 2 2 2 6" xfId="10471"/>
    <cellStyle name="Currency 8 3 2 2 2 7" xfId="13443"/>
    <cellStyle name="Currency 8 3 2 2 3" xfId="1669"/>
    <cellStyle name="Currency 8 3 2 2 3 2" xfId="1670"/>
    <cellStyle name="Currency 8 3 2 2 3 2 2" xfId="4648"/>
    <cellStyle name="Currency 8 3 2 2 3 2 2 2" xfId="16362"/>
    <cellStyle name="Currency 8 3 2 2 3 2 3" xfId="7561"/>
    <cellStyle name="Currency 8 3 2 2 3 2 4" xfId="10476"/>
    <cellStyle name="Currency 8 3 2 2 3 2 5" xfId="13448"/>
    <cellStyle name="Currency 8 3 2 2 3 3" xfId="4647"/>
    <cellStyle name="Currency 8 3 2 2 3 3 2" xfId="16361"/>
    <cellStyle name="Currency 8 3 2 2 3 4" xfId="7560"/>
    <cellStyle name="Currency 8 3 2 2 3 5" xfId="10475"/>
    <cellStyle name="Currency 8 3 2 2 3 6" xfId="13447"/>
    <cellStyle name="Currency 8 3 2 2 4" xfId="1671"/>
    <cellStyle name="Currency 8 3 2 2 4 2" xfId="4649"/>
    <cellStyle name="Currency 8 3 2 2 4 2 2" xfId="16363"/>
    <cellStyle name="Currency 8 3 2 2 4 3" xfId="7562"/>
    <cellStyle name="Currency 8 3 2 2 4 4" xfId="10477"/>
    <cellStyle name="Currency 8 3 2 2 4 5" xfId="13449"/>
    <cellStyle name="Currency 8 3 2 2 5" xfId="4642"/>
    <cellStyle name="Currency 8 3 2 2 5 2" xfId="16356"/>
    <cellStyle name="Currency 8 3 2 2 6" xfId="7555"/>
    <cellStyle name="Currency 8 3 2 2 7" xfId="10470"/>
    <cellStyle name="Currency 8 3 2 2 8" xfId="13442"/>
    <cellStyle name="Currency 8 3 2 3" xfId="1672"/>
    <cellStyle name="Currency 8 3 2 3 2" xfId="1673"/>
    <cellStyle name="Currency 8 3 2 3 2 2" xfId="1674"/>
    <cellStyle name="Currency 8 3 2 3 2 2 2" xfId="4652"/>
    <cellStyle name="Currency 8 3 2 3 2 2 2 2" xfId="16366"/>
    <cellStyle name="Currency 8 3 2 3 2 2 3" xfId="7565"/>
    <cellStyle name="Currency 8 3 2 3 2 2 4" xfId="10480"/>
    <cellStyle name="Currency 8 3 2 3 2 2 5" xfId="13452"/>
    <cellStyle name="Currency 8 3 2 3 2 3" xfId="4651"/>
    <cellStyle name="Currency 8 3 2 3 2 3 2" xfId="16365"/>
    <cellStyle name="Currency 8 3 2 3 2 4" xfId="7564"/>
    <cellStyle name="Currency 8 3 2 3 2 5" xfId="10479"/>
    <cellStyle name="Currency 8 3 2 3 2 6" xfId="13451"/>
    <cellStyle name="Currency 8 3 2 3 3" xfId="1675"/>
    <cellStyle name="Currency 8 3 2 3 3 2" xfId="4653"/>
    <cellStyle name="Currency 8 3 2 3 3 2 2" xfId="16367"/>
    <cellStyle name="Currency 8 3 2 3 3 3" xfId="7566"/>
    <cellStyle name="Currency 8 3 2 3 3 4" xfId="10481"/>
    <cellStyle name="Currency 8 3 2 3 3 5" xfId="13453"/>
    <cellStyle name="Currency 8 3 2 3 4" xfId="4650"/>
    <cellStyle name="Currency 8 3 2 3 4 2" xfId="16364"/>
    <cellStyle name="Currency 8 3 2 3 5" xfId="7563"/>
    <cellStyle name="Currency 8 3 2 3 6" xfId="10478"/>
    <cellStyle name="Currency 8 3 2 3 7" xfId="13450"/>
    <cellStyle name="Currency 8 3 2 4" xfId="1676"/>
    <cellStyle name="Currency 8 3 2 4 2" xfId="1677"/>
    <cellStyle name="Currency 8 3 2 4 2 2" xfId="4655"/>
    <cellStyle name="Currency 8 3 2 4 2 2 2" xfId="16369"/>
    <cellStyle name="Currency 8 3 2 4 2 3" xfId="7568"/>
    <cellStyle name="Currency 8 3 2 4 2 4" xfId="10483"/>
    <cellStyle name="Currency 8 3 2 4 2 5" xfId="13455"/>
    <cellStyle name="Currency 8 3 2 4 3" xfId="4654"/>
    <cellStyle name="Currency 8 3 2 4 3 2" xfId="16368"/>
    <cellStyle name="Currency 8 3 2 4 4" xfId="7567"/>
    <cellStyle name="Currency 8 3 2 4 5" xfId="10482"/>
    <cellStyle name="Currency 8 3 2 4 6" xfId="13454"/>
    <cellStyle name="Currency 8 3 2 5" xfId="1678"/>
    <cellStyle name="Currency 8 3 2 5 2" xfId="4656"/>
    <cellStyle name="Currency 8 3 2 5 2 2" xfId="16370"/>
    <cellStyle name="Currency 8 3 2 5 3" xfId="7569"/>
    <cellStyle name="Currency 8 3 2 5 4" xfId="10484"/>
    <cellStyle name="Currency 8 3 2 5 5" xfId="13456"/>
    <cellStyle name="Currency 8 3 2 6" xfId="4641"/>
    <cellStyle name="Currency 8 3 2 6 2" xfId="16355"/>
    <cellStyle name="Currency 8 3 2 7" xfId="7554"/>
    <cellStyle name="Currency 8 3 2 8" xfId="10469"/>
    <cellStyle name="Currency 8 3 2 9" xfId="13441"/>
    <cellStyle name="Currency 8 3 3" xfId="1679"/>
    <cellStyle name="Currency 8 3 3 2" xfId="1680"/>
    <cellStyle name="Currency 8 3 3 2 2" xfId="1681"/>
    <cellStyle name="Currency 8 3 3 2 2 2" xfId="1682"/>
    <cellStyle name="Currency 8 3 3 2 2 2 2" xfId="4660"/>
    <cellStyle name="Currency 8 3 3 2 2 2 2 2" xfId="16374"/>
    <cellStyle name="Currency 8 3 3 2 2 2 3" xfId="7573"/>
    <cellStyle name="Currency 8 3 3 2 2 2 4" xfId="10488"/>
    <cellStyle name="Currency 8 3 3 2 2 2 5" xfId="13460"/>
    <cellStyle name="Currency 8 3 3 2 2 3" xfId="4659"/>
    <cellStyle name="Currency 8 3 3 2 2 3 2" xfId="16373"/>
    <cellStyle name="Currency 8 3 3 2 2 4" xfId="7572"/>
    <cellStyle name="Currency 8 3 3 2 2 5" xfId="10487"/>
    <cellStyle name="Currency 8 3 3 2 2 6" xfId="13459"/>
    <cellStyle name="Currency 8 3 3 2 3" xfId="1683"/>
    <cellStyle name="Currency 8 3 3 2 3 2" xfId="4661"/>
    <cellStyle name="Currency 8 3 3 2 3 2 2" xfId="16375"/>
    <cellStyle name="Currency 8 3 3 2 3 3" xfId="7574"/>
    <cellStyle name="Currency 8 3 3 2 3 4" xfId="10489"/>
    <cellStyle name="Currency 8 3 3 2 3 5" xfId="13461"/>
    <cellStyle name="Currency 8 3 3 2 4" xfId="4658"/>
    <cellStyle name="Currency 8 3 3 2 4 2" xfId="16372"/>
    <cellStyle name="Currency 8 3 3 2 5" xfId="7571"/>
    <cellStyle name="Currency 8 3 3 2 6" xfId="10486"/>
    <cellStyle name="Currency 8 3 3 2 7" xfId="13458"/>
    <cellStyle name="Currency 8 3 3 3" xfId="1684"/>
    <cellStyle name="Currency 8 3 3 3 2" xfId="1685"/>
    <cellStyle name="Currency 8 3 3 3 2 2" xfId="4663"/>
    <cellStyle name="Currency 8 3 3 3 2 2 2" xfId="16377"/>
    <cellStyle name="Currency 8 3 3 3 2 3" xfId="7576"/>
    <cellStyle name="Currency 8 3 3 3 2 4" xfId="10491"/>
    <cellStyle name="Currency 8 3 3 3 2 5" xfId="13463"/>
    <cellStyle name="Currency 8 3 3 3 3" xfId="4662"/>
    <cellStyle name="Currency 8 3 3 3 3 2" xfId="16376"/>
    <cellStyle name="Currency 8 3 3 3 4" xfId="7575"/>
    <cellStyle name="Currency 8 3 3 3 5" xfId="10490"/>
    <cellStyle name="Currency 8 3 3 3 6" xfId="13462"/>
    <cellStyle name="Currency 8 3 3 4" xfId="1686"/>
    <cellStyle name="Currency 8 3 3 4 2" xfId="4664"/>
    <cellStyle name="Currency 8 3 3 4 2 2" xfId="16378"/>
    <cellStyle name="Currency 8 3 3 4 3" xfId="7577"/>
    <cellStyle name="Currency 8 3 3 4 4" xfId="10492"/>
    <cellStyle name="Currency 8 3 3 4 5" xfId="13464"/>
    <cellStyle name="Currency 8 3 3 5" xfId="4657"/>
    <cellStyle name="Currency 8 3 3 5 2" xfId="16371"/>
    <cellStyle name="Currency 8 3 3 6" xfId="7570"/>
    <cellStyle name="Currency 8 3 3 7" xfId="10485"/>
    <cellStyle name="Currency 8 3 3 8" xfId="13457"/>
    <cellStyle name="Currency 8 3 4" xfId="1687"/>
    <cellStyle name="Currency 8 3 4 2" xfId="1688"/>
    <cellStyle name="Currency 8 3 4 2 2" xfId="1689"/>
    <cellStyle name="Currency 8 3 4 2 2 2" xfId="4667"/>
    <cellStyle name="Currency 8 3 4 2 2 2 2" xfId="16381"/>
    <cellStyle name="Currency 8 3 4 2 2 3" xfId="7580"/>
    <cellStyle name="Currency 8 3 4 2 2 4" xfId="10495"/>
    <cellStyle name="Currency 8 3 4 2 2 5" xfId="13467"/>
    <cellStyle name="Currency 8 3 4 2 3" xfId="4666"/>
    <cellStyle name="Currency 8 3 4 2 3 2" xfId="16380"/>
    <cellStyle name="Currency 8 3 4 2 4" xfId="7579"/>
    <cellStyle name="Currency 8 3 4 2 5" xfId="10494"/>
    <cellStyle name="Currency 8 3 4 2 6" xfId="13466"/>
    <cellStyle name="Currency 8 3 4 3" xfId="1690"/>
    <cellStyle name="Currency 8 3 4 3 2" xfId="4668"/>
    <cellStyle name="Currency 8 3 4 3 2 2" xfId="16382"/>
    <cellStyle name="Currency 8 3 4 3 3" xfId="7581"/>
    <cellStyle name="Currency 8 3 4 3 4" xfId="10496"/>
    <cellStyle name="Currency 8 3 4 3 5" xfId="13468"/>
    <cellStyle name="Currency 8 3 4 4" xfId="4665"/>
    <cellStyle name="Currency 8 3 4 4 2" xfId="16379"/>
    <cellStyle name="Currency 8 3 4 5" xfId="7578"/>
    <cellStyle name="Currency 8 3 4 6" xfId="10493"/>
    <cellStyle name="Currency 8 3 4 7" xfId="13465"/>
    <cellStyle name="Currency 8 3 5" xfId="1691"/>
    <cellStyle name="Currency 8 3 5 2" xfId="1692"/>
    <cellStyle name="Currency 8 3 5 2 2" xfId="4670"/>
    <cellStyle name="Currency 8 3 5 2 2 2" xfId="16384"/>
    <cellStyle name="Currency 8 3 5 2 3" xfId="7583"/>
    <cellStyle name="Currency 8 3 5 2 4" xfId="10498"/>
    <cellStyle name="Currency 8 3 5 2 5" xfId="13470"/>
    <cellStyle name="Currency 8 3 5 3" xfId="4669"/>
    <cellStyle name="Currency 8 3 5 3 2" xfId="16383"/>
    <cellStyle name="Currency 8 3 5 4" xfId="7582"/>
    <cellStyle name="Currency 8 3 5 5" xfId="10497"/>
    <cellStyle name="Currency 8 3 5 6" xfId="13469"/>
    <cellStyle name="Currency 8 3 6" xfId="1693"/>
    <cellStyle name="Currency 8 3 6 2" xfId="4671"/>
    <cellStyle name="Currency 8 3 6 2 2" xfId="16385"/>
    <cellStyle name="Currency 8 3 6 3" xfId="7584"/>
    <cellStyle name="Currency 8 3 6 4" xfId="10499"/>
    <cellStyle name="Currency 8 3 6 5" xfId="13471"/>
    <cellStyle name="Currency 8 3 7" xfId="4640"/>
    <cellStyle name="Currency 8 3 7 2" xfId="16354"/>
    <cellStyle name="Currency 8 3 8" xfId="7553"/>
    <cellStyle name="Currency 8 3 9" xfId="10468"/>
    <cellStyle name="Currency 8 4" xfId="1694"/>
    <cellStyle name="Currency 8 4 10" xfId="13472"/>
    <cellStyle name="Currency 8 4 2" xfId="1695"/>
    <cellStyle name="Currency 8 4 2 2" xfId="1696"/>
    <cellStyle name="Currency 8 4 2 2 2" xfId="1697"/>
    <cellStyle name="Currency 8 4 2 2 2 2" xfId="1698"/>
    <cellStyle name="Currency 8 4 2 2 2 2 2" xfId="1699"/>
    <cellStyle name="Currency 8 4 2 2 2 2 2 2" xfId="4677"/>
    <cellStyle name="Currency 8 4 2 2 2 2 2 2 2" xfId="16391"/>
    <cellStyle name="Currency 8 4 2 2 2 2 2 3" xfId="7590"/>
    <cellStyle name="Currency 8 4 2 2 2 2 2 4" xfId="10505"/>
    <cellStyle name="Currency 8 4 2 2 2 2 2 5" xfId="13477"/>
    <cellStyle name="Currency 8 4 2 2 2 2 3" xfId="4676"/>
    <cellStyle name="Currency 8 4 2 2 2 2 3 2" xfId="16390"/>
    <cellStyle name="Currency 8 4 2 2 2 2 4" xfId="7589"/>
    <cellStyle name="Currency 8 4 2 2 2 2 5" xfId="10504"/>
    <cellStyle name="Currency 8 4 2 2 2 2 6" xfId="13476"/>
    <cellStyle name="Currency 8 4 2 2 2 3" xfId="1700"/>
    <cellStyle name="Currency 8 4 2 2 2 3 2" xfId="4678"/>
    <cellStyle name="Currency 8 4 2 2 2 3 2 2" xfId="16392"/>
    <cellStyle name="Currency 8 4 2 2 2 3 3" xfId="7591"/>
    <cellStyle name="Currency 8 4 2 2 2 3 4" xfId="10506"/>
    <cellStyle name="Currency 8 4 2 2 2 3 5" xfId="13478"/>
    <cellStyle name="Currency 8 4 2 2 2 4" xfId="4675"/>
    <cellStyle name="Currency 8 4 2 2 2 4 2" xfId="16389"/>
    <cellStyle name="Currency 8 4 2 2 2 5" xfId="7588"/>
    <cellStyle name="Currency 8 4 2 2 2 6" xfId="10503"/>
    <cellStyle name="Currency 8 4 2 2 2 7" xfId="13475"/>
    <cellStyle name="Currency 8 4 2 2 3" xfId="1701"/>
    <cellStyle name="Currency 8 4 2 2 3 2" xfId="1702"/>
    <cellStyle name="Currency 8 4 2 2 3 2 2" xfId="4680"/>
    <cellStyle name="Currency 8 4 2 2 3 2 2 2" xfId="16394"/>
    <cellStyle name="Currency 8 4 2 2 3 2 3" xfId="7593"/>
    <cellStyle name="Currency 8 4 2 2 3 2 4" xfId="10508"/>
    <cellStyle name="Currency 8 4 2 2 3 2 5" xfId="13480"/>
    <cellStyle name="Currency 8 4 2 2 3 3" xfId="4679"/>
    <cellStyle name="Currency 8 4 2 2 3 3 2" xfId="16393"/>
    <cellStyle name="Currency 8 4 2 2 3 4" xfId="7592"/>
    <cellStyle name="Currency 8 4 2 2 3 5" xfId="10507"/>
    <cellStyle name="Currency 8 4 2 2 3 6" xfId="13479"/>
    <cellStyle name="Currency 8 4 2 2 4" xfId="1703"/>
    <cellStyle name="Currency 8 4 2 2 4 2" xfId="4681"/>
    <cellStyle name="Currency 8 4 2 2 4 2 2" xfId="16395"/>
    <cellStyle name="Currency 8 4 2 2 4 3" xfId="7594"/>
    <cellStyle name="Currency 8 4 2 2 4 4" xfId="10509"/>
    <cellStyle name="Currency 8 4 2 2 4 5" xfId="13481"/>
    <cellStyle name="Currency 8 4 2 2 5" xfId="4674"/>
    <cellStyle name="Currency 8 4 2 2 5 2" xfId="16388"/>
    <cellStyle name="Currency 8 4 2 2 6" xfId="7587"/>
    <cellStyle name="Currency 8 4 2 2 7" xfId="10502"/>
    <cellStyle name="Currency 8 4 2 2 8" xfId="13474"/>
    <cellStyle name="Currency 8 4 2 3" xfId="1704"/>
    <cellStyle name="Currency 8 4 2 3 2" xfId="1705"/>
    <cellStyle name="Currency 8 4 2 3 2 2" xfId="1706"/>
    <cellStyle name="Currency 8 4 2 3 2 2 2" xfId="4684"/>
    <cellStyle name="Currency 8 4 2 3 2 2 2 2" xfId="16398"/>
    <cellStyle name="Currency 8 4 2 3 2 2 3" xfId="7597"/>
    <cellStyle name="Currency 8 4 2 3 2 2 4" xfId="10512"/>
    <cellStyle name="Currency 8 4 2 3 2 2 5" xfId="13484"/>
    <cellStyle name="Currency 8 4 2 3 2 3" xfId="4683"/>
    <cellStyle name="Currency 8 4 2 3 2 3 2" xfId="16397"/>
    <cellStyle name="Currency 8 4 2 3 2 4" xfId="7596"/>
    <cellStyle name="Currency 8 4 2 3 2 5" xfId="10511"/>
    <cellStyle name="Currency 8 4 2 3 2 6" xfId="13483"/>
    <cellStyle name="Currency 8 4 2 3 3" xfId="1707"/>
    <cellStyle name="Currency 8 4 2 3 3 2" xfId="4685"/>
    <cellStyle name="Currency 8 4 2 3 3 2 2" xfId="16399"/>
    <cellStyle name="Currency 8 4 2 3 3 3" xfId="7598"/>
    <cellStyle name="Currency 8 4 2 3 3 4" xfId="10513"/>
    <cellStyle name="Currency 8 4 2 3 3 5" xfId="13485"/>
    <cellStyle name="Currency 8 4 2 3 4" xfId="4682"/>
    <cellStyle name="Currency 8 4 2 3 4 2" xfId="16396"/>
    <cellStyle name="Currency 8 4 2 3 5" xfId="7595"/>
    <cellStyle name="Currency 8 4 2 3 6" xfId="10510"/>
    <cellStyle name="Currency 8 4 2 3 7" xfId="13482"/>
    <cellStyle name="Currency 8 4 2 4" xfId="1708"/>
    <cellStyle name="Currency 8 4 2 4 2" xfId="1709"/>
    <cellStyle name="Currency 8 4 2 4 2 2" xfId="4687"/>
    <cellStyle name="Currency 8 4 2 4 2 2 2" xfId="16401"/>
    <cellStyle name="Currency 8 4 2 4 2 3" xfId="7600"/>
    <cellStyle name="Currency 8 4 2 4 2 4" xfId="10515"/>
    <cellStyle name="Currency 8 4 2 4 2 5" xfId="13487"/>
    <cellStyle name="Currency 8 4 2 4 3" xfId="4686"/>
    <cellStyle name="Currency 8 4 2 4 3 2" xfId="16400"/>
    <cellStyle name="Currency 8 4 2 4 4" xfId="7599"/>
    <cellStyle name="Currency 8 4 2 4 5" xfId="10514"/>
    <cellStyle name="Currency 8 4 2 4 6" xfId="13486"/>
    <cellStyle name="Currency 8 4 2 5" xfId="1710"/>
    <cellStyle name="Currency 8 4 2 5 2" xfId="4688"/>
    <cellStyle name="Currency 8 4 2 5 2 2" xfId="16402"/>
    <cellStyle name="Currency 8 4 2 5 3" xfId="7601"/>
    <cellStyle name="Currency 8 4 2 5 4" xfId="10516"/>
    <cellStyle name="Currency 8 4 2 5 5" xfId="13488"/>
    <cellStyle name="Currency 8 4 2 6" xfId="4673"/>
    <cellStyle name="Currency 8 4 2 6 2" xfId="16387"/>
    <cellStyle name="Currency 8 4 2 7" xfId="7586"/>
    <cellStyle name="Currency 8 4 2 8" xfId="10501"/>
    <cellStyle name="Currency 8 4 2 9" xfId="13473"/>
    <cellStyle name="Currency 8 4 3" xfId="1711"/>
    <cellStyle name="Currency 8 4 3 2" xfId="1712"/>
    <cellStyle name="Currency 8 4 3 2 2" xfId="1713"/>
    <cellStyle name="Currency 8 4 3 2 2 2" xfId="1714"/>
    <cellStyle name="Currency 8 4 3 2 2 2 2" xfId="4692"/>
    <cellStyle name="Currency 8 4 3 2 2 2 2 2" xfId="16406"/>
    <cellStyle name="Currency 8 4 3 2 2 2 3" xfId="7605"/>
    <cellStyle name="Currency 8 4 3 2 2 2 4" xfId="10520"/>
    <cellStyle name="Currency 8 4 3 2 2 2 5" xfId="13492"/>
    <cellStyle name="Currency 8 4 3 2 2 3" xfId="4691"/>
    <cellStyle name="Currency 8 4 3 2 2 3 2" xfId="16405"/>
    <cellStyle name="Currency 8 4 3 2 2 4" xfId="7604"/>
    <cellStyle name="Currency 8 4 3 2 2 5" xfId="10519"/>
    <cellStyle name="Currency 8 4 3 2 2 6" xfId="13491"/>
    <cellStyle name="Currency 8 4 3 2 3" xfId="1715"/>
    <cellStyle name="Currency 8 4 3 2 3 2" xfId="4693"/>
    <cellStyle name="Currency 8 4 3 2 3 2 2" xfId="16407"/>
    <cellStyle name="Currency 8 4 3 2 3 3" xfId="7606"/>
    <cellStyle name="Currency 8 4 3 2 3 4" xfId="10521"/>
    <cellStyle name="Currency 8 4 3 2 3 5" xfId="13493"/>
    <cellStyle name="Currency 8 4 3 2 4" xfId="4690"/>
    <cellStyle name="Currency 8 4 3 2 4 2" xfId="16404"/>
    <cellStyle name="Currency 8 4 3 2 5" xfId="7603"/>
    <cellStyle name="Currency 8 4 3 2 6" xfId="10518"/>
    <cellStyle name="Currency 8 4 3 2 7" xfId="13490"/>
    <cellStyle name="Currency 8 4 3 3" xfId="1716"/>
    <cellStyle name="Currency 8 4 3 3 2" xfId="1717"/>
    <cellStyle name="Currency 8 4 3 3 2 2" xfId="4695"/>
    <cellStyle name="Currency 8 4 3 3 2 2 2" xfId="16409"/>
    <cellStyle name="Currency 8 4 3 3 2 3" xfId="7608"/>
    <cellStyle name="Currency 8 4 3 3 2 4" xfId="10523"/>
    <cellStyle name="Currency 8 4 3 3 2 5" xfId="13495"/>
    <cellStyle name="Currency 8 4 3 3 3" xfId="4694"/>
    <cellStyle name="Currency 8 4 3 3 3 2" xfId="16408"/>
    <cellStyle name="Currency 8 4 3 3 4" xfId="7607"/>
    <cellStyle name="Currency 8 4 3 3 5" xfId="10522"/>
    <cellStyle name="Currency 8 4 3 3 6" xfId="13494"/>
    <cellStyle name="Currency 8 4 3 4" xfId="1718"/>
    <cellStyle name="Currency 8 4 3 4 2" xfId="4696"/>
    <cellStyle name="Currency 8 4 3 4 2 2" xfId="16410"/>
    <cellStyle name="Currency 8 4 3 4 3" xfId="7609"/>
    <cellStyle name="Currency 8 4 3 4 4" xfId="10524"/>
    <cellStyle name="Currency 8 4 3 4 5" xfId="13496"/>
    <cellStyle name="Currency 8 4 3 5" xfId="4689"/>
    <cellStyle name="Currency 8 4 3 5 2" xfId="16403"/>
    <cellStyle name="Currency 8 4 3 6" xfId="7602"/>
    <cellStyle name="Currency 8 4 3 7" xfId="10517"/>
    <cellStyle name="Currency 8 4 3 8" xfId="13489"/>
    <cellStyle name="Currency 8 4 4" xfId="1719"/>
    <cellStyle name="Currency 8 4 4 2" xfId="1720"/>
    <cellStyle name="Currency 8 4 4 2 2" xfId="1721"/>
    <cellStyle name="Currency 8 4 4 2 2 2" xfId="4699"/>
    <cellStyle name="Currency 8 4 4 2 2 2 2" xfId="16413"/>
    <cellStyle name="Currency 8 4 4 2 2 3" xfId="7612"/>
    <cellStyle name="Currency 8 4 4 2 2 4" xfId="10527"/>
    <cellStyle name="Currency 8 4 4 2 2 5" xfId="13499"/>
    <cellStyle name="Currency 8 4 4 2 3" xfId="4698"/>
    <cellStyle name="Currency 8 4 4 2 3 2" xfId="16412"/>
    <cellStyle name="Currency 8 4 4 2 4" xfId="7611"/>
    <cellStyle name="Currency 8 4 4 2 5" xfId="10526"/>
    <cellStyle name="Currency 8 4 4 2 6" xfId="13498"/>
    <cellStyle name="Currency 8 4 4 3" xfId="1722"/>
    <cellStyle name="Currency 8 4 4 3 2" xfId="4700"/>
    <cellStyle name="Currency 8 4 4 3 2 2" xfId="16414"/>
    <cellStyle name="Currency 8 4 4 3 3" xfId="7613"/>
    <cellStyle name="Currency 8 4 4 3 4" xfId="10528"/>
    <cellStyle name="Currency 8 4 4 3 5" xfId="13500"/>
    <cellStyle name="Currency 8 4 4 4" xfId="4697"/>
    <cellStyle name="Currency 8 4 4 4 2" xfId="16411"/>
    <cellStyle name="Currency 8 4 4 5" xfId="7610"/>
    <cellStyle name="Currency 8 4 4 6" xfId="10525"/>
    <cellStyle name="Currency 8 4 4 7" xfId="13497"/>
    <cellStyle name="Currency 8 4 5" xfId="1723"/>
    <cellStyle name="Currency 8 4 5 2" xfId="1724"/>
    <cellStyle name="Currency 8 4 5 2 2" xfId="4702"/>
    <cellStyle name="Currency 8 4 5 2 2 2" xfId="16416"/>
    <cellStyle name="Currency 8 4 5 2 3" xfId="7615"/>
    <cellStyle name="Currency 8 4 5 2 4" xfId="10530"/>
    <cellStyle name="Currency 8 4 5 2 5" xfId="13502"/>
    <cellStyle name="Currency 8 4 5 3" xfId="4701"/>
    <cellStyle name="Currency 8 4 5 3 2" xfId="16415"/>
    <cellStyle name="Currency 8 4 5 4" xfId="7614"/>
    <cellStyle name="Currency 8 4 5 5" xfId="10529"/>
    <cellStyle name="Currency 8 4 5 6" xfId="13501"/>
    <cellStyle name="Currency 8 4 6" xfId="1725"/>
    <cellStyle name="Currency 8 4 6 2" xfId="4703"/>
    <cellStyle name="Currency 8 4 6 2 2" xfId="16417"/>
    <cellStyle name="Currency 8 4 6 3" xfId="7616"/>
    <cellStyle name="Currency 8 4 6 4" xfId="10531"/>
    <cellStyle name="Currency 8 4 6 5" xfId="13503"/>
    <cellStyle name="Currency 8 4 7" xfId="4672"/>
    <cellStyle name="Currency 8 4 7 2" xfId="16386"/>
    <cellStyle name="Currency 8 4 8" xfId="7585"/>
    <cellStyle name="Currency 8 4 9" xfId="10500"/>
    <cellStyle name="Currency 8 5" xfId="1726"/>
    <cellStyle name="Currency 8 5 10" xfId="13504"/>
    <cellStyle name="Currency 8 5 2" xfId="1727"/>
    <cellStyle name="Currency 8 5 2 2" xfId="1728"/>
    <cellStyle name="Currency 8 5 2 2 2" xfId="1729"/>
    <cellStyle name="Currency 8 5 2 2 2 2" xfId="1730"/>
    <cellStyle name="Currency 8 5 2 2 2 2 2" xfId="1731"/>
    <cellStyle name="Currency 8 5 2 2 2 2 2 2" xfId="4709"/>
    <cellStyle name="Currency 8 5 2 2 2 2 2 2 2" xfId="16423"/>
    <cellStyle name="Currency 8 5 2 2 2 2 2 3" xfId="7622"/>
    <cellStyle name="Currency 8 5 2 2 2 2 2 4" xfId="10537"/>
    <cellStyle name="Currency 8 5 2 2 2 2 2 5" xfId="13509"/>
    <cellStyle name="Currency 8 5 2 2 2 2 3" xfId="4708"/>
    <cellStyle name="Currency 8 5 2 2 2 2 3 2" xfId="16422"/>
    <cellStyle name="Currency 8 5 2 2 2 2 4" xfId="7621"/>
    <cellStyle name="Currency 8 5 2 2 2 2 5" xfId="10536"/>
    <cellStyle name="Currency 8 5 2 2 2 2 6" xfId="13508"/>
    <cellStyle name="Currency 8 5 2 2 2 3" xfId="1732"/>
    <cellStyle name="Currency 8 5 2 2 2 3 2" xfId="4710"/>
    <cellStyle name="Currency 8 5 2 2 2 3 2 2" xfId="16424"/>
    <cellStyle name="Currency 8 5 2 2 2 3 3" xfId="7623"/>
    <cellStyle name="Currency 8 5 2 2 2 3 4" xfId="10538"/>
    <cellStyle name="Currency 8 5 2 2 2 3 5" xfId="13510"/>
    <cellStyle name="Currency 8 5 2 2 2 4" xfId="4707"/>
    <cellStyle name="Currency 8 5 2 2 2 4 2" xfId="16421"/>
    <cellStyle name="Currency 8 5 2 2 2 5" xfId="7620"/>
    <cellStyle name="Currency 8 5 2 2 2 6" xfId="10535"/>
    <cellStyle name="Currency 8 5 2 2 2 7" xfId="13507"/>
    <cellStyle name="Currency 8 5 2 2 3" xfId="1733"/>
    <cellStyle name="Currency 8 5 2 2 3 2" xfId="1734"/>
    <cellStyle name="Currency 8 5 2 2 3 2 2" xfId="4712"/>
    <cellStyle name="Currency 8 5 2 2 3 2 2 2" xfId="16426"/>
    <cellStyle name="Currency 8 5 2 2 3 2 3" xfId="7625"/>
    <cellStyle name="Currency 8 5 2 2 3 2 4" xfId="10540"/>
    <cellStyle name="Currency 8 5 2 2 3 2 5" xfId="13512"/>
    <cellStyle name="Currency 8 5 2 2 3 3" xfId="4711"/>
    <cellStyle name="Currency 8 5 2 2 3 3 2" xfId="16425"/>
    <cellStyle name="Currency 8 5 2 2 3 4" xfId="7624"/>
    <cellStyle name="Currency 8 5 2 2 3 5" xfId="10539"/>
    <cellStyle name="Currency 8 5 2 2 3 6" xfId="13511"/>
    <cellStyle name="Currency 8 5 2 2 4" xfId="1735"/>
    <cellStyle name="Currency 8 5 2 2 4 2" xfId="4713"/>
    <cellStyle name="Currency 8 5 2 2 4 2 2" xfId="16427"/>
    <cellStyle name="Currency 8 5 2 2 4 3" xfId="7626"/>
    <cellStyle name="Currency 8 5 2 2 4 4" xfId="10541"/>
    <cellStyle name="Currency 8 5 2 2 4 5" xfId="13513"/>
    <cellStyle name="Currency 8 5 2 2 5" xfId="4706"/>
    <cellStyle name="Currency 8 5 2 2 5 2" xfId="16420"/>
    <cellStyle name="Currency 8 5 2 2 6" xfId="7619"/>
    <cellStyle name="Currency 8 5 2 2 7" xfId="10534"/>
    <cellStyle name="Currency 8 5 2 2 8" xfId="13506"/>
    <cellStyle name="Currency 8 5 2 3" xfId="1736"/>
    <cellStyle name="Currency 8 5 2 3 2" xfId="1737"/>
    <cellStyle name="Currency 8 5 2 3 2 2" xfId="1738"/>
    <cellStyle name="Currency 8 5 2 3 2 2 2" xfId="4716"/>
    <cellStyle name="Currency 8 5 2 3 2 2 2 2" xfId="16430"/>
    <cellStyle name="Currency 8 5 2 3 2 2 3" xfId="7629"/>
    <cellStyle name="Currency 8 5 2 3 2 2 4" xfId="10544"/>
    <cellStyle name="Currency 8 5 2 3 2 2 5" xfId="13516"/>
    <cellStyle name="Currency 8 5 2 3 2 3" xfId="4715"/>
    <cellStyle name="Currency 8 5 2 3 2 3 2" xfId="16429"/>
    <cellStyle name="Currency 8 5 2 3 2 4" xfId="7628"/>
    <cellStyle name="Currency 8 5 2 3 2 5" xfId="10543"/>
    <cellStyle name="Currency 8 5 2 3 2 6" xfId="13515"/>
    <cellStyle name="Currency 8 5 2 3 3" xfId="1739"/>
    <cellStyle name="Currency 8 5 2 3 3 2" xfId="4717"/>
    <cellStyle name="Currency 8 5 2 3 3 2 2" xfId="16431"/>
    <cellStyle name="Currency 8 5 2 3 3 3" xfId="7630"/>
    <cellStyle name="Currency 8 5 2 3 3 4" xfId="10545"/>
    <cellStyle name="Currency 8 5 2 3 3 5" xfId="13517"/>
    <cellStyle name="Currency 8 5 2 3 4" xfId="4714"/>
    <cellStyle name="Currency 8 5 2 3 4 2" xfId="16428"/>
    <cellStyle name="Currency 8 5 2 3 5" xfId="7627"/>
    <cellStyle name="Currency 8 5 2 3 6" xfId="10542"/>
    <cellStyle name="Currency 8 5 2 3 7" xfId="13514"/>
    <cellStyle name="Currency 8 5 2 4" xfId="1740"/>
    <cellStyle name="Currency 8 5 2 4 2" xfId="1741"/>
    <cellStyle name="Currency 8 5 2 4 2 2" xfId="4719"/>
    <cellStyle name="Currency 8 5 2 4 2 2 2" xfId="16433"/>
    <cellStyle name="Currency 8 5 2 4 2 3" xfId="7632"/>
    <cellStyle name="Currency 8 5 2 4 2 4" xfId="10547"/>
    <cellStyle name="Currency 8 5 2 4 2 5" xfId="13519"/>
    <cellStyle name="Currency 8 5 2 4 3" xfId="4718"/>
    <cellStyle name="Currency 8 5 2 4 3 2" xfId="16432"/>
    <cellStyle name="Currency 8 5 2 4 4" xfId="7631"/>
    <cellStyle name="Currency 8 5 2 4 5" xfId="10546"/>
    <cellStyle name="Currency 8 5 2 4 6" xfId="13518"/>
    <cellStyle name="Currency 8 5 2 5" xfId="1742"/>
    <cellStyle name="Currency 8 5 2 5 2" xfId="4720"/>
    <cellStyle name="Currency 8 5 2 5 2 2" xfId="16434"/>
    <cellStyle name="Currency 8 5 2 5 3" xfId="7633"/>
    <cellStyle name="Currency 8 5 2 5 4" xfId="10548"/>
    <cellStyle name="Currency 8 5 2 5 5" xfId="13520"/>
    <cellStyle name="Currency 8 5 2 6" xfId="4705"/>
    <cellStyle name="Currency 8 5 2 6 2" xfId="16419"/>
    <cellStyle name="Currency 8 5 2 7" xfId="7618"/>
    <cellStyle name="Currency 8 5 2 8" xfId="10533"/>
    <cellStyle name="Currency 8 5 2 9" xfId="13505"/>
    <cellStyle name="Currency 8 5 3" xfId="1743"/>
    <cellStyle name="Currency 8 5 3 2" xfId="1744"/>
    <cellStyle name="Currency 8 5 3 2 2" xfId="1745"/>
    <cellStyle name="Currency 8 5 3 2 2 2" xfId="1746"/>
    <cellStyle name="Currency 8 5 3 2 2 2 2" xfId="4724"/>
    <cellStyle name="Currency 8 5 3 2 2 2 2 2" xfId="16438"/>
    <cellStyle name="Currency 8 5 3 2 2 2 3" xfId="7637"/>
    <cellStyle name="Currency 8 5 3 2 2 2 4" xfId="10552"/>
    <cellStyle name="Currency 8 5 3 2 2 2 5" xfId="13524"/>
    <cellStyle name="Currency 8 5 3 2 2 3" xfId="4723"/>
    <cellStyle name="Currency 8 5 3 2 2 3 2" xfId="16437"/>
    <cellStyle name="Currency 8 5 3 2 2 4" xfId="7636"/>
    <cellStyle name="Currency 8 5 3 2 2 5" xfId="10551"/>
    <cellStyle name="Currency 8 5 3 2 2 6" xfId="13523"/>
    <cellStyle name="Currency 8 5 3 2 3" xfId="1747"/>
    <cellStyle name="Currency 8 5 3 2 3 2" xfId="4725"/>
    <cellStyle name="Currency 8 5 3 2 3 2 2" xfId="16439"/>
    <cellStyle name="Currency 8 5 3 2 3 3" xfId="7638"/>
    <cellStyle name="Currency 8 5 3 2 3 4" xfId="10553"/>
    <cellStyle name="Currency 8 5 3 2 3 5" xfId="13525"/>
    <cellStyle name="Currency 8 5 3 2 4" xfId="4722"/>
    <cellStyle name="Currency 8 5 3 2 4 2" xfId="16436"/>
    <cellStyle name="Currency 8 5 3 2 5" xfId="7635"/>
    <cellStyle name="Currency 8 5 3 2 6" xfId="10550"/>
    <cellStyle name="Currency 8 5 3 2 7" xfId="13522"/>
    <cellStyle name="Currency 8 5 3 3" xfId="1748"/>
    <cellStyle name="Currency 8 5 3 3 2" xfId="1749"/>
    <cellStyle name="Currency 8 5 3 3 2 2" xfId="4727"/>
    <cellStyle name="Currency 8 5 3 3 2 2 2" xfId="16441"/>
    <cellStyle name="Currency 8 5 3 3 2 3" xfId="7640"/>
    <cellStyle name="Currency 8 5 3 3 2 4" xfId="10555"/>
    <cellStyle name="Currency 8 5 3 3 2 5" xfId="13527"/>
    <cellStyle name="Currency 8 5 3 3 3" xfId="4726"/>
    <cellStyle name="Currency 8 5 3 3 3 2" xfId="16440"/>
    <cellStyle name="Currency 8 5 3 3 4" xfId="7639"/>
    <cellStyle name="Currency 8 5 3 3 5" xfId="10554"/>
    <cellStyle name="Currency 8 5 3 3 6" xfId="13526"/>
    <cellStyle name="Currency 8 5 3 4" xfId="1750"/>
    <cellStyle name="Currency 8 5 3 4 2" xfId="4728"/>
    <cellStyle name="Currency 8 5 3 4 2 2" xfId="16442"/>
    <cellStyle name="Currency 8 5 3 4 3" xfId="7641"/>
    <cellStyle name="Currency 8 5 3 4 4" xfId="10556"/>
    <cellStyle name="Currency 8 5 3 4 5" xfId="13528"/>
    <cellStyle name="Currency 8 5 3 5" xfId="4721"/>
    <cellStyle name="Currency 8 5 3 5 2" xfId="16435"/>
    <cellStyle name="Currency 8 5 3 6" xfId="7634"/>
    <cellStyle name="Currency 8 5 3 7" xfId="10549"/>
    <cellStyle name="Currency 8 5 3 8" xfId="13521"/>
    <cellStyle name="Currency 8 5 4" xfId="1751"/>
    <cellStyle name="Currency 8 5 4 2" xfId="1752"/>
    <cellStyle name="Currency 8 5 4 2 2" xfId="1753"/>
    <cellStyle name="Currency 8 5 4 2 2 2" xfId="4731"/>
    <cellStyle name="Currency 8 5 4 2 2 2 2" xfId="16445"/>
    <cellStyle name="Currency 8 5 4 2 2 3" xfId="7644"/>
    <cellStyle name="Currency 8 5 4 2 2 4" xfId="10559"/>
    <cellStyle name="Currency 8 5 4 2 2 5" xfId="13531"/>
    <cellStyle name="Currency 8 5 4 2 3" xfId="4730"/>
    <cellStyle name="Currency 8 5 4 2 3 2" xfId="16444"/>
    <cellStyle name="Currency 8 5 4 2 4" xfId="7643"/>
    <cellStyle name="Currency 8 5 4 2 5" xfId="10558"/>
    <cellStyle name="Currency 8 5 4 2 6" xfId="13530"/>
    <cellStyle name="Currency 8 5 4 3" xfId="1754"/>
    <cellStyle name="Currency 8 5 4 3 2" xfId="4732"/>
    <cellStyle name="Currency 8 5 4 3 2 2" xfId="16446"/>
    <cellStyle name="Currency 8 5 4 3 3" xfId="7645"/>
    <cellStyle name="Currency 8 5 4 3 4" xfId="10560"/>
    <cellStyle name="Currency 8 5 4 3 5" xfId="13532"/>
    <cellStyle name="Currency 8 5 4 4" xfId="4729"/>
    <cellStyle name="Currency 8 5 4 4 2" xfId="16443"/>
    <cellStyle name="Currency 8 5 4 5" xfId="7642"/>
    <cellStyle name="Currency 8 5 4 6" xfId="10557"/>
    <cellStyle name="Currency 8 5 4 7" xfId="13529"/>
    <cellStyle name="Currency 8 5 5" xfId="1755"/>
    <cellStyle name="Currency 8 5 5 2" xfId="1756"/>
    <cellStyle name="Currency 8 5 5 2 2" xfId="4734"/>
    <cellStyle name="Currency 8 5 5 2 2 2" xfId="16448"/>
    <cellStyle name="Currency 8 5 5 2 3" xfId="7647"/>
    <cellStyle name="Currency 8 5 5 2 4" xfId="10562"/>
    <cellStyle name="Currency 8 5 5 2 5" xfId="13534"/>
    <cellStyle name="Currency 8 5 5 3" xfId="4733"/>
    <cellStyle name="Currency 8 5 5 3 2" xfId="16447"/>
    <cellStyle name="Currency 8 5 5 4" xfId="7646"/>
    <cellStyle name="Currency 8 5 5 5" xfId="10561"/>
    <cellStyle name="Currency 8 5 5 6" xfId="13533"/>
    <cellStyle name="Currency 8 5 6" xfId="1757"/>
    <cellStyle name="Currency 8 5 6 2" xfId="4735"/>
    <cellStyle name="Currency 8 5 6 2 2" xfId="16449"/>
    <cellStyle name="Currency 8 5 6 3" xfId="7648"/>
    <cellStyle name="Currency 8 5 6 4" xfId="10563"/>
    <cellStyle name="Currency 8 5 6 5" xfId="13535"/>
    <cellStyle name="Currency 8 5 7" xfId="4704"/>
    <cellStyle name="Currency 8 5 7 2" xfId="16418"/>
    <cellStyle name="Currency 8 5 8" xfId="7617"/>
    <cellStyle name="Currency 8 5 9" xfId="10532"/>
    <cellStyle name="Currency 8 6" xfId="1758"/>
    <cellStyle name="Currency 8 6 10" xfId="13536"/>
    <cellStyle name="Currency 8 6 2" xfId="1759"/>
    <cellStyle name="Currency 8 6 2 2" xfId="1760"/>
    <cellStyle name="Currency 8 6 2 2 2" xfId="1761"/>
    <cellStyle name="Currency 8 6 2 2 2 2" xfId="1762"/>
    <cellStyle name="Currency 8 6 2 2 2 2 2" xfId="1763"/>
    <cellStyle name="Currency 8 6 2 2 2 2 2 2" xfId="4741"/>
    <cellStyle name="Currency 8 6 2 2 2 2 2 2 2" xfId="16455"/>
    <cellStyle name="Currency 8 6 2 2 2 2 2 3" xfId="7654"/>
    <cellStyle name="Currency 8 6 2 2 2 2 2 4" xfId="10569"/>
    <cellStyle name="Currency 8 6 2 2 2 2 2 5" xfId="13541"/>
    <cellStyle name="Currency 8 6 2 2 2 2 3" xfId="4740"/>
    <cellStyle name="Currency 8 6 2 2 2 2 3 2" xfId="16454"/>
    <cellStyle name="Currency 8 6 2 2 2 2 4" xfId="7653"/>
    <cellStyle name="Currency 8 6 2 2 2 2 5" xfId="10568"/>
    <cellStyle name="Currency 8 6 2 2 2 2 6" xfId="13540"/>
    <cellStyle name="Currency 8 6 2 2 2 3" xfId="1764"/>
    <cellStyle name="Currency 8 6 2 2 2 3 2" xfId="4742"/>
    <cellStyle name="Currency 8 6 2 2 2 3 2 2" xfId="16456"/>
    <cellStyle name="Currency 8 6 2 2 2 3 3" xfId="7655"/>
    <cellStyle name="Currency 8 6 2 2 2 3 4" xfId="10570"/>
    <cellStyle name="Currency 8 6 2 2 2 3 5" xfId="13542"/>
    <cellStyle name="Currency 8 6 2 2 2 4" xfId="4739"/>
    <cellStyle name="Currency 8 6 2 2 2 4 2" xfId="16453"/>
    <cellStyle name="Currency 8 6 2 2 2 5" xfId="7652"/>
    <cellStyle name="Currency 8 6 2 2 2 6" xfId="10567"/>
    <cellStyle name="Currency 8 6 2 2 2 7" xfId="13539"/>
    <cellStyle name="Currency 8 6 2 2 3" xfId="1765"/>
    <cellStyle name="Currency 8 6 2 2 3 2" xfId="1766"/>
    <cellStyle name="Currency 8 6 2 2 3 2 2" xfId="4744"/>
    <cellStyle name="Currency 8 6 2 2 3 2 2 2" xfId="16458"/>
    <cellStyle name="Currency 8 6 2 2 3 2 3" xfId="7657"/>
    <cellStyle name="Currency 8 6 2 2 3 2 4" xfId="10572"/>
    <cellStyle name="Currency 8 6 2 2 3 2 5" xfId="13544"/>
    <cellStyle name="Currency 8 6 2 2 3 3" xfId="4743"/>
    <cellStyle name="Currency 8 6 2 2 3 3 2" xfId="16457"/>
    <cellStyle name="Currency 8 6 2 2 3 4" xfId="7656"/>
    <cellStyle name="Currency 8 6 2 2 3 5" xfId="10571"/>
    <cellStyle name="Currency 8 6 2 2 3 6" xfId="13543"/>
    <cellStyle name="Currency 8 6 2 2 4" xfId="1767"/>
    <cellStyle name="Currency 8 6 2 2 4 2" xfId="4745"/>
    <cellStyle name="Currency 8 6 2 2 4 2 2" xfId="16459"/>
    <cellStyle name="Currency 8 6 2 2 4 3" xfId="7658"/>
    <cellStyle name="Currency 8 6 2 2 4 4" xfId="10573"/>
    <cellStyle name="Currency 8 6 2 2 4 5" xfId="13545"/>
    <cellStyle name="Currency 8 6 2 2 5" xfId="4738"/>
    <cellStyle name="Currency 8 6 2 2 5 2" xfId="16452"/>
    <cellStyle name="Currency 8 6 2 2 6" xfId="7651"/>
    <cellStyle name="Currency 8 6 2 2 7" xfId="10566"/>
    <cellStyle name="Currency 8 6 2 2 8" xfId="13538"/>
    <cellStyle name="Currency 8 6 2 3" xfId="1768"/>
    <cellStyle name="Currency 8 6 2 3 2" xfId="1769"/>
    <cellStyle name="Currency 8 6 2 3 2 2" xfId="1770"/>
    <cellStyle name="Currency 8 6 2 3 2 2 2" xfId="4748"/>
    <cellStyle name="Currency 8 6 2 3 2 2 2 2" xfId="16462"/>
    <cellStyle name="Currency 8 6 2 3 2 2 3" xfId="7661"/>
    <cellStyle name="Currency 8 6 2 3 2 2 4" xfId="10576"/>
    <cellStyle name="Currency 8 6 2 3 2 2 5" xfId="13548"/>
    <cellStyle name="Currency 8 6 2 3 2 3" xfId="4747"/>
    <cellStyle name="Currency 8 6 2 3 2 3 2" xfId="16461"/>
    <cellStyle name="Currency 8 6 2 3 2 4" xfId="7660"/>
    <cellStyle name="Currency 8 6 2 3 2 5" xfId="10575"/>
    <cellStyle name="Currency 8 6 2 3 2 6" xfId="13547"/>
    <cellStyle name="Currency 8 6 2 3 3" xfId="1771"/>
    <cellStyle name="Currency 8 6 2 3 3 2" xfId="4749"/>
    <cellStyle name="Currency 8 6 2 3 3 2 2" xfId="16463"/>
    <cellStyle name="Currency 8 6 2 3 3 3" xfId="7662"/>
    <cellStyle name="Currency 8 6 2 3 3 4" xfId="10577"/>
    <cellStyle name="Currency 8 6 2 3 3 5" xfId="13549"/>
    <cellStyle name="Currency 8 6 2 3 4" xfId="4746"/>
    <cellStyle name="Currency 8 6 2 3 4 2" xfId="16460"/>
    <cellStyle name="Currency 8 6 2 3 5" xfId="7659"/>
    <cellStyle name="Currency 8 6 2 3 6" xfId="10574"/>
    <cellStyle name="Currency 8 6 2 3 7" xfId="13546"/>
    <cellStyle name="Currency 8 6 2 4" xfId="1772"/>
    <cellStyle name="Currency 8 6 2 4 2" xfId="1773"/>
    <cellStyle name="Currency 8 6 2 4 2 2" xfId="4751"/>
    <cellStyle name="Currency 8 6 2 4 2 2 2" xfId="16465"/>
    <cellStyle name="Currency 8 6 2 4 2 3" xfId="7664"/>
    <cellStyle name="Currency 8 6 2 4 2 4" xfId="10579"/>
    <cellStyle name="Currency 8 6 2 4 2 5" xfId="13551"/>
    <cellStyle name="Currency 8 6 2 4 3" xfId="4750"/>
    <cellStyle name="Currency 8 6 2 4 3 2" xfId="16464"/>
    <cellStyle name="Currency 8 6 2 4 4" xfId="7663"/>
    <cellStyle name="Currency 8 6 2 4 5" xfId="10578"/>
    <cellStyle name="Currency 8 6 2 4 6" xfId="13550"/>
    <cellStyle name="Currency 8 6 2 5" xfId="1774"/>
    <cellStyle name="Currency 8 6 2 5 2" xfId="4752"/>
    <cellStyle name="Currency 8 6 2 5 2 2" xfId="16466"/>
    <cellStyle name="Currency 8 6 2 5 3" xfId="7665"/>
    <cellStyle name="Currency 8 6 2 5 4" xfId="10580"/>
    <cellStyle name="Currency 8 6 2 5 5" xfId="13552"/>
    <cellStyle name="Currency 8 6 2 6" xfId="4737"/>
    <cellStyle name="Currency 8 6 2 6 2" xfId="16451"/>
    <cellStyle name="Currency 8 6 2 7" xfId="7650"/>
    <cellStyle name="Currency 8 6 2 8" xfId="10565"/>
    <cellStyle name="Currency 8 6 2 9" xfId="13537"/>
    <cellStyle name="Currency 8 6 3" xfId="1775"/>
    <cellStyle name="Currency 8 6 3 2" xfId="1776"/>
    <cellStyle name="Currency 8 6 3 2 2" xfId="1777"/>
    <cellStyle name="Currency 8 6 3 2 2 2" xfId="1778"/>
    <cellStyle name="Currency 8 6 3 2 2 2 2" xfId="4756"/>
    <cellStyle name="Currency 8 6 3 2 2 2 2 2" xfId="16470"/>
    <cellStyle name="Currency 8 6 3 2 2 2 3" xfId="7669"/>
    <cellStyle name="Currency 8 6 3 2 2 2 4" xfId="10584"/>
    <cellStyle name="Currency 8 6 3 2 2 2 5" xfId="13556"/>
    <cellStyle name="Currency 8 6 3 2 2 3" xfId="4755"/>
    <cellStyle name="Currency 8 6 3 2 2 3 2" xfId="16469"/>
    <cellStyle name="Currency 8 6 3 2 2 4" xfId="7668"/>
    <cellStyle name="Currency 8 6 3 2 2 5" xfId="10583"/>
    <cellStyle name="Currency 8 6 3 2 2 6" xfId="13555"/>
    <cellStyle name="Currency 8 6 3 2 3" xfId="1779"/>
    <cellStyle name="Currency 8 6 3 2 3 2" xfId="4757"/>
    <cellStyle name="Currency 8 6 3 2 3 2 2" xfId="16471"/>
    <cellStyle name="Currency 8 6 3 2 3 3" xfId="7670"/>
    <cellStyle name="Currency 8 6 3 2 3 4" xfId="10585"/>
    <cellStyle name="Currency 8 6 3 2 3 5" xfId="13557"/>
    <cellStyle name="Currency 8 6 3 2 4" xfId="4754"/>
    <cellStyle name="Currency 8 6 3 2 4 2" xfId="16468"/>
    <cellStyle name="Currency 8 6 3 2 5" xfId="7667"/>
    <cellStyle name="Currency 8 6 3 2 6" xfId="10582"/>
    <cellStyle name="Currency 8 6 3 2 7" xfId="13554"/>
    <cellStyle name="Currency 8 6 3 3" xfId="1780"/>
    <cellStyle name="Currency 8 6 3 3 2" xfId="1781"/>
    <cellStyle name="Currency 8 6 3 3 2 2" xfId="4759"/>
    <cellStyle name="Currency 8 6 3 3 2 2 2" xfId="16473"/>
    <cellStyle name="Currency 8 6 3 3 2 3" xfId="7672"/>
    <cellStyle name="Currency 8 6 3 3 2 4" xfId="10587"/>
    <cellStyle name="Currency 8 6 3 3 2 5" xfId="13559"/>
    <cellStyle name="Currency 8 6 3 3 3" xfId="4758"/>
    <cellStyle name="Currency 8 6 3 3 3 2" xfId="16472"/>
    <cellStyle name="Currency 8 6 3 3 4" xfId="7671"/>
    <cellStyle name="Currency 8 6 3 3 5" xfId="10586"/>
    <cellStyle name="Currency 8 6 3 3 6" xfId="13558"/>
    <cellStyle name="Currency 8 6 3 4" xfId="1782"/>
    <cellStyle name="Currency 8 6 3 4 2" xfId="4760"/>
    <cellStyle name="Currency 8 6 3 4 2 2" xfId="16474"/>
    <cellStyle name="Currency 8 6 3 4 3" xfId="7673"/>
    <cellStyle name="Currency 8 6 3 4 4" xfId="10588"/>
    <cellStyle name="Currency 8 6 3 4 5" xfId="13560"/>
    <cellStyle name="Currency 8 6 3 5" xfId="4753"/>
    <cellStyle name="Currency 8 6 3 5 2" xfId="16467"/>
    <cellStyle name="Currency 8 6 3 6" xfId="7666"/>
    <cellStyle name="Currency 8 6 3 7" xfId="10581"/>
    <cellStyle name="Currency 8 6 3 8" xfId="13553"/>
    <cellStyle name="Currency 8 6 4" xfId="1783"/>
    <cellStyle name="Currency 8 6 4 2" xfId="1784"/>
    <cellStyle name="Currency 8 6 4 2 2" xfId="1785"/>
    <cellStyle name="Currency 8 6 4 2 2 2" xfId="4763"/>
    <cellStyle name="Currency 8 6 4 2 2 2 2" xfId="16477"/>
    <cellStyle name="Currency 8 6 4 2 2 3" xfId="7676"/>
    <cellStyle name="Currency 8 6 4 2 2 4" xfId="10591"/>
    <cellStyle name="Currency 8 6 4 2 2 5" xfId="13563"/>
    <cellStyle name="Currency 8 6 4 2 3" xfId="4762"/>
    <cellStyle name="Currency 8 6 4 2 3 2" xfId="16476"/>
    <cellStyle name="Currency 8 6 4 2 4" xfId="7675"/>
    <cellStyle name="Currency 8 6 4 2 5" xfId="10590"/>
    <cellStyle name="Currency 8 6 4 2 6" xfId="13562"/>
    <cellStyle name="Currency 8 6 4 3" xfId="1786"/>
    <cellStyle name="Currency 8 6 4 3 2" xfId="4764"/>
    <cellStyle name="Currency 8 6 4 3 2 2" xfId="16478"/>
    <cellStyle name="Currency 8 6 4 3 3" xfId="7677"/>
    <cellStyle name="Currency 8 6 4 3 4" xfId="10592"/>
    <cellStyle name="Currency 8 6 4 3 5" xfId="13564"/>
    <cellStyle name="Currency 8 6 4 4" xfId="4761"/>
    <cellStyle name="Currency 8 6 4 4 2" xfId="16475"/>
    <cellStyle name="Currency 8 6 4 5" xfId="7674"/>
    <cellStyle name="Currency 8 6 4 6" xfId="10589"/>
    <cellStyle name="Currency 8 6 4 7" xfId="13561"/>
    <cellStyle name="Currency 8 6 5" xfId="1787"/>
    <cellStyle name="Currency 8 6 5 2" xfId="1788"/>
    <cellStyle name="Currency 8 6 5 2 2" xfId="4766"/>
    <cellStyle name="Currency 8 6 5 2 2 2" xfId="16480"/>
    <cellStyle name="Currency 8 6 5 2 3" xfId="7679"/>
    <cellStyle name="Currency 8 6 5 2 4" xfId="10594"/>
    <cellStyle name="Currency 8 6 5 2 5" xfId="13566"/>
    <cellStyle name="Currency 8 6 5 3" xfId="4765"/>
    <cellStyle name="Currency 8 6 5 3 2" xfId="16479"/>
    <cellStyle name="Currency 8 6 5 4" xfId="7678"/>
    <cellStyle name="Currency 8 6 5 5" xfId="10593"/>
    <cellStyle name="Currency 8 6 5 6" xfId="13565"/>
    <cellStyle name="Currency 8 6 6" xfId="1789"/>
    <cellStyle name="Currency 8 6 6 2" xfId="4767"/>
    <cellStyle name="Currency 8 6 6 2 2" xfId="16481"/>
    <cellStyle name="Currency 8 6 6 3" xfId="7680"/>
    <cellStyle name="Currency 8 6 6 4" xfId="10595"/>
    <cellStyle name="Currency 8 6 6 5" xfId="13567"/>
    <cellStyle name="Currency 8 6 7" xfId="4736"/>
    <cellStyle name="Currency 8 6 7 2" xfId="16450"/>
    <cellStyle name="Currency 8 6 8" xfId="7649"/>
    <cellStyle name="Currency 8 6 9" xfId="10564"/>
    <cellStyle name="Currency 8 7" xfId="1790"/>
    <cellStyle name="Currency 8 7 10" xfId="13568"/>
    <cellStyle name="Currency 8 7 2" xfId="1791"/>
    <cellStyle name="Currency 8 7 2 2" xfId="1792"/>
    <cellStyle name="Currency 8 7 2 2 2" xfId="1793"/>
    <cellStyle name="Currency 8 7 2 2 2 2" xfId="1794"/>
    <cellStyle name="Currency 8 7 2 2 2 2 2" xfId="1795"/>
    <cellStyle name="Currency 8 7 2 2 2 2 2 2" xfId="4773"/>
    <cellStyle name="Currency 8 7 2 2 2 2 2 2 2" xfId="16487"/>
    <cellStyle name="Currency 8 7 2 2 2 2 2 3" xfId="7686"/>
    <cellStyle name="Currency 8 7 2 2 2 2 2 4" xfId="10601"/>
    <cellStyle name="Currency 8 7 2 2 2 2 2 5" xfId="13573"/>
    <cellStyle name="Currency 8 7 2 2 2 2 3" xfId="4772"/>
    <cellStyle name="Currency 8 7 2 2 2 2 3 2" xfId="16486"/>
    <cellStyle name="Currency 8 7 2 2 2 2 4" xfId="7685"/>
    <cellStyle name="Currency 8 7 2 2 2 2 5" xfId="10600"/>
    <cellStyle name="Currency 8 7 2 2 2 2 6" xfId="13572"/>
    <cellStyle name="Currency 8 7 2 2 2 3" xfId="1796"/>
    <cellStyle name="Currency 8 7 2 2 2 3 2" xfId="4774"/>
    <cellStyle name="Currency 8 7 2 2 2 3 2 2" xfId="16488"/>
    <cellStyle name="Currency 8 7 2 2 2 3 3" xfId="7687"/>
    <cellStyle name="Currency 8 7 2 2 2 3 4" xfId="10602"/>
    <cellStyle name="Currency 8 7 2 2 2 3 5" xfId="13574"/>
    <cellStyle name="Currency 8 7 2 2 2 4" xfId="4771"/>
    <cellStyle name="Currency 8 7 2 2 2 4 2" xfId="16485"/>
    <cellStyle name="Currency 8 7 2 2 2 5" xfId="7684"/>
    <cellStyle name="Currency 8 7 2 2 2 6" xfId="10599"/>
    <cellStyle name="Currency 8 7 2 2 2 7" xfId="13571"/>
    <cellStyle name="Currency 8 7 2 2 3" xfId="1797"/>
    <cellStyle name="Currency 8 7 2 2 3 2" xfId="1798"/>
    <cellStyle name="Currency 8 7 2 2 3 2 2" xfId="4776"/>
    <cellStyle name="Currency 8 7 2 2 3 2 2 2" xfId="16490"/>
    <cellStyle name="Currency 8 7 2 2 3 2 3" xfId="7689"/>
    <cellStyle name="Currency 8 7 2 2 3 2 4" xfId="10604"/>
    <cellStyle name="Currency 8 7 2 2 3 2 5" xfId="13576"/>
    <cellStyle name="Currency 8 7 2 2 3 3" xfId="4775"/>
    <cellStyle name="Currency 8 7 2 2 3 3 2" xfId="16489"/>
    <cellStyle name="Currency 8 7 2 2 3 4" xfId="7688"/>
    <cellStyle name="Currency 8 7 2 2 3 5" xfId="10603"/>
    <cellStyle name="Currency 8 7 2 2 3 6" xfId="13575"/>
    <cellStyle name="Currency 8 7 2 2 4" xfId="1799"/>
    <cellStyle name="Currency 8 7 2 2 4 2" xfId="4777"/>
    <cellStyle name="Currency 8 7 2 2 4 2 2" xfId="16491"/>
    <cellStyle name="Currency 8 7 2 2 4 3" xfId="7690"/>
    <cellStyle name="Currency 8 7 2 2 4 4" xfId="10605"/>
    <cellStyle name="Currency 8 7 2 2 4 5" xfId="13577"/>
    <cellStyle name="Currency 8 7 2 2 5" xfId="4770"/>
    <cellStyle name="Currency 8 7 2 2 5 2" xfId="16484"/>
    <cellStyle name="Currency 8 7 2 2 6" xfId="7683"/>
    <cellStyle name="Currency 8 7 2 2 7" xfId="10598"/>
    <cellStyle name="Currency 8 7 2 2 8" xfId="13570"/>
    <cellStyle name="Currency 8 7 2 3" xfId="1800"/>
    <cellStyle name="Currency 8 7 2 3 2" xfId="1801"/>
    <cellStyle name="Currency 8 7 2 3 2 2" xfId="1802"/>
    <cellStyle name="Currency 8 7 2 3 2 2 2" xfId="4780"/>
    <cellStyle name="Currency 8 7 2 3 2 2 2 2" xfId="16494"/>
    <cellStyle name="Currency 8 7 2 3 2 2 3" xfId="7693"/>
    <cellStyle name="Currency 8 7 2 3 2 2 4" xfId="10608"/>
    <cellStyle name="Currency 8 7 2 3 2 2 5" xfId="13580"/>
    <cellStyle name="Currency 8 7 2 3 2 3" xfId="4779"/>
    <cellStyle name="Currency 8 7 2 3 2 3 2" xfId="16493"/>
    <cellStyle name="Currency 8 7 2 3 2 4" xfId="7692"/>
    <cellStyle name="Currency 8 7 2 3 2 5" xfId="10607"/>
    <cellStyle name="Currency 8 7 2 3 2 6" xfId="13579"/>
    <cellStyle name="Currency 8 7 2 3 3" xfId="1803"/>
    <cellStyle name="Currency 8 7 2 3 3 2" xfId="4781"/>
    <cellStyle name="Currency 8 7 2 3 3 2 2" xfId="16495"/>
    <cellStyle name="Currency 8 7 2 3 3 3" xfId="7694"/>
    <cellStyle name="Currency 8 7 2 3 3 4" xfId="10609"/>
    <cellStyle name="Currency 8 7 2 3 3 5" xfId="13581"/>
    <cellStyle name="Currency 8 7 2 3 4" xfId="4778"/>
    <cellStyle name="Currency 8 7 2 3 4 2" xfId="16492"/>
    <cellStyle name="Currency 8 7 2 3 5" xfId="7691"/>
    <cellStyle name="Currency 8 7 2 3 6" xfId="10606"/>
    <cellStyle name="Currency 8 7 2 3 7" xfId="13578"/>
    <cellStyle name="Currency 8 7 2 4" xfId="1804"/>
    <cellStyle name="Currency 8 7 2 4 2" xfId="1805"/>
    <cellStyle name="Currency 8 7 2 4 2 2" xfId="4783"/>
    <cellStyle name="Currency 8 7 2 4 2 2 2" xfId="16497"/>
    <cellStyle name="Currency 8 7 2 4 2 3" xfId="7696"/>
    <cellStyle name="Currency 8 7 2 4 2 4" xfId="10611"/>
    <cellStyle name="Currency 8 7 2 4 2 5" xfId="13583"/>
    <cellStyle name="Currency 8 7 2 4 3" xfId="4782"/>
    <cellStyle name="Currency 8 7 2 4 3 2" xfId="16496"/>
    <cellStyle name="Currency 8 7 2 4 4" xfId="7695"/>
    <cellStyle name="Currency 8 7 2 4 5" xfId="10610"/>
    <cellStyle name="Currency 8 7 2 4 6" xfId="13582"/>
    <cellStyle name="Currency 8 7 2 5" xfId="1806"/>
    <cellStyle name="Currency 8 7 2 5 2" xfId="4784"/>
    <cellStyle name="Currency 8 7 2 5 2 2" xfId="16498"/>
    <cellStyle name="Currency 8 7 2 5 3" xfId="7697"/>
    <cellStyle name="Currency 8 7 2 5 4" xfId="10612"/>
    <cellStyle name="Currency 8 7 2 5 5" xfId="13584"/>
    <cellStyle name="Currency 8 7 2 6" xfId="4769"/>
    <cellStyle name="Currency 8 7 2 6 2" xfId="16483"/>
    <cellStyle name="Currency 8 7 2 7" xfId="7682"/>
    <cellStyle name="Currency 8 7 2 8" xfId="10597"/>
    <cellStyle name="Currency 8 7 2 9" xfId="13569"/>
    <cellStyle name="Currency 8 7 3" xfId="1807"/>
    <cellStyle name="Currency 8 7 3 2" xfId="1808"/>
    <cellStyle name="Currency 8 7 3 2 2" xfId="1809"/>
    <cellStyle name="Currency 8 7 3 2 2 2" xfId="1810"/>
    <cellStyle name="Currency 8 7 3 2 2 2 2" xfId="4788"/>
    <cellStyle name="Currency 8 7 3 2 2 2 2 2" xfId="16502"/>
    <cellStyle name="Currency 8 7 3 2 2 2 3" xfId="7701"/>
    <cellStyle name="Currency 8 7 3 2 2 2 4" xfId="10616"/>
    <cellStyle name="Currency 8 7 3 2 2 2 5" xfId="13588"/>
    <cellStyle name="Currency 8 7 3 2 2 3" xfId="4787"/>
    <cellStyle name="Currency 8 7 3 2 2 3 2" xfId="16501"/>
    <cellStyle name="Currency 8 7 3 2 2 4" xfId="7700"/>
    <cellStyle name="Currency 8 7 3 2 2 5" xfId="10615"/>
    <cellStyle name="Currency 8 7 3 2 2 6" xfId="13587"/>
    <cellStyle name="Currency 8 7 3 2 3" xfId="1811"/>
    <cellStyle name="Currency 8 7 3 2 3 2" xfId="4789"/>
    <cellStyle name="Currency 8 7 3 2 3 2 2" xfId="16503"/>
    <cellStyle name="Currency 8 7 3 2 3 3" xfId="7702"/>
    <cellStyle name="Currency 8 7 3 2 3 4" xfId="10617"/>
    <cellStyle name="Currency 8 7 3 2 3 5" xfId="13589"/>
    <cellStyle name="Currency 8 7 3 2 4" xfId="4786"/>
    <cellStyle name="Currency 8 7 3 2 4 2" xfId="16500"/>
    <cellStyle name="Currency 8 7 3 2 5" xfId="7699"/>
    <cellStyle name="Currency 8 7 3 2 6" xfId="10614"/>
    <cellStyle name="Currency 8 7 3 2 7" xfId="13586"/>
    <cellStyle name="Currency 8 7 3 3" xfId="1812"/>
    <cellStyle name="Currency 8 7 3 3 2" xfId="1813"/>
    <cellStyle name="Currency 8 7 3 3 2 2" xfId="4791"/>
    <cellStyle name="Currency 8 7 3 3 2 2 2" xfId="16505"/>
    <cellStyle name="Currency 8 7 3 3 2 3" xfId="7704"/>
    <cellStyle name="Currency 8 7 3 3 2 4" xfId="10619"/>
    <cellStyle name="Currency 8 7 3 3 2 5" xfId="13591"/>
    <cellStyle name="Currency 8 7 3 3 3" xfId="4790"/>
    <cellStyle name="Currency 8 7 3 3 3 2" xfId="16504"/>
    <cellStyle name="Currency 8 7 3 3 4" xfId="7703"/>
    <cellStyle name="Currency 8 7 3 3 5" xfId="10618"/>
    <cellStyle name="Currency 8 7 3 3 6" xfId="13590"/>
    <cellStyle name="Currency 8 7 3 4" xfId="1814"/>
    <cellStyle name="Currency 8 7 3 4 2" xfId="4792"/>
    <cellStyle name="Currency 8 7 3 4 2 2" xfId="16506"/>
    <cellStyle name="Currency 8 7 3 4 3" xfId="7705"/>
    <cellStyle name="Currency 8 7 3 4 4" xfId="10620"/>
    <cellStyle name="Currency 8 7 3 4 5" xfId="13592"/>
    <cellStyle name="Currency 8 7 3 5" xfId="4785"/>
    <cellStyle name="Currency 8 7 3 5 2" xfId="16499"/>
    <cellStyle name="Currency 8 7 3 6" xfId="7698"/>
    <cellStyle name="Currency 8 7 3 7" xfId="10613"/>
    <cellStyle name="Currency 8 7 3 8" xfId="13585"/>
    <cellStyle name="Currency 8 7 4" xfId="1815"/>
    <cellStyle name="Currency 8 7 4 2" xfId="1816"/>
    <cellStyle name="Currency 8 7 4 2 2" xfId="1817"/>
    <cellStyle name="Currency 8 7 4 2 2 2" xfId="4795"/>
    <cellStyle name="Currency 8 7 4 2 2 2 2" xfId="16509"/>
    <cellStyle name="Currency 8 7 4 2 2 3" xfId="7708"/>
    <cellStyle name="Currency 8 7 4 2 2 4" xfId="10623"/>
    <cellStyle name="Currency 8 7 4 2 2 5" xfId="13595"/>
    <cellStyle name="Currency 8 7 4 2 3" xfId="4794"/>
    <cellStyle name="Currency 8 7 4 2 3 2" xfId="16508"/>
    <cellStyle name="Currency 8 7 4 2 4" xfId="7707"/>
    <cellStyle name="Currency 8 7 4 2 5" xfId="10622"/>
    <cellStyle name="Currency 8 7 4 2 6" xfId="13594"/>
    <cellStyle name="Currency 8 7 4 3" xfId="1818"/>
    <cellStyle name="Currency 8 7 4 3 2" xfId="4796"/>
    <cellStyle name="Currency 8 7 4 3 2 2" xfId="16510"/>
    <cellStyle name="Currency 8 7 4 3 3" xfId="7709"/>
    <cellStyle name="Currency 8 7 4 3 4" xfId="10624"/>
    <cellStyle name="Currency 8 7 4 3 5" xfId="13596"/>
    <cellStyle name="Currency 8 7 4 4" xfId="4793"/>
    <cellStyle name="Currency 8 7 4 4 2" xfId="16507"/>
    <cellStyle name="Currency 8 7 4 5" xfId="7706"/>
    <cellStyle name="Currency 8 7 4 6" xfId="10621"/>
    <cellStyle name="Currency 8 7 4 7" xfId="13593"/>
    <cellStyle name="Currency 8 7 5" xfId="1819"/>
    <cellStyle name="Currency 8 7 5 2" xfId="1820"/>
    <cellStyle name="Currency 8 7 5 2 2" xfId="4798"/>
    <cellStyle name="Currency 8 7 5 2 2 2" xfId="16512"/>
    <cellStyle name="Currency 8 7 5 2 3" xfId="7711"/>
    <cellStyle name="Currency 8 7 5 2 4" xfId="10626"/>
    <cellStyle name="Currency 8 7 5 2 5" xfId="13598"/>
    <cellStyle name="Currency 8 7 5 3" xfId="4797"/>
    <cellStyle name="Currency 8 7 5 3 2" xfId="16511"/>
    <cellStyle name="Currency 8 7 5 4" xfId="7710"/>
    <cellStyle name="Currency 8 7 5 5" xfId="10625"/>
    <cellStyle name="Currency 8 7 5 6" xfId="13597"/>
    <cellStyle name="Currency 8 7 6" xfId="1821"/>
    <cellStyle name="Currency 8 7 6 2" xfId="4799"/>
    <cellStyle name="Currency 8 7 6 2 2" xfId="16513"/>
    <cellStyle name="Currency 8 7 6 3" xfId="7712"/>
    <cellStyle name="Currency 8 7 6 4" xfId="10627"/>
    <cellStyle name="Currency 8 7 6 5" xfId="13599"/>
    <cellStyle name="Currency 8 7 7" xfId="4768"/>
    <cellStyle name="Currency 8 7 7 2" xfId="16482"/>
    <cellStyle name="Currency 8 7 8" xfId="7681"/>
    <cellStyle name="Currency 8 7 9" xfId="10596"/>
    <cellStyle name="Currency 8 8" xfId="1822"/>
    <cellStyle name="Currency 8 8 10" xfId="13600"/>
    <cellStyle name="Currency 8 8 2" xfId="1823"/>
    <cellStyle name="Currency 8 8 2 2" xfId="1824"/>
    <cellStyle name="Currency 8 8 2 2 2" xfId="1825"/>
    <cellStyle name="Currency 8 8 2 2 2 2" xfId="1826"/>
    <cellStyle name="Currency 8 8 2 2 2 2 2" xfId="1827"/>
    <cellStyle name="Currency 8 8 2 2 2 2 2 2" xfId="4805"/>
    <cellStyle name="Currency 8 8 2 2 2 2 2 2 2" xfId="16519"/>
    <cellStyle name="Currency 8 8 2 2 2 2 2 3" xfId="7718"/>
    <cellStyle name="Currency 8 8 2 2 2 2 2 4" xfId="10633"/>
    <cellStyle name="Currency 8 8 2 2 2 2 2 5" xfId="13605"/>
    <cellStyle name="Currency 8 8 2 2 2 2 3" xfId="4804"/>
    <cellStyle name="Currency 8 8 2 2 2 2 3 2" xfId="16518"/>
    <cellStyle name="Currency 8 8 2 2 2 2 4" xfId="7717"/>
    <cellStyle name="Currency 8 8 2 2 2 2 5" xfId="10632"/>
    <cellStyle name="Currency 8 8 2 2 2 2 6" xfId="13604"/>
    <cellStyle name="Currency 8 8 2 2 2 3" xfId="1828"/>
    <cellStyle name="Currency 8 8 2 2 2 3 2" xfId="4806"/>
    <cellStyle name="Currency 8 8 2 2 2 3 2 2" xfId="16520"/>
    <cellStyle name="Currency 8 8 2 2 2 3 3" xfId="7719"/>
    <cellStyle name="Currency 8 8 2 2 2 3 4" xfId="10634"/>
    <cellStyle name="Currency 8 8 2 2 2 3 5" xfId="13606"/>
    <cellStyle name="Currency 8 8 2 2 2 4" xfId="4803"/>
    <cellStyle name="Currency 8 8 2 2 2 4 2" xfId="16517"/>
    <cellStyle name="Currency 8 8 2 2 2 5" xfId="7716"/>
    <cellStyle name="Currency 8 8 2 2 2 6" xfId="10631"/>
    <cellStyle name="Currency 8 8 2 2 2 7" xfId="13603"/>
    <cellStyle name="Currency 8 8 2 2 3" xfId="1829"/>
    <cellStyle name="Currency 8 8 2 2 3 2" xfId="1830"/>
    <cellStyle name="Currency 8 8 2 2 3 2 2" xfId="4808"/>
    <cellStyle name="Currency 8 8 2 2 3 2 2 2" xfId="16522"/>
    <cellStyle name="Currency 8 8 2 2 3 2 3" xfId="7721"/>
    <cellStyle name="Currency 8 8 2 2 3 2 4" xfId="10636"/>
    <cellStyle name="Currency 8 8 2 2 3 2 5" xfId="13608"/>
    <cellStyle name="Currency 8 8 2 2 3 3" xfId="4807"/>
    <cellStyle name="Currency 8 8 2 2 3 3 2" xfId="16521"/>
    <cellStyle name="Currency 8 8 2 2 3 4" xfId="7720"/>
    <cellStyle name="Currency 8 8 2 2 3 5" xfId="10635"/>
    <cellStyle name="Currency 8 8 2 2 3 6" xfId="13607"/>
    <cellStyle name="Currency 8 8 2 2 4" xfId="1831"/>
    <cellStyle name="Currency 8 8 2 2 4 2" xfId="4809"/>
    <cellStyle name="Currency 8 8 2 2 4 2 2" xfId="16523"/>
    <cellStyle name="Currency 8 8 2 2 4 3" xfId="7722"/>
    <cellStyle name="Currency 8 8 2 2 4 4" xfId="10637"/>
    <cellStyle name="Currency 8 8 2 2 4 5" xfId="13609"/>
    <cellStyle name="Currency 8 8 2 2 5" xfId="4802"/>
    <cellStyle name="Currency 8 8 2 2 5 2" xfId="16516"/>
    <cellStyle name="Currency 8 8 2 2 6" xfId="7715"/>
    <cellStyle name="Currency 8 8 2 2 7" xfId="10630"/>
    <cellStyle name="Currency 8 8 2 2 8" xfId="13602"/>
    <cellStyle name="Currency 8 8 2 3" xfId="1832"/>
    <cellStyle name="Currency 8 8 2 3 2" xfId="1833"/>
    <cellStyle name="Currency 8 8 2 3 2 2" xfId="1834"/>
    <cellStyle name="Currency 8 8 2 3 2 2 2" xfId="4812"/>
    <cellStyle name="Currency 8 8 2 3 2 2 2 2" xfId="16526"/>
    <cellStyle name="Currency 8 8 2 3 2 2 3" xfId="7725"/>
    <cellStyle name="Currency 8 8 2 3 2 2 4" xfId="10640"/>
    <cellStyle name="Currency 8 8 2 3 2 2 5" xfId="13612"/>
    <cellStyle name="Currency 8 8 2 3 2 3" xfId="4811"/>
    <cellStyle name="Currency 8 8 2 3 2 3 2" xfId="16525"/>
    <cellStyle name="Currency 8 8 2 3 2 4" xfId="7724"/>
    <cellStyle name="Currency 8 8 2 3 2 5" xfId="10639"/>
    <cellStyle name="Currency 8 8 2 3 2 6" xfId="13611"/>
    <cellStyle name="Currency 8 8 2 3 3" xfId="1835"/>
    <cellStyle name="Currency 8 8 2 3 3 2" xfId="4813"/>
    <cellStyle name="Currency 8 8 2 3 3 2 2" xfId="16527"/>
    <cellStyle name="Currency 8 8 2 3 3 3" xfId="7726"/>
    <cellStyle name="Currency 8 8 2 3 3 4" xfId="10641"/>
    <cellStyle name="Currency 8 8 2 3 3 5" xfId="13613"/>
    <cellStyle name="Currency 8 8 2 3 4" xfId="4810"/>
    <cellStyle name="Currency 8 8 2 3 4 2" xfId="16524"/>
    <cellStyle name="Currency 8 8 2 3 5" xfId="7723"/>
    <cellStyle name="Currency 8 8 2 3 6" xfId="10638"/>
    <cellStyle name="Currency 8 8 2 3 7" xfId="13610"/>
    <cellStyle name="Currency 8 8 2 4" xfId="1836"/>
    <cellStyle name="Currency 8 8 2 4 2" xfId="1837"/>
    <cellStyle name="Currency 8 8 2 4 2 2" xfId="4815"/>
    <cellStyle name="Currency 8 8 2 4 2 2 2" xfId="16529"/>
    <cellStyle name="Currency 8 8 2 4 2 3" xfId="7728"/>
    <cellStyle name="Currency 8 8 2 4 2 4" xfId="10643"/>
    <cellStyle name="Currency 8 8 2 4 2 5" xfId="13615"/>
    <cellStyle name="Currency 8 8 2 4 3" xfId="4814"/>
    <cellStyle name="Currency 8 8 2 4 3 2" xfId="16528"/>
    <cellStyle name="Currency 8 8 2 4 4" xfId="7727"/>
    <cellStyle name="Currency 8 8 2 4 5" xfId="10642"/>
    <cellStyle name="Currency 8 8 2 4 6" xfId="13614"/>
    <cellStyle name="Currency 8 8 2 5" xfId="1838"/>
    <cellStyle name="Currency 8 8 2 5 2" xfId="4816"/>
    <cellStyle name="Currency 8 8 2 5 2 2" xfId="16530"/>
    <cellStyle name="Currency 8 8 2 5 3" xfId="7729"/>
    <cellStyle name="Currency 8 8 2 5 4" xfId="10644"/>
    <cellStyle name="Currency 8 8 2 5 5" xfId="13616"/>
    <cellStyle name="Currency 8 8 2 6" xfId="4801"/>
    <cellStyle name="Currency 8 8 2 6 2" xfId="16515"/>
    <cellStyle name="Currency 8 8 2 7" xfId="7714"/>
    <cellStyle name="Currency 8 8 2 8" xfId="10629"/>
    <cellStyle name="Currency 8 8 2 9" xfId="13601"/>
    <cellStyle name="Currency 8 8 3" xfId="1839"/>
    <cellStyle name="Currency 8 8 3 2" xfId="1840"/>
    <cellStyle name="Currency 8 8 3 2 2" xfId="1841"/>
    <cellStyle name="Currency 8 8 3 2 2 2" xfId="1842"/>
    <cellStyle name="Currency 8 8 3 2 2 2 2" xfId="4820"/>
    <cellStyle name="Currency 8 8 3 2 2 2 2 2" xfId="16534"/>
    <cellStyle name="Currency 8 8 3 2 2 2 3" xfId="7733"/>
    <cellStyle name="Currency 8 8 3 2 2 2 4" xfId="10648"/>
    <cellStyle name="Currency 8 8 3 2 2 2 5" xfId="13620"/>
    <cellStyle name="Currency 8 8 3 2 2 3" xfId="4819"/>
    <cellStyle name="Currency 8 8 3 2 2 3 2" xfId="16533"/>
    <cellStyle name="Currency 8 8 3 2 2 4" xfId="7732"/>
    <cellStyle name="Currency 8 8 3 2 2 5" xfId="10647"/>
    <cellStyle name="Currency 8 8 3 2 2 6" xfId="13619"/>
    <cellStyle name="Currency 8 8 3 2 3" xfId="1843"/>
    <cellStyle name="Currency 8 8 3 2 3 2" xfId="4821"/>
    <cellStyle name="Currency 8 8 3 2 3 2 2" xfId="16535"/>
    <cellStyle name="Currency 8 8 3 2 3 3" xfId="7734"/>
    <cellStyle name="Currency 8 8 3 2 3 4" xfId="10649"/>
    <cellStyle name="Currency 8 8 3 2 3 5" xfId="13621"/>
    <cellStyle name="Currency 8 8 3 2 4" xfId="4818"/>
    <cellStyle name="Currency 8 8 3 2 4 2" xfId="16532"/>
    <cellStyle name="Currency 8 8 3 2 5" xfId="7731"/>
    <cellStyle name="Currency 8 8 3 2 6" xfId="10646"/>
    <cellStyle name="Currency 8 8 3 2 7" xfId="13618"/>
    <cellStyle name="Currency 8 8 3 3" xfId="1844"/>
    <cellStyle name="Currency 8 8 3 3 2" xfId="1845"/>
    <cellStyle name="Currency 8 8 3 3 2 2" xfId="4823"/>
    <cellStyle name="Currency 8 8 3 3 2 2 2" xfId="16537"/>
    <cellStyle name="Currency 8 8 3 3 2 3" xfId="7736"/>
    <cellStyle name="Currency 8 8 3 3 2 4" xfId="10651"/>
    <cellStyle name="Currency 8 8 3 3 2 5" xfId="13623"/>
    <cellStyle name="Currency 8 8 3 3 3" xfId="4822"/>
    <cellStyle name="Currency 8 8 3 3 3 2" xfId="16536"/>
    <cellStyle name="Currency 8 8 3 3 4" xfId="7735"/>
    <cellStyle name="Currency 8 8 3 3 5" xfId="10650"/>
    <cellStyle name="Currency 8 8 3 3 6" xfId="13622"/>
    <cellStyle name="Currency 8 8 3 4" xfId="1846"/>
    <cellStyle name="Currency 8 8 3 4 2" xfId="4824"/>
    <cellStyle name="Currency 8 8 3 4 2 2" xfId="16538"/>
    <cellStyle name="Currency 8 8 3 4 3" xfId="7737"/>
    <cellStyle name="Currency 8 8 3 4 4" xfId="10652"/>
    <cellStyle name="Currency 8 8 3 4 5" xfId="13624"/>
    <cellStyle name="Currency 8 8 3 5" xfId="4817"/>
    <cellStyle name="Currency 8 8 3 5 2" xfId="16531"/>
    <cellStyle name="Currency 8 8 3 6" xfId="7730"/>
    <cellStyle name="Currency 8 8 3 7" xfId="10645"/>
    <cellStyle name="Currency 8 8 3 8" xfId="13617"/>
    <cellStyle name="Currency 8 8 4" xfId="1847"/>
    <cellStyle name="Currency 8 8 4 2" xfId="1848"/>
    <cellStyle name="Currency 8 8 4 2 2" xfId="1849"/>
    <cellStyle name="Currency 8 8 4 2 2 2" xfId="4827"/>
    <cellStyle name="Currency 8 8 4 2 2 2 2" xfId="16541"/>
    <cellStyle name="Currency 8 8 4 2 2 3" xfId="7740"/>
    <cellStyle name="Currency 8 8 4 2 2 4" xfId="10655"/>
    <cellStyle name="Currency 8 8 4 2 2 5" xfId="13627"/>
    <cellStyle name="Currency 8 8 4 2 3" xfId="4826"/>
    <cellStyle name="Currency 8 8 4 2 3 2" xfId="16540"/>
    <cellStyle name="Currency 8 8 4 2 4" xfId="7739"/>
    <cellStyle name="Currency 8 8 4 2 5" xfId="10654"/>
    <cellStyle name="Currency 8 8 4 2 6" xfId="13626"/>
    <cellStyle name="Currency 8 8 4 3" xfId="1850"/>
    <cellStyle name="Currency 8 8 4 3 2" xfId="4828"/>
    <cellStyle name="Currency 8 8 4 3 2 2" xfId="16542"/>
    <cellStyle name="Currency 8 8 4 3 3" xfId="7741"/>
    <cellStyle name="Currency 8 8 4 3 4" xfId="10656"/>
    <cellStyle name="Currency 8 8 4 3 5" xfId="13628"/>
    <cellStyle name="Currency 8 8 4 4" xfId="4825"/>
    <cellStyle name="Currency 8 8 4 4 2" xfId="16539"/>
    <cellStyle name="Currency 8 8 4 5" xfId="7738"/>
    <cellStyle name="Currency 8 8 4 6" xfId="10653"/>
    <cellStyle name="Currency 8 8 4 7" xfId="13625"/>
    <cellStyle name="Currency 8 8 5" xfId="1851"/>
    <cellStyle name="Currency 8 8 5 2" xfId="1852"/>
    <cellStyle name="Currency 8 8 5 2 2" xfId="4830"/>
    <cellStyle name="Currency 8 8 5 2 2 2" xfId="16544"/>
    <cellStyle name="Currency 8 8 5 2 3" xfId="7743"/>
    <cellStyle name="Currency 8 8 5 2 4" xfId="10658"/>
    <cellStyle name="Currency 8 8 5 2 5" xfId="13630"/>
    <cellStyle name="Currency 8 8 5 3" xfId="4829"/>
    <cellStyle name="Currency 8 8 5 3 2" xfId="16543"/>
    <cellStyle name="Currency 8 8 5 4" xfId="7742"/>
    <cellStyle name="Currency 8 8 5 5" xfId="10657"/>
    <cellStyle name="Currency 8 8 5 6" xfId="13629"/>
    <cellStyle name="Currency 8 8 6" xfId="1853"/>
    <cellStyle name="Currency 8 8 6 2" xfId="4831"/>
    <cellStyle name="Currency 8 8 6 2 2" xfId="16545"/>
    <cellStyle name="Currency 8 8 6 3" xfId="7744"/>
    <cellStyle name="Currency 8 8 6 4" xfId="10659"/>
    <cellStyle name="Currency 8 8 6 5" xfId="13631"/>
    <cellStyle name="Currency 8 8 7" xfId="4800"/>
    <cellStyle name="Currency 8 8 7 2" xfId="16514"/>
    <cellStyle name="Currency 8 8 8" xfId="7713"/>
    <cellStyle name="Currency 8 8 9" xfId="10628"/>
    <cellStyle name="Currency 8 9" xfId="1854"/>
    <cellStyle name="Currency 8 9 10" xfId="13632"/>
    <cellStyle name="Currency 8 9 2" xfId="1855"/>
    <cellStyle name="Currency 8 9 2 2" xfId="1856"/>
    <cellStyle name="Currency 8 9 2 2 2" xfId="1857"/>
    <cellStyle name="Currency 8 9 2 2 2 2" xfId="1858"/>
    <cellStyle name="Currency 8 9 2 2 2 2 2" xfId="1859"/>
    <cellStyle name="Currency 8 9 2 2 2 2 2 2" xfId="4837"/>
    <cellStyle name="Currency 8 9 2 2 2 2 2 2 2" xfId="16551"/>
    <cellStyle name="Currency 8 9 2 2 2 2 2 3" xfId="7750"/>
    <cellStyle name="Currency 8 9 2 2 2 2 2 4" xfId="10665"/>
    <cellStyle name="Currency 8 9 2 2 2 2 2 5" xfId="13637"/>
    <cellStyle name="Currency 8 9 2 2 2 2 3" xfId="4836"/>
    <cellStyle name="Currency 8 9 2 2 2 2 3 2" xfId="16550"/>
    <cellStyle name="Currency 8 9 2 2 2 2 4" xfId="7749"/>
    <cellStyle name="Currency 8 9 2 2 2 2 5" xfId="10664"/>
    <cellStyle name="Currency 8 9 2 2 2 2 6" xfId="13636"/>
    <cellStyle name="Currency 8 9 2 2 2 3" xfId="1860"/>
    <cellStyle name="Currency 8 9 2 2 2 3 2" xfId="4838"/>
    <cellStyle name="Currency 8 9 2 2 2 3 2 2" xfId="16552"/>
    <cellStyle name="Currency 8 9 2 2 2 3 3" xfId="7751"/>
    <cellStyle name="Currency 8 9 2 2 2 3 4" xfId="10666"/>
    <cellStyle name="Currency 8 9 2 2 2 3 5" xfId="13638"/>
    <cellStyle name="Currency 8 9 2 2 2 4" xfId="4835"/>
    <cellStyle name="Currency 8 9 2 2 2 4 2" xfId="16549"/>
    <cellStyle name="Currency 8 9 2 2 2 5" xfId="7748"/>
    <cellStyle name="Currency 8 9 2 2 2 6" xfId="10663"/>
    <cellStyle name="Currency 8 9 2 2 2 7" xfId="13635"/>
    <cellStyle name="Currency 8 9 2 2 3" xfId="1861"/>
    <cellStyle name="Currency 8 9 2 2 3 2" xfId="1862"/>
    <cellStyle name="Currency 8 9 2 2 3 2 2" xfId="4840"/>
    <cellStyle name="Currency 8 9 2 2 3 2 2 2" xfId="16554"/>
    <cellStyle name="Currency 8 9 2 2 3 2 3" xfId="7753"/>
    <cellStyle name="Currency 8 9 2 2 3 2 4" xfId="10668"/>
    <cellStyle name="Currency 8 9 2 2 3 2 5" xfId="13640"/>
    <cellStyle name="Currency 8 9 2 2 3 3" xfId="4839"/>
    <cellStyle name="Currency 8 9 2 2 3 3 2" xfId="16553"/>
    <cellStyle name="Currency 8 9 2 2 3 4" xfId="7752"/>
    <cellStyle name="Currency 8 9 2 2 3 5" xfId="10667"/>
    <cellStyle name="Currency 8 9 2 2 3 6" xfId="13639"/>
    <cellStyle name="Currency 8 9 2 2 4" xfId="1863"/>
    <cellStyle name="Currency 8 9 2 2 4 2" xfId="4841"/>
    <cellStyle name="Currency 8 9 2 2 4 2 2" xfId="16555"/>
    <cellStyle name="Currency 8 9 2 2 4 3" xfId="7754"/>
    <cellStyle name="Currency 8 9 2 2 4 4" xfId="10669"/>
    <cellStyle name="Currency 8 9 2 2 4 5" xfId="13641"/>
    <cellStyle name="Currency 8 9 2 2 5" xfId="4834"/>
    <cellStyle name="Currency 8 9 2 2 5 2" xfId="16548"/>
    <cellStyle name="Currency 8 9 2 2 6" xfId="7747"/>
    <cellStyle name="Currency 8 9 2 2 7" xfId="10662"/>
    <cellStyle name="Currency 8 9 2 2 8" xfId="13634"/>
    <cellStyle name="Currency 8 9 2 3" xfId="1864"/>
    <cellStyle name="Currency 8 9 2 3 2" xfId="1865"/>
    <cellStyle name="Currency 8 9 2 3 2 2" xfId="1866"/>
    <cellStyle name="Currency 8 9 2 3 2 2 2" xfId="4844"/>
    <cellStyle name="Currency 8 9 2 3 2 2 2 2" xfId="16558"/>
    <cellStyle name="Currency 8 9 2 3 2 2 3" xfId="7757"/>
    <cellStyle name="Currency 8 9 2 3 2 2 4" xfId="10672"/>
    <cellStyle name="Currency 8 9 2 3 2 2 5" xfId="13644"/>
    <cellStyle name="Currency 8 9 2 3 2 3" xfId="4843"/>
    <cellStyle name="Currency 8 9 2 3 2 3 2" xfId="16557"/>
    <cellStyle name="Currency 8 9 2 3 2 4" xfId="7756"/>
    <cellStyle name="Currency 8 9 2 3 2 5" xfId="10671"/>
    <cellStyle name="Currency 8 9 2 3 2 6" xfId="13643"/>
    <cellStyle name="Currency 8 9 2 3 3" xfId="1867"/>
    <cellStyle name="Currency 8 9 2 3 3 2" xfId="4845"/>
    <cellStyle name="Currency 8 9 2 3 3 2 2" xfId="16559"/>
    <cellStyle name="Currency 8 9 2 3 3 3" xfId="7758"/>
    <cellStyle name="Currency 8 9 2 3 3 4" xfId="10673"/>
    <cellStyle name="Currency 8 9 2 3 3 5" xfId="13645"/>
    <cellStyle name="Currency 8 9 2 3 4" xfId="4842"/>
    <cellStyle name="Currency 8 9 2 3 4 2" xfId="16556"/>
    <cellStyle name="Currency 8 9 2 3 5" xfId="7755"/>
    <cellStyle name="Currency 8 9 2 3 6" xfId="10670"/>
    <cellStyle name="Currency 8 9 2 3 7" xfId="13642"/>
    <cellStyle name="Currency 8 9 2 4" xfId="1868"/>
    <cellStyle name="Currency 8 9 2 4 2" xfId="1869"/>
    <cellStyle name="Currency 8 9 2 4 2 2" xfId="4847"/>
    <cellStyle name="Currency 8 9 2 4 2 2 2" xfId="16561"/>
    <cellStyle name="Currency 8 9 2 4 2 3" xfId="7760"/>
    <cellStyle name="Currency 8 9 2 4 2 4" xfId="10675"/>
    <cellStyle name="Currency 8 9 2 4 2 5" xfId="13647"/>
    <cellStyle name="Currency 8 9 2 4 3" xfId="4846"/>
    <cellStyle name="Currency 8 9 2 4 3 2" xfId="16560"/>
    <cellStyle name="Currency 8 9 2 4 4" xfId="7759"/>
    <cellStyle name="Currency 8 9 2 4 5" xfId="10674"/>
    <cellStyle name="Currency 8 9 2 4 6" xfId="13646"/>
    <cellStyle name="Currency 8 9 2 5" xfId="1870"/>
    <cellStyle name="Currency 8 9 2 5 2" xfId="4848"/>
    <cellStyle name="Currency 8 9 2 5 2 2" xfId="16562"/>
    <cellStyle name="Currency 8 9 2 5 3" xfId="7761"/>
    <cellStyle name="Currency 8 9 2 5 4" xfId="10676"/>
    <cellStyle name="Currency 8 9 2 5 5" xfId="13648"/>
    <cellStyle name="Currency 8 9 2 6" xfId="4833"/>
    <cellStyle name="Currency 8 9 2 6 2" xfId="16547"/>
    <cellStyle name="Currency 8 9 2 7" xfId="7746"/>
    <cellStyle name="Currency 8 9 2 8" xfId="10661"/>
    <cellStyle name="Currency 8 9 2 9" xfId="13633"/>
    <cellStyle name="Currency 8 9 3" xfId="1871"/>
    <cellStyle name="Currency 8 9 3 2" xfId="1872"/>
    <cellStyle name="Currency 8 9 3 2 2" xfId="1873"/>
    <cellStyle name="Currency 8 9 3 2 2 2" xfId="1874"/>
    <cellStyle name="Currency 8 9 3 2 2 2 2" xfId="4852"/>
    <cellStyle name="Currency 8 9 3 2 2 2 2 2" xfId="16566"/>
    <cellStyle name="Currency 8 9 3 2 2 2 3" xfId="7765"/>
    <cellStyle name="Currency 8 9 3 2 2 2 4" xfId="10680"/>
    <cellStyle name="Currency 8 9 3 2 2 2 5" xfId="13652"/>
    <cellStyle name="Currency 8 9 3 2 2 3" xfId="4851"/>
    <cellStyle name="Currency 8 9 3 2 2 3 2" xfId="16565"/>
    <cellStyle name="Currency 8 9 3 2 2 4" xfId="7764"/>
    <cellStyle name="Currency 8 9 3 2 2 5" xfId="10679"/>
    <cellStyle name="Currency 8 9 3 2 2 6" xfId="13651"/>
    <cellStyle name="Currency 8 9 3 2 3" xfId="1875"/>
    <cellStyle name="Currency 8 9 3 2 3 2" xfId="4853"/>
    <cellStyle name="Currency 8 9 3 2 3 2 2" xfId="16567"/>
    <cellStyle name="Currency 8 9 3 2 3 3" xfId="7766"/>
    <cellStyle name="Currency 8 9 3 2 3 4" xfId="10681"/>
    <cellStyle name="Currency 8 9 3 2 3 5" xfId="13653"/>
    <cellStyle name="Currency 8 9 3 2 4" xfId="4850"/>
    <cellStyle name="Currency 8 9 3 2 4 2" xfId="16564"/>
    <cellStyle name="Currency 8 9 3 2 5" xfId="7763"/>
    <cellStyle name="Currency 8 9 3 2 6" xfId="10678"/>
    <cellStyle name="Currency 8 9 3 2 7" xfId="13650"/>
    <cellStyle name="Currency 8 9 3 3" xfId="1876"/>
    <cellStyle name="Currency 8 9 3 3 2" xfId="1877"/>
    <cellStyle name="Currency 8 9 3 3 2 2" xfId="4855"/>
    <cellStyle name="Currency 8 9 3 3 2 2 2" xfId="16569"/>
    <cellStyle name="Currency 8 9 3 3 2 3" xfId="7768"/>
    <cellStyle name="Currency 8 9 3 3 2 4" xfId="10683"/>
    <cellStyle name="Currency 8 9 3 3 2 5" xfId="13655"/>
    <cellStyle name="Currency 8 9 3 3 3" xfId="4854"/>
    <cellStyle name="Currency 8 9 3 3 3 2" xfId="16568"/>
    <cellStyle name="Currency 8 9 3 3 4" xfId="7767"/>
    <cellStyle name="Currency 8 9 3 3 5" xfId="10682"/>
    <cellStyle name="Currency 8 9 3 3 6" xfId="13654"/>
    <cellStyle name="Currency 8 9 3 4" xfId="1878"/>
    <cellStyle name="Currency 8 9 3 4 2" xfId="4856"/>
    <cellStyle name="Currency 8 9 3 4 2 2" xfId="16570"/>
    <cellStyle name="Currency 8 9 3 4 3" xfId="7769"/>
    <cellStyle name="Currency 8 9 3 4 4" xfId="10684"/>
    <cellStyle name="Currency 8 9 3 4 5" xfId="13656"/>
    <cellStyle name="Currency 8 9 3 5" xfId="4849"/>
    <cellStyle name="Currency 8 9 3 5 2" xfId="16563"/>
    <cellStyle name="Currency 8 9 3 6" xfId="7762"/>
    <cellStyle name="Currency 8 9 3 7" xfId="10677"/>
    <cellStyle name="Currency 8 9 3 8" xfId="13649"/>
    <cellStyle name="Currency 8 9 4" xfId="1879"/>
    <cellStyle name="Currency 8 9 4 2" xfId="1880"/>
    <cellStyle name="Currency 8 9 4 2 2" xfId="1881"/>
    <cellStyle name="Currency 8 9 4 2 2 2" xfId="4859"/>
    <cellStyle name="Currency 8 9 4 2 2 2 2" xfId="16573"/>
    <cellStyle name="Currency 8 9 4 2 2 3" xfId="7772"/>
    <cellStyle name="Currency 8 9 4 2 2 4" xfId="10687"/>
    <cellStyle name="Currency 8 9 4 2 2 5" xfId="13659"/>
    <cellStyle name="Currency 8 9 4 2 3" xfId="4858"/>
    <cellStyle name="Currency 8 9 4 2 3 2" xfId="16572"/>
    <cellStyle name="Currency 8 9 4 2 4" xfId="7771"/>
    <cellStyle name="Currency 8 9 4 2 5" xfId="10686"/>
    <cellStyle name="Currency 8 9 4 2 6" xfId="13658"/>
    <cellStyle name="Currency 8 9 4 3" xfId="1882"/>
    <cellStyle name="Currency 8 9 4 3 2" xfId="4860"/>
    <cellStyle name="Currency 8 9 4 3 2 2" xfId="16574"/>
    <cellStyle name="Currency 8 9 4 3 3" xfId="7773"/>
    <cellStyle name="Currency 8 9 4 3 4" xfId="10688"/>
    <cellStyle name="Currency 8 9 4 3 5" xfId="13660"/>
    <cellStyle name="Currency 8 9 4 4" xfId="4857"/>
    <cellStyle name="Currency 8 9 4 4 2" xfId="16571"/>
    <cellStyle name="Currency 8 9 4 5" xfId="7770"/>
    <cellStyle name="Currency 8 9 4 6" xfId="10685"/>
    <cellStyle name="Currency 8 9 4 7" xfId="13657"/>
    <cellStyle name="Currency 8 9 5" xfId="1883"/>
    <cellStyle name="Currency 8 9 5 2" xfId="1884"/>
    <cellStyle name="Currency 8 9 5 2 2" xfId="4862"/>
    <cellStyle name="Currency 8 9 5 2 2 2" xfId="16576"/>
    <cellStyle name="Currency 8 9 5 2 3" xfId="7775"/>
    <cellStyle name="Currency 8 9 5 2 4" xfId="10690"/>
    <cellStyle name="Currency 8 9 5 2 5" xfId="13662"/>
    <cellStyle name="Currency 8 9 5 3" xfId="4861"/>
    <cellStyle name="Currency 8 9 5 3 2" xfId="16575"/>
    <cellStyle name="Currency 8 9 5 4" xfId="7774"/>
    <cellStyle name="Currency 8 9 5 5" xfId="10689"/>
    <cellStyle name="Currency 8 9 5 6" xfId="13661"/>
    <cellStyle name="Currency 8 9 6" xfId="1885"/>
    <cellStyle name="Currency 8 9 6 2" xfId="4863"/>
    <cellStyle name="Currency 8 9 6 2 2" xfId="16577"/>
    <cellStyle name="Currency 8 9 6 3" xfId="7776"/>
    <cellStyle name="Currency 8 9 6 4" xfId="10691"/>
    <cellStyle name="Currency 8 9 6 5" xfId="13663"/>
    <cellStyle name="Currency 8 9 7" xfId="4832"/>
    <cellStyle name="Currency 8 9 7 2" xfId="16546"/>
    <cellStyle name="Currency 8 9 8" xfId="7745"/>
    <cellStyle name="Currency 8 9 9" xfId="10660"/>
    <cellStyle name="Currency 9" xfId="1886"/>
    <cellStyle name="Currency 9 10" xfId="13664"/>
    <cellStyle name="Currency 9 2" xfId="1887"/>
    <cellStyle name="Currency 9 2 2" xfId="1888"/>
    <cellStyle name="Currency 9 2 2 2" xfId="1889"/>
    <cellStyle name="Currency 9 2 2 2 2" xfId="1890"/>
    <cellStyle name="Currency 9 2 2 2 2 2" xfId="1891"/>
    <cellStyle name="Currency 9 2 2 2 2 2 2" xfId="4869"/>
    <cellStyle name="Currency 9 2 2 2 2 2 2 2" xfId="16583"/>
    <cellStyle name="Currency 9 2 2 2 2 2 3" xfId="7782"/>
    <cellStyle name="Currency 9 2 2 2 2 2 4" xfId="10697"/>
    <cellStyle name="Currency 9 2 2 2 2 2 5" xfId="13669"/>
    <cellStyle name="Currency 9 2 2 2 2 3" xfId="4868"/>
    <cellStyle name="Currency 9 2 2 2 2 3 2" xfId="16582"/>
    <cellStyle name="Currency 9 2 2 2 2 4" xfId="7781"/>
    <cellStyle name="Currency 9 2 2 2 2 5" xfId="10696"/>
    <cellStyle name="Currency 9 2 2 2 2 6" xfId="13668"/>
    <cellStyle name="Currency 9 2 2 2 3" xfId="1892"/>
    <cellStyle name="Currency 9 2 2 2 3 2" xfId="4870"/>
    <cellStyle name="Currency 9 2 2 2 3 2 2" xfId="16584"/>
    <cellStyle name="Currency 9 2 2 2 3 3" xfId="7783"/>
    <cellStyle name="Currency 9 2 2 2 3 4" xfId="10698"/>
    <cellStyle name="Currency 9 2 2 2 3 5" xfId="13670"/>
    <cellStyle name="Currency 9 2 2 2 4" xfId="4867"/>
    <cellStyle name="Currency 9 2 2 2 4 2" xfId="16581"/>
    <cellStyle name="Currency 9 2 2 2 5" xfId="7780"/>
    <cellStyle name="Currency 9 2 2 2 6" xfId="10695"/>
    <cellStyle name="Currency 9 2 2 2 7" xfId="13667"/>
    <cellStyle name="Currency 9 2 2 3" xfId="1893"/>
    <cellStyle name="Currency 9 2 2 3 2" xfId="1894"/>
    <cellStyle name="Currency 9 2 2 3 2 2" xfId="4872"/>
    <cellStyle name="Currency 9 2 2 3 2 2 2" xfId="16586"/>
    <cellStyle name="Currency 9 2 2 3 2 3" xfId="7785"/>
    <cellStyle name="Currency 9 2 2 3 2 4" xfId="10700"/>
    <cellStyle name="Currency 9 2 2 3 2 5" xfId="13672"/>
    <cellStyle name="Currency 9 2 2 3 3" xfId="4871"/>
    <cellStyle name="Currency 9 2 2 3 3 2" xfId="16585"/>
    <cellStyle name="Currency 9 2 2 3 4" xfId="7784"/>
    <cellStyle name="Currency 9 2 2 3 5" xfId="10699"/>
    <cellStyle name="Currency 9 2 2 3 6" xfId="13671"/>
    <cellStyle name="Currency 9 2 2 4" xfId="1895"/>
    <cellStyle name="Currency 9 2 2 4 2" xfId="4873"/>
    <cellStyle name="Currency 9 2 2 4 2 2" xfId="16587"/>
    <cellStyle name="Currency 9 2 2 4 3" xfId="7786"/>
    <cellStyle name="Currency 9 2 2 4 4" xfId="10701"/>
    <cellStyle name="Currency 9 2 2 4 5" xfId="13673"/>
    <cellStyle name="Currency 9 2 2 5" xfId="4866"/>
    <cellStyle name="Currency 9 2 2 5 2" xfId="16580"/>
    <cellStyle name="Currency 9 2 2 6" xfId="7779"/>
    <cellStyle name="Currency 9 2 2 7" xfId="10694"/>
    <cellStyle name="Currency 9 2 2 8" xfId="13666"/>
    <cellStyle name="Currency 9 2 3" xfId="1896"/>
    <cellStyle name="Currency 9 2 3 2" xfId="1897"/>
    <cellStyle name="Currency 9 2 3 2 2" xfId="1898"/>
    <cellStyle name="Currency 9 2 3 2 2 2" xfId="4876"/>
    <cellStyle name="Currency 9 2 3 2 2 2 2" xfId="16590"/>
    <cellStyle name="Currency 9 2 3 2 2 3" xfId="7789"/>
    <cellStyle name="Currency 9 2 3 2 2 4" xfId="10704"/>
    <cellStyle name="Currency 9 2 3 2 2 5" xfId="13676"/>
    <cellStyle name="Currency 9 2 3 2 3" xfId="4875"/>
    <cellStyle name="Currency 9 2 3 2 3 2" xfId="16589"/>
    <cellStyle name="Currency 9 2 3 2 4" xfId="7788"/>
    <cellStyle name="Currency 9 2 3 2 5" xfId="10703"/>
    <cellStyle name="Currency 9 2 3 2 6" xfId="13675"/>
    <cellStyle name="Currency 9 2 3 3" xfId="1899"/>
    <cellStyle name="Currency 9 2 3 3 2" xfId="4877"/>
    <cellStyle name="Currency 9 2 3 3 2 2" xfId="16591"/>
    <cellStyle name="Currency 9 2 3 3 3" xfId="7790"/>
    <cellStyle name="Currency 9 2 3 3 4" xfId="10705"/>
    <cellStyle name="Currency 9 2 3 3 5" xfId="13677"/>
    <cellStyle name="Currency 9 2 3 4" xfId="4874"/>
    <cellStyle name="Currency 9 2 3 4 2" xfId="16588"/>
    <cellStyle name="Currency 9 2 3 5" xfId="7787"/>
    <cellStyle name="Currency 9 2 3 6" xfId="10702"/>
    <cellStyle name="Currency 9 2 3 7" xfId="13674"/>
    <cellStyle name="Currency 9 2 4" xfId="1900"/>
    <cellStyle name="Currency 9 2 4 2" xfId="1901"/>
    <cellStyle name="Currency 9 2 4 2 2" xfId="4879"/>
    <cellStyle name="Currency 9 2 4 2 2 2" xfId="16593"/>
    <cellStyle name="Currency 9 2 4 2 3" xfId="7792"/>
    <cellStyle name="Currency 9 2 4 2 4" xfId="10707"/>
    <cellStyle name="Currency 9 2 4 2 5" xfId="13679"/>
    <cellStyle name="Currency 9 2 4 3" xfId="4878"/>
    <cellStyle name="Currency 9 2 4 3 2" xfId="16592"/>
    <cellStyle name="Currency 9 2 4 4" xfId="7791"/>
    <cellStyle name="Currency 9 2 4 5" xfId="10706"/>
    <cellStyle name="Currency 9 2 4 6" xfId="13678"/>
    <cellStyle name="Currency 9 2 5" xfId="1902"/>
    <cellStyle name="Currency 9 2 5 2" xfId="4880"/>
    <cellStyle name="Currency 9 2 5 2 2" xfId="16594"/>
    <cellStyle name="Currency 9 2 5 3" xfId="7793"/>
    <cellStyle name="Currency 9 2 5 4" xfId="10708"/>
    <cellStyle name="Currency 9 2 5 5" xfId="13680"/>
    <cellStyle name="Currency 9 2 6" xfId="4865"/>
    <cellStyle name="Currency 9 2 6 2" xfId="16579"/>
    <cellStyle name="Currency 9 2 7" xfId="7778"/>
    <cellStyle name="Currency 9 2 8" xfId="10693"/>
    <cellStyle name="Currency 9 2 9" xfId="13665"/>
    <cellStyle name="Currency 9 3" xfId="1903"/>
    <cellStyle name="Currency 9 3 2" xfId="1904"/>
    <cellStyle name="Currency 9 3 2 2" xfId="1905"/>
    <cellStyle name="Currency 9 3 2 2 2" xfId="1906"/>
    <cellStyle name="Currency 9 3 2 2 2 2" xfId="4884"/>
    <cellStyle name="Currency 9 3 2 2 2 2 2" xfId="16598"/>
    <cellStyle name="Currency 9 3 2 2 2 3" xfId="7797"/>
    <cellStyle name="Currency 9 3 2 2 2 4" xfId="10712"/>
    <cellStyle name="Currency 9 3 2 2 2 5" xfId="13684"/>
    <cellStyle name="Currency 9 3 2 2 3" xfId="4883"/>
    <cellStyle name="Currency 9 3 2 2 3 2" xfId="16597"/>
    <cellStyle name="Currency 9 3 2 2 4" xfId="7796"/>
    <cellStyle name="Currency 9 3 2 2 5" xfId="10711"/>
    <cellStyle name="Currency 9 3 2 2 6" xfId="13683"/>
    <cellStyle name="Currency 9 3 2 3" xfId="1907"/>
    <cellStyle name="Currency 9 3 2 3 2" xfId="4885"/>
    <cellStyle name="Currency 9 3 2 3 2 2" xfId="16599"/>
    <cellStyle name="Currency 9 3 2 3 3" xfId="7798"/>
    <cellStyle name="Currency 9 3 2 3 4" xfId="10713"/>
    <cellStyle name="Currency 9 3 2 3 5" xfId="13685"/>
    <cellStyle name="Currency 9 3 2 4" xfId="4882"/>
    <cellStyle name="Currency 9 3 2 4 2" xfId="16596"/>
    <cellStyle name="Currency 9 3 2 5" xfId="7795"/>
    <cellStyle name="Currency 9 3 2 6" xfId="10710"/>
    <cellStyle name="Currency 9 3 2 7" xfId="13682"/>
    <cellStyle name="Currency 9 3 3" xfId="1908"/>
    <cellStyle name="Currency 9 3 3 2" xfId="1909"/>
    <cellStyle name="Currency 9 3 3 2 2" xfId="4887"/>
    <cellStyle name="Currency 9 3 3 2 2 2" xfId="16601"/>
    <cellStyle name="Currency 9 3 3 2 3" xfId="7800"/>
    <cellStyle name="Currency 9 3 3 2 4" xfId="10715"/>
    <cellStyle name="Currency 9 3 3 2 5" xfId="13687"/>
    <cellStyle name="Currency 9 3 3 3" xfId="4886"/>
    <cellStyle name="Currency 9 3 3 3 2" xfId="16600"/>
    <cellStyle name="Currency 9 3 3 4" xfId="7799"/>
    <cellStyle name="Currency 9 3 3 5" xfId="10714"/>
    <cellStyle name="Currency 9 3 3 6" xfId="13686"/>
    <cellStyle name="Currency 9 3 4" xfId="1910"/>
    <cellStyle name="Currency 9 3 4 2" xfId="4888"/>
    <cellStyle name="Currency 9 3 4 2 2" xfId="16602"/>
    <cellStyle name="Currency 9 3 4 3" xfId="7801"/>
    <cellStyle name="Currency 9 3 4 4" xfId="10716"/>
    <cellStyle name="Currency 9 3 4 5" xfId="13688"/>
    <cellStyle name="Currency 9 3 5" xfId="4881"/>
    <cellStyle name="Currency 9 3 5 2" xfId="16595"/>
    <cellStyle name="Currency 9 3 6" xfId="7794"/>
    <cellStyle name="Currency 9 3 7" xfId="10709"/>
    <cellStyle name="Currency 9 3 8" xfId="13681"/>
    <cellStyle name="Currency 9 4" xfId="1911"/>
    <cellStyle name="Currency 9 4 2" xfId="1912"/>
    <cellStyle name="Currency 9 4 2 2" xfId="1913"/>
    <cellStyle name="Currency 9 4 2 2 2" xfId="4891"/>
    <cellStyle name="Currency 9 4 2 2 2 2" xfId="16605"/>
    <cellStyle name="Currency 9 4 2 2 3" xfId="7804"/>
    <cellStyle name="Currency 9 4 2 2 4" xfId="10719"/>
    <cellStyle name="Currency 9 4 2 2 5" xfId="13691"/>
    <cellStyle name="Currency 9 4 2 3" xfId="4890"/>
    <cellStyle name="Currency 9 4 2 3 2" xfId="16604"/>
    <cellStyle name="Currency 9 4 2 4" xfId="7803"/>
    <cellStyle name="Currency 9 4 2 5" xfId="10718"/>
    <cellStyle name="Currency 9 4 2 6" xfId="13690"/>
    <cellStyle name="Currency 9 4 3" xfId="1914"/>
    <cellStyle name="Currency 9 4 3 2" xfId="4892"/>
    <cellStyle name="Currency 9 4 3 2 2" xfId="16606"/>
    <cellStyle name="Currency 9 4 3 3" xfId="7805"/>
    <cellStyle name="Currency 9 4 3 4" xfId="10720"/>
    <cellStyle name="Currency 9 4 3 5" xfId="13692"/>
    <cellStyle name="Currency 9 4 4" xfId="4889"/>
    <cellStyle name="Currency 9 4 4 2" xfId="16603"/>
    <cellStyle name="Currency 9 4 5" xfId="7802"/>
    <cellStyle name="Currency 9 4 6" xfId="10717"/>
    <cellStyle name="Currency 9 4 7" xfId="13689"/>
    <cellStyle name="Currency 9 5" xfId="1915"/>
    <cellStyle name="Currency 9 5 2" xfId="1916"/>
    <cellStyle name="Currency 9 5 2 2" xfId="4894"/>
    <cellStyle name="Currency 9 5 2 2 2" xfId="16608"/>
    <cellStyle name="Currency 9 5 2 3" xfId="7807"/>
    <cellStyle name="Currency 9 5 2 4" xfId="10722"/>
    <cellStyle name="Currency 9 5 2 5" xfId="13694"/>
    <cellStyle name="Currency 9 5 3" xfId="4893"/>
    <cellStyle name="Currency 9 5 3 2" xfId="16607"/>
    <cellStyle name="Currency 9 5 4" xfId="7806"/>
    <cellStyle name="Currency 9 5 5" xfId="10721"/>
    <cellStyle name="Currency 9 5 6" xfId="13693"/>
    <cellStyle name="Currency 9 6" xfId="1917"/>
    <cellStyle name="Currency 9 6 2" xfId="4895"/>
    <cellStyle name="Currency 9 6 2 2" xfId="16609"/>
    <cellStyle name="Currency 9 6 3" xfId="7808"/>
    <cellStyle name="Currency 9 6 4" xfId="10723"/>
    <cellStyle name="Currency 9 6 5" xfId="13695"/>
    <cellStyle name="Currency 9 7" xfId="4864"/>
    <cellStyle name="Currency 9 7 2" xfId="16578"/>
    <cellStyle name="Currency 9 8" xfId="7777"/>
    <cellStyle name="Currency 9 9" xfId="10692"/>
    <cellStyle name="Dezimal [0]_laroux" xfId="11794"/>
    <cellStyle name="Dezimal_laroux" xfId="11795"/>
    <cellStyle name="Grey" xfId="11796"/>
    <cellStyle name="Header1" xfId="10"/>
    <cellStyle name="Header1 2" xfId="3017"/>
    <cellStyle name="Header2" xfId="11"/>
    <cellStyle name="Header2 2" xfId="3018"/>
    <cellStyle name="Header2 2 2" xfId="5957"/>
    <cellStyle name="Header2 2 2 2" xfId="17670"/>
    <cellStyle name="Header2 2 3" xfId="14757"/>
    <cellStyle name="Header2 3" xfId="3047"/>
    <cellStyle name="Header2 3 2" xfId="14764"/>
    <cellStyle name="Header2 4" xfId="11849"/>
    <cellStyle name="Heading3" xfId="1918"/>
    <cellStyle name="Heading3 2" xfId="1919"/>
    <cellStyle name="Horizontal" xfId="12"/>
    <cellStyle name="Horizontal 2" xfId="1920"/>
    <cellStyle name="Horizontal 3" xfId="3048"/>
    <cellStyle name="Horizontal 4" xfId="11850"/>
    <cellStyle name="Hyperlink" xfId="1" builtinId="8"/>
    <cellStyle name="Hyperlink 2" xfId="27"/>
    <cellStyle name="Hyperlink 2 2" xfId="1921"/>
    <cellStyle name="Hyperlink 3" xfId="31"/>
    <cellStyle name="Hyperlink 3 2" xfId="1922"/>
    <cellStyle name="Hyperlink 4" xfId="1923"/>
    <cellStyle name="Hyperlink 5" xfId="3031"/>
    <cellStyle name="Hyperlink 6" xfId="3037"/>
    <cellStyle name="Input [yellow]" xfId="11797"/>
    <cellStyle name="Jun" xfId="3038"/>
    <cellStyle name="Jun 2" xfId="11798"/>
    <cellStyle name="Milliers [0]_laroux" xfId="11799"/>
    <cellStyle name="Milliers_laroux" xfId="11800"/>
    <cellStyle name="Normal" xfId="0" builtinId="0"/>
    <cellStyle name="Normal - Style1" xfId="11801"/>
    <cellStyle name="Normal 10" xfId="1924"/>
    <cellStyle name="Normal 10 10" xfId="13696"/>
    <cellStyle name="Normal 10 2" xfId="1925"/>
    <cellStyle name="Normal 10 2 2" xfId="1926"/>
    <cellStyle name="Normal 10 2 2 2" xfId="1927"/>
    <cellStyle name="Normal 10 2 2 2 2" xfId="1928"/>
    <cellStyle name="Normal 10 2 2 2 2 2" xfId="1929"/>
    <cellStyle name="Normal 10 2 2 2 2 2 2" xfId="4901"/>
    <cellStyle name="Normal 10 2 2 2 2 2 2 2" xfId="16615"/>
    <cellStyle name="Normal 10 2 2 2 2 2 3" xfId="7814"/>
    <cellStyle name="Normal 10 2 2 2 2 2 4" xfId="10729"/>
    <cellStyle name="Normal 10 2 2 2 2 2 5" xfId="13701"/>
    <cellStyle name="Normal 10 2 2 2 2 3" xfId="4900"/>
    <cellStyle name="Normal 10 2 2 2 2 3 2" xfId="16614"/>
    <cellStyle name="Normal 10 2 2 2 2 4" xfId="7813"/>
    <cellStyle name="Normal 10 2 2 2 2 5" xfId="10728"/>
    <cellStyle name="Normal 10 2 2 2 2 6" xfId="13700"/>
    <cellStyle name="Normal 10 2 2 2 3" xfId="1930"/>
    <cellStyle name="Normal 10 2 2 2 3 2" xfId="4902"/>
    <cellStyle name="Normal 10 2 2 2 3 2 2" xfId="16616"/>
    <cellStyle name="Normal 10 2 2 2 3 3" xfId="7815"/>
    <cellStyle name="Normal 10 2 2 2 3 4" xfId="10730"/>
    <cellStyle name="Normal 10 2 2 2 3 5" xfId="13702"/>
    <cellStyle name="Normal 10 2 2 2 4" xfId="4899"/>
    <cellStyle name="Normal 10 2 2 2 4 2" xfId="16613"/>
    <cellStyle name="Normal 10 2 2 2 5" xfId="7812"/>
    <cellStyle name="Normal 10 2 2 2 6" xfId="10727"/>
    <cellStyle name="Normal 10 2 2 2 7" xfId="13699"/>
    <cellStyle name="Normal 10 2 2 3" xfId="1931"/>
    <cellStyle name="Normal 10 2 2 3 2" xfId="1932"/>
    <cellStyle name="Normal 10 2 2 3 2 2" xfId="4904"/>
    <cellStyle name="Normal 10 2 2 3 2 2 2" xfId="16618"/>
    <cellStyle name="Normal 10 2 2 3 2 3" xfId="7817"/>
    <cellStyle name="Normal 10 2 2 3 2 4" xfId="10732"/>
    <cellStyle name="Normal 10 2 2 3 2 5" xfId="13704"/>
    <cellStyle name="Normal 10 2 2 3 3" xfId="4903"/>
    <cellStyle name="Normal 10 2 2 3 3 2" xfId="16617"/>
    <cellStyle name="Normal 10 2 2 3 4" xfId="7816"/>
    <cellStyle name="Normal 10 2 2 3 5" xfId="10731"/>
    <cellStyle name="Normal 10 2 2 3 6" xfId="13703"/>
    <cellStyle name="Normal 10 2 2 4" xfId="1933"/>
    <cellStyle name="Normal 10 2 2 4 2" xfId="4905"/>
    <cellStyle name="Normal 10 2 2 4 2 2" xfId="16619"/>
    <cellStyle name="Normal 10 2 2 4 3" xfId="7818"/>
    <cellStyle name="Normal 10 2 2 4 4" xfId="10733"/>
    <cellStyle name="Normal 10 2 2 4 5" xfId="13705"/>
    <cellStyle name="Normal 10 2 2 5" xfId="4898"/>
    <cellStyle name="Normal 10 2 2 5 2" xfId="16612"/>
    <cellStyle name="Normal 10 2 2 6" xfId="7811"/>
    <cellStyle name="Normal 10 2 2 7" xfId="10726"/>
    <cellStyle name="Normal 10 2 2 8" xfId="13698"/>
    <cellStyle name="Normal 10 2 3" xfId="1934"/>
    <cellStyle name="Normal 10 2 3 2" xfId="1935"/>
    <cellStyle name="Normal 10 2 3 2 2" xfId="1936"/>
    <cellStyle name="Normal 10 2 3 2 2 2" xfId="4908"/>
    <cellStyle name="Normal 10 2 3 2 2 2 2" xfId="16622"/>
    <cellStyle name="Normal 10 2 3 2 2 3" xfId="7821"/>
    <cellStyle name="Normal 10 2 3 2 2 4" xfId="10736"/>
    <cellStyle name="Normal 10 2 3 2 2 5" xfId="13708"/>
    <cellStyle name="Normal 10 2 3 2 3" xfId="4907"/>
    <cellStyle name="Normal 10 2 3 2 3 2" xfId="16621"/>
    <cellStyle name="Normal 10 2 3 2 4" xfId="7820"/>
    <cellStyle name="Normal 10 2 3 2 5" xfId="10735"/>
    <cellStyle name="Normal 10 2 3 2 6" xfId="13707"/>
    <cellStyle name="Normal 10 2 3 3" xfId="1937"/>
    <cellStyle name="Normal 10 2 3 3 2" xfId="4909"/>
    <cellStyle name="Normal 10 2 3 3 2 2" xfId="16623"/>
    <cellStyle name="Normal 10 2 3 3 3" xfId="7822"/>
    <cellStyle name="Normal 10 2 3 3 4" xfId="10737"/>
    <cellStyle name="Normal 10 2 3 3 5" xfId="13709"/>
    <cellStyle name="Normal 10 2 3 4" xfId="4906"/>
    <cellStyle name="Normal 10 2 3 4 2" xfId="16620"/>
    <cellStyle name="Normal 10 2 3 5" xfId="7819"/>
    <cellStyle name="Normal 10 2 3 6" xfId="10734"/>
    <cellStyle name="Normal 10 2 3 7" xfId="13706"/>
    <cellStyle name="Normal 10 2 4" xfId="1938"/>
    <cellStyle name="Normal 10 2 4 2" xfId="1939"/>
    <cellStyle name="Normal 10 2 4 2 2" xfId="4911"/>
    <cellStyle name="Normal 10 2 4 2 2 2" xfId="16625"/>
    <cellStyle name="Normal 10 2 4 2 3" xfId="7824"/>
    <cellStyle name="Normal 10 2 4 2 4" xfId="10739"/>
    <cellStyle name="Normal 10 2 4 2 5" xfId="13711"/>
    <cellStyle name="Normal 10 2 4 3" xfId="4910"/>
    <cellStyle name="Normal 10 2 4 3 2" xfId="16624"/>
    <cellStyle name="Normal 10 2 4 4" xfId="7823"/>
    <cellStyle name="Normal 10 2 4 5" xfId="10738"/>
    <cellStyle name="Normal 10 2 4 6" xfId="13710"/>
    <cellStyle name="Normal 10 2 5" xfId="1940"/>
    <cellStyle name="Normal 10 2 5 2" xfId="4912"/>
    <cellStyle name="Normal 10 2 5 2 2" xfId="16626"/>
    <cellStyle name="Normal 10 2 5 3" xfId="7825"/>
    <cellStyle name="Normal 10 2 5 4" xfId="10740"/>
    <cellStyle name="Normal 10 2 5 5" xfId="13712"/>
    <cellStyle name="Normal 10 2 6" xfId="4897"/>
    <cellStyle name="Normal 10 2 6 2" xfId="16611"/>
    <cellStyle name="Normal 10 2 7" xfId="7810"/>
    <cellStyle name="Normal 10 2 8" xfId="10725"/>
    <cellStyle name="Normal 10 2 9" xfId="13697"/>
    <cellStyle name="Normal 10 3" xfId="1941"/>
    <cellStyle name="Normal 10 3 2" xfId="1942"/>
    <cellStyle name="Normal 10 3 2 2" xfId="1943"/>
    <cellStyle name="Normal 10 3 2 2 2" xfId="1944"/>
    <cellStyle name="Normal 10 3 2 2 2 2" xfId="4916"/>
    <cellStyle name="Normal 10 3 2 2 2 2 2" xfId="16630"/>
    <cellStyle name="Normal 10 3 2 2 2 3" xfId="7829"/>
    <cellStyle name="Normal 10 3 2 2 2 4" xfId="10744"/>
    <cellStyle name="Normal 10 3 2 2 2 5" xfId="13716"/>
    <cellStyle name="Normal 10 3 2 2 3" xfId="4915"/>
    <cellStyle name="Normal 10 3 2 2 3 2" xfId="16629"/>
    <cellStyle name="Normal 10 3 2 2 4" xfId="7828"/>
    <cellStyle name="Normal 10 3 2 2 5" xfId="10743"/>
    <cellStyle name="Normal 10 3 2 2 6" xfId="13715"/>
    <cellStyle name="Normal 10 3 2 3" xfId="1945"/>
    <cellStyle name="Normal 10 3 2 3 2" xfId="4917"/>
    <cellStyle name="Normal 10 3 2 3 2 2" xfId="16631"/>
    <cellStyle name="Normal 10 3 2 3 3" xfId="7830"/>
    <cellStyle name="Normal 10 3 2 3 4" xfId="10745"/>
    <cellStyle name="Normal 10 3 2 3 5" xfId="13717"/>
    <cellStyle name="Normal 10 3 2 4" xfId="4914"/>
    <cellStyle name="Normal 10 3 2 4 2" xfId="16628"/>
    <cellStyle name="Normal 10 3 2 5" xfId="7827"/>
    <cellStyle name="Normal 10 3 2 6" xfId="10742"/>
    <cellStyle name="Normal 10 3 2 7" xfId="13714"/>
    <cellStyle name="Normal 10 3 3" xfId="1946"/>
    <cellStyle name="Normal 10 3 3 2" xfId="1947"/>
    <cellStyle name="Normal 10 3 3 2 2" xfId="4919"/>
    <cellStyle name="Normal 10 3 3 2 2 2" xfId="16633"/>
    <cellStyle name="Normal 10 3 3 2 3" xfId="7832"/>
    <cellStyle name="Normal 10 3 3 2 4" xfId="10747"/>
    <cellStyle name="Normal 10 3 3 2 5" xfId="13719"/>
    <cellStyle name="Normal 10 3 3 3" xfId="4918"/>
    <cellStyle name="Normal 10 3 3 3 2" xfId="16632"/>
    <cellStyle name="Normal 10 3 3 4" xfId="7831"/>
    <cellStyle name="Normal 10 3 3 5" xfId="10746"/>
    <cellStyle name="Normal 10 3 3 6" xfId="13718"/>
    <cellStyle name="Normal 10 3 4" xfId="1948"/>
    <cellStyle name="Normal 10 3 4 2" xfId="4920"/>
    <cellStyle name="Normal 10 3 4 2 2" xfId="16634"/>
    <cellStyle name="Normal 10 3 4 3" xfId="7833"/>
    <cellStyle name="Normal 10 3 4 4" xfId="10748"/>
    <cellStyle name="Normal 10 3 4 5" xfId="13720"/>
    <cellStyle name="Normal 10 3 5" xfId="4913"/>
    <cellStyle name="Normal 10 3 5 2" xfId="16627"/>
    <cellStyle name="Normal 10 3 6" xfId="7826"/>
    <cellStyle name="Normal 10 3 7" xfId="10741"/>
    <cellStyle name="Normal 10 3 8" xfId="13713"/>
    <cellStyle name="Normal 10 4" xfId="1949"/>
    <cellStyle name="Normal 10 4 2" xfId="1950"/>
    <cellStyle name="Normal 10 4 2 2" xfId="1951"/>
    <cellStyle name="Normal 10 4 2 2 2" xfId="4923"/>
    <cellStyle name="Normal 10 4 2 2 2 2" xfId="16637"/>
    <cellStyle name="Normal 10 4 2 2 3" xfId="7836"/>
    <cellStyle name="Normal 10 4 2 2 4" xfId="10751"/>
    <cellStyle name="Normal 10 4 2 2 5" xfId="13723"/>
    <cellStyle name="Normal 10 4 2 3" xfId="4922"/>
    <cellStyle name="Normal 10 4 2 3 2" xfId="16636"/>
    <cellStyle name="Normal 10 4 2 4" xfId="7835"/>
    <cellStyle name="Normal 10 4 2 5" xfId="10750"/>
    <cellStyle name="Normal 10 4 2 6" xfId="13722"/>
    <cellStyle name="Normal 10 4 3" xfId="1952"/>
    <cellStyle name="Normal 10 4 3 2" xfId="4924"/>
    <cellStyle name="Normal 10 4 3 2 2" xfId="16638"/>
    <cellStyle name="Normal 10 4 3 3" xfId="7837"/>
    <cellStyle name="Normal 10 4 3 4" xfId="10752"/>
    <cellStyle name="Normal 10 4 3 5" xfId="13724"/>
    <cellStyle name="Normal 10 4 4" xfId="4921"/>
    <cellStyle name="Normal 10 4 4 2" xfId="16635"/>
    <cellStyle name="Normal 10 4 5" xfId="7834"/>
    <cellStyle name="Normal 10 4 6" xfId="10749"/>
    <cellStyle name="Normal 10 4 7" xfId="13721"/>
    <cellStyle name="Normal 10 5" xfId="1953"/>
    <cellStyle name="Normal 10 5 2" xfId="1954"/>
    <cellStyle name="Normal 10 5 2 2" xfId="4926"/>
    <cellStyle name="Normal 10 5 2 2 2" xfId="16640"/>
    <cellStyle name="Normal 10 5 2 3" xfId="7839"/>
    <cellStyle name="Normal 10 5 2 4" xfId="10754"/>
    <cellStyle name="Normal 10 5 2 5" xfId="13726"/>
    <cellStyle name="Normal 10 5 3" xfId="4925"/>
    <cellStyle name="Normal 10 5 3 2" xfId="16639"/>
    <cellStyle name="Normal 10 5 4" xfId="7838"/>
    <cellStyle name="Normal 10 5 5" xfId="10753"/>
    <cellStyle name="Normal 10 5 6" xfId="13725"/>
    <cellStyle name="Normal 10 6" xfId="1955"/>
    <cellStyle name="Normal 10 6 2" xfId="4927"/>
    <cellStyle name="Normal 10 6 2 2" xfId="16641"/>
    <cellStyle name="Normal 10 6 3" xfId="7840"/>
    <cellStyle name="Normal 10 6 4" xfId="10755"/>
    <cellStyle name="Normal 10 6 5" xfId="13727"/>
    <cellStyle name="Normal 10 7" xfId="4896"/>
    <cellStyle name="Normal 10 7 2" xfId="16610"/>
    <cellStyle name="Normal 10 8" xfId="7809"/>
    <cellStyle name="Normal 10 9" xfId="10724"/>
    <cellStyle name="Normal 100" xfId="17694"/>
    <cellStyle name="Normal 101" xfId="17695"/>
    <cellStyle name="Normal 102" xfId="17697"/>
    <cellStyle name="Normal 103" xfId="17700"/>
    <cellStyle name="Normal 104" xfId="17701"/>
    <cellStyle name="Normal 105" xfId="17703"/>
    <cellStyle name="Normal 106" xfId="17704"/>
    <cellStyle name="Normal 107" xfId="17705"/>
    <cellStyle name="Normal 11" xfId="1956"/>
    <cellStyle name="Normal 11 10" xfId="13728"/>
    <cellStyle name="Normal 11 2" xfId="1957"/>
    <cellStyle name="Normal 11 2 2" xfId="1958"/>
    <cellStyle name="Normal 11 2 2 2" xfId="1959"/>
    <cellStyle name="Normal 11 2 2 2 2" xfId="1960"/>
    <cellStyle name="Normal 11 2 2 2 2 2" xfId="1961"/>
    <cellStyle name="Normal 11 2 2 2 2 2 2" xfId="4933"/>
    <cellStyle name="Normal 11 2 2 2 2 2 2 2" xfId="16647"/>
    <cellStyle name="Normal 11 2 2 2 2 2 3" xfId="7846"/>
    <cellStyle name="Normal 11 2 2 2 2 2 4" xfId="10761"/>
    <cellStyle name="Normal 11 2 2 2 2 2 5" xfId="13733"/>
    <cellStyle name="Normal 11 2 2 2 2 3" xfId="4932"/>
    <cellStyle name="Normal 11 2 2 2 2 3 2" xfId="16646"/>
    <cellStyle name="Normal 11 2 2 2 2 4" xfId="7845"/>
    <cellStyle name="Normal 11 2 2 2 2 5" xfId="10760"/>
    <cellStyle name="Normal 11 2 2 2 2 6" xfId="13732"/>
    <cellStyle name="Normal 11 2 2 2 3" xfId="1962"/>
    <cellStyle name="Normal 11 2 2 2 3 2" xfId="4934"/>
    <cellStyle name="Normal 11 2 2 2 3 2 2" xfId="16648"/>
    <cellStyle name="Normal 11 2 2 2 3 3" xfId="7847"/>
    <cellStyle name="Normal 11 2 2 2 3 4" xfId="10762"/>
    <cellStyle name="Normal 11 2 2 2 3 5" xfId="13734"/>
    <cellStyle name="Normal 11 2 2 2 4" xfId="4931"/>
    <cellStyle name="Normal 11 2 2 2 4 2" xfId="16645"/>
    <cellStyle name="Normal 11 2 2 2 5" xfId="7844"/>
    <cellStyle name="Normal 11 2 2 2 6" xfId="10759"/>
    <cellStyle name="Normal 11 2 2 2 7" xfId="13731"/>
    <cellStyle name="Normal 11 2 2 3" xfId="1963"/>
    <cellStyle name="Normal 11 2 2 3 2" xfId="1964"/>
    <cellStyle name="Normal 11 2 2 3 2 2" xfId="4936"/>
    <cellStyle name="Normal 11 2 2 3 2 2 2" xfId="16650"/>
    <cellStyle name="Normal 11 2 2 3 2 3" xfId="7849"/>
    <cellStyle name="Normal 11 2 2 3 2 4" xfId="10764"/>
    <cellStyle name="Normal 11 2 2 3 2 5" xfId="13736"/>
    <cellStyle name="Normal 11 2 2 3 3" xfId="4935"/>
    <cellStyle name="Normal 11 2 2 3 3 2" xfId="16649"/>
    <cellStyle name="Normal 11 2 2 3 4" xfId="7848"/>
    <cellStyle name="Normal 11 2 2 3 5" xfId="10763"/>
    <cellStyle name="Normal 11 2 2 3 6" xfId="13735"/>
    <cellStyle name="Normal 11 2 2 4" xfId="1965"/>
    <cellStyle name="Normal 11 2 2 4 2" xfId="4937"/>
    <cellStyle name="Normal 11 2 2 4 2 2" xfId="16651"/>
    <cellStyle name="Normal 11 2 2 4 3" xfId="7850"/>
    <cellStyle name="Normal 11 2 2 4 4" xfId="10765"/>
    <cellStyle name="Normal 11 2 2 4 5" xfId="13737"/>
    <cellStyle name="Normal 11 2 2 5" xfId="4930"/>
    <cellStyle name="Normal 11 2 2 5 2" xfId="16644"/>
    <cellStyle name="Normal 11 2 2 6" xfId="7843"/>
    <cellStyle name="Normal 11 2 2 7" xfId="10758"/>
    <cellStyle name="Normal 11 2 2 8" xfId="13730"/>
    <cellStyle name="Normal 11 2 3" xfId="1966"/>
    <cellStyle name="Normal 11 2 3 2" xfId="1967"/>
    <cellStyle name="Normal 11 2 3 2 2" xfId="1968"/>
    <cellStyle name="Normal 11 2 3 2 2 2" xfId="4940"/>
    <cellStyle name="Normal 11 2 3 2 2 2 2" xfId="16654"/>
    <cellStyle name="Normal 11 2 3 2 2 3" xfId="7853"/>
    <cellStyle name="Normal 11 2 3 2 2 4" xfId="10768"/>
    <cellStyle name="Normal 11 2 3 2 2 5" xfId="13740"/>
    <cellStyle name="Normal 11 2 3 2 3" xfId="4939"/>
    <cellStyle name="Normal 11 2 3 2 3 2" xfId="16653"/>
    <cellStyle name="Normal 11 2 3 2 4" xfId="7852"/>
    <cellStyle name="Normal 11 2 3 2 5" xfId="10767"/>
    <cellStyle name="Normal 11 2 3 2 6" xfId="13739"/>
    <cellStyle name="Normal 11 2 3 3" xfId="1969"/>
    <cellStyle name="Normal 11 2 3 3 2" xfId="4941"/>
    <cellStyle name="Normal 11 2 3 3 2 2" xfId="16655"/>
    <cellStyle name="Normal 11 2 3 3 3" xfId="7854"/>
    <cellStyle name="Normal 11 2 3 3 4" xfId="10769"/>
    <cellStyle name="Normal 11 2 3 3 5" xfId="13741"/>
    <cellStyle name="Normal 11 2 3 4" xfId="4938"/>
    <cellStyle name="Normal 11 2 3 4 2" xfId="16652"/>
    <cellStyle name="Normal 11 2 3 5" xfId="7851"/>
    <cellStyle name="Normal 11 2 3 6" xfId="10766"/>
    <cellStyle name="Normal 11 2 3 7" xfId="13738"/>
    <cellStyle name="Normal 11 2 4" xfId="1970"/>
    <cellStyle name="Normal 11 2 4 2" xfId="1971"/>
    <cellStyle name="Normal 11 2 4 2 2" xfId="4943"/>
    <cellStyle name="Normal 11 2 4 2 2 2" xfId="16657"/>
    <cellStyle name="Normal 11 2 4 2 3" xfId="7856"/>
    <cellStyle name="Normal 11 2 4 2 4" xfId="10771"/>
    <cellStyle name="Normal 11 2 4 2 5" xfId="13743"/>
    <cellStyle name="Normal 11 2 4 3" xfId="4942"/>
    <cellStyle name="Normal 11 2 4 3 2" xfId="16656"/>
    <cellStyle name="Normal 11 2 4 4" xfId="7855"/>
    <cellStyle name="Normal 11 2 4 5" xfId="10770"/>
    <cellStyle name="Normal 11 2 4 6" xfId="13742"/>
    <cellStyle name="Normal 11 2 5" xfId="1972"/>
    <cellStyle name="Normal 11 2 5 2" xfId="4944"/>
    <cellStyle name="Normal 11 2 5 2 2" xfId="16658"/>
    <cellStyle name="Normal 11 2 5 3" xfId="7857"/>
    <cellStyle name="Normal 11 2 5 4" xfId="10772"/>
    <cellStyle name="Normal 11 2 5 5" xfId="13744"/>
    <cellStyle name="Normal 11 2 6" xfId="4929"/>
    <cellStyle name="Normal 11 2 6 2" xfId="16643"/>
    <cellStyle name="Normal 11 2 7" xfId="7842"/>
    <cellStyle name="Normal 11 2 8" xfId="10757"/>
    <cellStyle name="Normal 11 2 9" xfId="13729"/>
    <cellStyle name="Normal 11 3" xfId="1973"/>
    <cellStyle name="Normal 11 3 2" xfId="1974"/>
    <cellStyle name="Normal 11 3 2 2" xfId="1975"/>
    <cellStyle name="Normal 11 3 2 2 2" xfId="1976"/>
    <cellStyle name="Normal 11 3 2 2 2 2" xfId="4948"/>
    <cellStyle name="Normal 11 3 2 2 2 2 2" xfId="16662"/>
    <cellStyle name="Normal 11 3 2 2 2 3" xfId="7861"/>
    <cellStyle name="Normal 11 3 2 2 2 4" xfId="10776"/>
    <cellStyle name="Normal 11 3 2 2 2 5" xfId="13748"/>
    <cellStyle name="Normal 11 3 2 2 3" xfId="4947"/>
    <cellStyle name="Normal 11 3 2 2 3 2" xfId="16661"/>
    <cellStyle name="Normal 11 3 2 2 4" xfId="7860"/>
    <cellStyle name="Normal 11 3 2 2 5" xfId="10775"/>
    <cellStyle name="Normal 11 3 2 2 6" xfId="13747"/>
    <cellStyle name="Normal 11 3 2 3" xfId="1977"/>
    <cellStyle name="Normal 11 3 2 3 2" xfId="4949"/>
    <cellStyle name="Normal 11 3 2 3 2 2" xfId="16663"/>
    <cellStyle name="Normal 11 3 2 3 3" xfId="7862"/>
    <cellStyle name="Normal 11 3 2 3 4" xfId="10777"/>
    <cellStyle name="Normal 11 3 2 3 5" xfId="13749"/>
    <cellStyle name="Normal 11 3 2 4" xfId="4946"/>
    <cellStyle name="Normal 11 3 2 4 2" xfId="16660"/>
    <cellStyle name="Normal 11 3 2 5" xfId="7859"/>
    <cellStyle name="Normal 11 3 2 6" xfId="10774"/>
    <cellStyle name="Normal 11 3 2 7" xfId="13746"/>
    <cellStyle name="Normal 11 3 3" xfId="1978"/>
    <cellStyle name="Normal 11 3 3 2" xfId="1979"/>
    <cellStyle name="Normal 11 3 3 2 2" xfId="4951"/>
    <cellStyle name="Normal 11 3 3 2 2 2" xfId="16665"/>
    <cellStyle name="Normal 11 3 3 2 3" xfId="7864"/>
    <cellStyle name="Normal 11 3 3 2 4" xfId="10779"/>
    <cellStyle name="Normal 11 3 3 2 5" xfId="13751"/>
    <cellStyle name="Normal 11 3 3 3" xfId="4950"/>
    <cellStyle name="Normal 11 3 3 3 2" xfId="16664"/>
    <cellStyle name="Normal 11 3 3 4" xfId="7863"/>
    <cellStyle name="Normal 11 3 3 5" xfId="10778"/>
    <cellStyle name="Normal 11 3 3 6" xfId="13750"/>
    <cellStyle name="Normal 11 3 4" xfId="1980"/>
    <cellStyle name="Normal 11 3 4 2" xfId="4952"/>
    <cellStyle name="Normal 11 3 4 2 2" xfId="16666"/>
    <cellStyle name="Normal 11 3 4 3" xfId="7865"/>
    <cellStyle name="Normal 11 3 4 4" xfId="10780"/>
    <cellStyle name="Normal 11 3 4 5" xfId="13752"/>
    <cellStyle name="Normal 11 3 5" xfId="4945"/>
    <cellStyle name="Normal 11 3 5 2" xfId="16659"/>
    <cellStyle name="Normal 11 3 6" xfId="7858"/>
    <cellStyle name="Normal 11 3 7" xfId="10773"/>
    <cellStyle name="Normal 11 3 8" xfId="13745"/>
    <cellStyle name="Normal 11 4" xfId="1981"/>
    <cellStyle name="Normal 11 4 2" xfId="1982"/>
    <cellStyle name="Normal 11 4 2 2" xfId="1983"/>
    <cellStyle name="Normal 11 4 2 2 2" xfId="4955"/>
    <cellStyle name="Normal 11 4 2 2 2 2" xfId="16669"/>
    <cellStyle name="Normal 11 4 2 2 3" xfId="7868"/>
    <cellStyle name="Normal 11 4 2 2 4" xfId="10783"/>
    <cellStyle name="Normal 11 4 2 2 5" xfId="13755"/>
    <cellStyle name="Normal 11 4 2 3" xfId="4954"/>
    <cellStyle name="Normal 11 4 2 3 2" xfId="16668"/>
    <cellStyle name="Normal 11 4 2 4" xfId="7867"/>
    <cellStyle name="Normal 11 4 2 5" xfId="10782"/>
    <cellStyle name="Normal 11 4 2 6" xfId="13754"/>
    <cellStyle name="Normal 11 4 3" xfId="1984"/>
    <cellStyle name="Normal 11 4 3 2" xfId="4956"/>
    <cellStyle name="Normal 11 4 3 2 2" xfId="16670"/>
    <cellStyle name="Normal 11 4 3 3" xfId="7869"/>
    <cellStyle name="Normal 11 4 3 4" xfId="10784"/>
    <cellStyle name="Normal 11 4 3 5" xfId="13756"/>
    <cellStyle name="Normal 11 4 4" xfId="4953"/>
    <cellStyle name="Normal 11 4 4 2" xfId="16667"/>
    <cellStyle name="Normal 11 4 5" xfId="7866"/>
    <cellStyle name="Normal 11 4 6" xfId="10781"/>
    <cellStyle name="Normal 11 4 7" xfId="13753"/>
    <cellStyle name="Normal 11 5" xfId="1985"/>
    <cellStyle name="Normal 11 5 2" xfId="1986"/>
    <cellStyle name="Normal 11 5 2 2" xfId="4958"/>
    <cellStyle name="Normal 11 5 2 2 2" xfId="16672"/>
    <cellStyle name="Normal 11 5 2 3" xfId="7871"/>
    <cellStyle name="Normal 11 5 2 4" xfId="10786"/>
    <cellStyle name="Normal 11 5 2 5" xfId="13758"/>
    <cellStyle name="Normal 11 5 3" xfId="4957"/>
    <cellStyle name="Normal 11 5 3 2" xfId="16671"/>
    <cellStyle name="Normal 11 5 4" xfId="7870"/>
    <cellStyle name="Normal 11 5 5" xfId="10785"/>
    <cellStyle name="Normal 11 5 6" xfId="13757"/>
    <cellStyle name="Normal 11 6" xfId="1987"/>
    <cellStyle name="Normal 11 6 2" xfId="4959"/>
    <cellStyle name="Normal 11 6 2 2" xfId="16673"/>
    <cellStyle name="Normal 11 6 3" xfId="7872"/>
    <cellStyle name="Normal 11 6 4" xfId="10787"/>
    <cellStyle name="Normal 11 6 5" xfId="13759"/>
    <cellStyle name="Normal 11 7" xfId="4928"/>
    <cellStyle name="Normal 11 7 2" xfId="16642"/>
    <cellStyle name="Normal 11 8" xfId="7841"/>
    <cellStyle name="Normal 11 9" xfId="10756"/>
    <cellStyle name="Normal 12" xfId="13"/>
    <cellStyle name="Normal 12 10" xfId="10788"/>
    <cellStyle name="Normal 12 2" xfId="1989"/>
    <cellStyle name="Normal 12 2 2" xfId="1990"/>
    <cellStyle name="Normal 12 2 2 2" xfId="1991"/>
    <cellStyle name="Normal 12 2 2 2 2" xfId="1992"/>
    <cellStyle name="Normal 12 2 2 2 2 2" xfId="1993"/>
    <cellStyle name="Normal 12 2 2 2 2 2 2" xfId="4965"/>
    <cellStyle name="Normal 12 2 2 2 2 2 2 2" xfId="16679"/>
    <cellStyle name="Normal 12 2 2 2 2 2 3" xfId="7878"/>
    <cellStyle name="Normal 12 2 2 2 2 2 4" xfId="10793"/>
    <cellStyle name="Normal 12 2 2 2 2 2 5" xfId="13765"/>
    <cellStyle name="Normal 12 2 2 2 2 3" xfId="4964"/>
    <cellStyle name="Normal 12 2 2 2 2 3 2" xfId="16678"/>
    <cellStyle name="Normal 12 2 2 2 2 4" xfId="7877"/>
    <cellStyle name="Normal 12 2 2 2 2 5" xfId="10792"/>
    <cellStyle name="Normal 12 2 2 2 2 6" xfId="13764"/>
    <cellStyle name="Normal 12 2 2 2 3" xfId="1994"/>
    <cellStyle name="Normal 12 2 2 2 3 2" xfId="4966"/>
    <cellStyle name="Normal 12 2 2 2 3 2 2" xfId="16680"/>
    <cellStyle name="Normal 12 2 2 2 3 3" xfId="7879"/>
    <cellStyle name="Normal 12 2 2 2 3 4" xfId="10794"/>
    <cellStyle name="Normal 12 2 2 2 3 5" xfId="13766"/>
    <cellStyle name="Normal 12 2 2 2 4" xfId="4963"/>
    <cellStyle name="Normal 12 2 2 2 4 2" xfId="16677"/>
    <cellStyle name="Normal 12 2 2 2 5" xfId="7876"/>
    <cellStyle name="Normal 12 2 2 2 6" xfId="10791"/>
    <cellStyle name="Normal 12 2 2 2 7" xfId="13763"/>
    <cellStyle name="Normal 12 2 2 3" xfId="1995"/>
    <cellStyle name="Normal 12 2 2 3 2" xfId="1996"/>
    <cellStyle name="Normal 12 2 2 3 2 2" xfId="4968"/>
    <cellStyle name="Normal 12 2 2 3 2 2 2" xfId="16682"/>
    <cellStyle name="Normal 12 2 2 3 2 3" xfId="7881"/>
    <cellStyle name="Normal 12 2 2 3 2 4" xfId="10796"/>
    <cellStyle name="Normal 12 2 2 3 2 5" xfId="13768"/>
    <cellStyle name="Normal 12 2 2 3 3" xfId="4967"/>
    <cellStyle name="Normal 12 2 2 3 3 2" xfId="16681"/>
    <cellStyle name="Normal 12 2 2 3 4" xfId="7880"/>
    <cellStyle name="Normal 12 2 2 3 5" xfId="10795"/>
    <cellStyle name="Normal 12 2 2 3 6" xfId="13767"/>
    <cellStyle name="Normal 12 2 2 4" xfId="1997"/>
    <cellStyle name="Normal 12 2 2 4 2" xfId="4969"/>
    <cellStyle name="Normal 12 2 2 4 2 2" xfId="16683"/>
    <cellStyle name="Normal 12 2 2 4 3" xfId="7882"/>
    <cellStyle name="Normal 12 2 2 4 4" xfId="10797"/>
    <cellStyle name="Normal 12 2 2 4 5" xfId="13769"/>
    <cellStyle name="Normal 12 2 2 5" xfId="4962"/>
    <cellStyle name="Normal 12 2 2 5 2" xfId="16676"/>
    <cellStyle name="Normal 12 2 2 6" xfId="7875"/>
    <cellStyle name="Normal 12 2 2 7" xfId="10790"/>
    <cellStyle name="Normal 12 2 2 8" xfId="13762"/>
    <cellStyle name="Normal 12 2 3" xfId="1998"/>
    <cellStyle name="Normal 12 2 3 2" xfId="1999"/>
    <cellStyle name="Normal 12 2 3 2 2" xfId="2000"/>
    <cellStyle name="Normal 12 2 3 2 2 2" xfId="4972"/>
    <cellStyle name="Normal 12 2 3 2 2 2 2" xfId="16686"/>
    <cellStyle name="Normal 12 2 3 2 2 3" xfId="7885"/>
    <cellStyle name="Normal 12 2 3 2 2 4" xfId="10800"/>
    <cellStyle name="Normal 12 2 3 2 2 5" xfId="13772"/>
    <cellStyle name="Normal 12 2 3 2 3" xfId="4971"/>
    <cellStyle name="Normal 12 2 3 2 3 2" xfId="16685"/>
    <cellStyle name="Normal 12 2 3 2 4" xfId="7884"/>
    <cellStyle name="Normal 12 2 3 2 5" xfId="10799"/>
    <cellStyle name="Normal 12 2 3 2 6" xfId="13771"/>
    <cellStyle name="Normal 12 2 3 3" xfId="2001"/>
    <cellStyle name="Normal 12 2 3 3 2" xfId="4973"/>
    <cellStyle name="Normal 12 2 3 3 2 2" xfId="16687"/>
    <cellStyle name="Normal 12 2 3 3 3" xfId="7886"/>
    <cellStyle name="Normal 12 2 3 3 4" xfId="10801"/>
    <cellStyle name="Normal 12 2 3 3 5" xfId="13773"/>
    <cellStyle name="Normal 12 2 3 4" xfId="4970"/>
    <cellStyle name="Normal 12 2 3 4 2" xfId="16684"/>
    <cellStyle name="Normal 12 2 3 5" xfId="7883"/>
    <cellStyle name="Normal 12 2 3 6" xfId="10798"/>
    <cellStyle name="Normal 12 2 3 7" xfId="13770"/>
    <cellStyle name="Normal 12 2 4" xfId="2002"/>
    <cellStyle name="Normal 12 2 4 2" xfId="2003"/>
    <cellStyle name="Normal 12 2 4 2 2" xfId="4975"/>
    <cellStyle name="Normal 12 2 4 2 2 2" xfId="16689"/>
    <cellStyle name="Normal 12 2 4 2 3" xfId="7888"/>
    <cellStyle name="Normal 12 2 4 2 4" xfId="10803"/>
    <cellStyle name="Normal 12 2 4 2 5" xfId="13775"/>
    <cellStyle name="Normal 12 2 4 3" xfId="4974"/>
    <cellStyle name="Normal 12 2 4 3 2" xfId="16688"/>
    <cellStyle name="Normal 12 2 4 4" xfId="7887"/>
    <cellStyle name="Normal 12 2 4 5" xfId="10802"/>
    <cellStyle name="Normal 12 2 4 6" xfId="13774"/>
    <cellStyle name="Normal 12 2 5" xfId="2004"/>
    <cellStyle name="Normal 12 2 5 2" xfId="4976"/>
    <cellStyle name="Normal 12 2 5 2 2" xfId="16690"/>
    <cellStyle name="Normal 12 2 5 3" xfId="7889"/>
    <cellStyle name="Normal 12 2 5 4" xfId="10804"/>
    <cellStyle name="Normal 12 2 5 5" xfId="13776"/>
    <cellStyle name="Normal 12 2 6" xfId="4961"/>
    <cellStyle name="Normal 12 2 6 2" xfId="16675"/>
    <cellStyle name="Normal 12 2 7" xfId="7874"/>
    <cellStyle name="Normal 12 2 8" xfId="10789"/>
    <cellStyle name="Normal 12 2 9" xfId="13761"/>
    <cellStyle name="Normal 12 3" xfId="2005"/>
    <cellStyle name="Normal 12 3 2" xfId="2006"/>
    <cellStyle name="Normal 12 3 2 2" xfId="2007"/>
    <cellStyle name="Normal 12 3 2 2 2" xfId="2008"/>
    <cellStyle name="Normal 12 3 2 2 2 2" xfId="4980"/>
    <cellStyle name="Normal 12 3 2 2 2 2 2" xfId="16694"/>
    <cellStyle name="Normal 12 3 2 2 2 3" xfId="7893"/>
    <cellStyle name="Normal 12 3 2 2 2 4" xfId="10808"/>
    <cellStyle name="Normal 12 3 2 2 2 5" xfId="13780"/>
    <cellStyle name="Normal 12 3 2 2 3" xfId="4979"/>
    <cellStyle name="Normal 12 3 2 2 3 2" xfId="16693"/>
    <cellStyle name="Normal 12 3 2 2 4" xfId="7892"/>
    <cellStyle name="Normal 12 3 2 2 5" xfId="10807"/>
    <cellStyle name="Normal 12 3 2 2 6" xfId="13779"/>
    <cellStyle name="Normal 12 3 2 3" xfId="2009"/>
    <cellStyle name="Normal 12 3 2 3 2" xfId="4981"/>
    <cellStyle name="Normal 12 3 2 3 2 2" xfId="16695"/>
    <cellStyle name="Normal 12 3 2 3 3" xfId="7894"/>
    <cellStyle name="Normal 12 3 2 3 4" xfId="10809"/>
    <cellStyle name="Normal 12 3 2 3 5" xfId="13781"/>
    <cellStyle name="Normal 12 3 2 4" xfId="4978"/>
    <cellStyle name="Normal 12 3 2 4 2" xfId="16692"/>
    <cellStyle name="Normal 12 3 2 5" xfId="7891"/>
    <cellStyle name="Normal 12 3 2 6" xfId="10806"/>
    <cellStyle name="Normal 12 3 2 7" xfId="13778"/>
    <cellStyle name="Normal 12 3 3" xfId="2010"/>
    <cellStyle name="Normal 12 3 3 2" xfId="2011"/>
    <cellStyle name="Normal 12 3 3 2 2" xfId="4983"/>
    <cellStyle name="Normal 12 3 3 2 2 2" xfId="16697"/>
    <cellStyle name="Normal 12 3 3 2 3" xfId="7896"/>
    <cellStyle name="Normal 12 3 3 2 4" xfId="10811"/>
    <cellStyle name="Normal 12 3 3 2 5" xfId="13783"/>
    <cellStyle name="Normal 12 3 3 3" xfId="4982"/>
    <cellStyle name="Normal 12 3 3 3 2" xfId="16696"/>
    <cellStyle name="Normal 12 3 3 4" xfId="7895"/>
    <cellStyle name="Normal 12 3 3 5" xfId="10810"/>
    <cellStyle name="Normal 12 3 3 6" xfId="13782"/>
    <cellStyle name="Normal 12 3 4" xfId="2012"/>
    <cellStyle name="Normal 12 3 4 2" xfId="4984"/>
    <cellStyle name="Normal 12 3 4 2 2" xfId="16698"/>
    <cellStyle name="Normal 12 3 4 3" xfId="7897"/>
    <cellStyle name="Normal 12 3 4 4" xfId="10812"/>
    <cellStyle name="Normal 12 3 4 5" xfId="13784"/>
    <cellStyle name="Normal 12 3 5" xfId="4977"/>
    <cellStyle name="Normal 12 3 5 2" xfId="16691"/>
    <cellStyle name="Normal 12 3 6" xfId="7890"/>
    <cellStyle name="Normal 12 3 7" xfId="10805"/>
    <cellStyle name="Normal 12 3 8" xfId="13777"/>
    <cellStyle name="Normal 12 4" xfId="2013"/>
    <cellStyle name="Normal 12 4 2" xfId="2014"/>
    <cellStyle name="Normal 12 4 2 2" xfId="2015"/>
    <cellStyle name="Normal 12 4 2 2 2" xfId="4987"/>
    <cellStyle name="Normal 12 4 2 2 2 2" xfId="16701"/>
    <cellStyle name="Normal 12 4 2 2 3" xfId="7900"/>
    <cellStyle name="Normal 12 4 2 2 4" xfId="10815"/>
    <cellStyle name="Normal 12 4 2 2 5" xfId="13787"/>
    <cellStyle name="Normal 12 4 2 3" xfId="4986"/>
    <cellStyle name="Normal 12 4 2 3 2" xfId="16700"/>
    <cellStyle name="Normal 12 4 2 4" xfId="7899"/>
    <cellStyle name="Normal 12 4 2 5" xfId="10814"/>
    <cellStyle name="Normal 12 4 2 6" xfId="13786"/>
    <cellStyle name="Normal 12 4 3" xfId="2016"/>
    <cellStyle name="Normal 12 4 3 2" xfId="4988"/>
    <cellStyle name="Normal 12 4 3 2 2" xfId="16702"/>
    <cellStyle name="Normal 12 4 3 3" xfId="7901"/>
    <cellStyle name="Normal 12 4 3 4" xfId="10816"/>
    <cellStyle name="Normal 12 4 3 5" xfId="13788"/>
    <cellStyle name="Normal 12 4 4" xfId="4985"/>
    <cellStyle name="Normal 12 4 4 2" xfId="16699"/>
    <cellStyle name="Normal 12 4 5" xfId="7898"/>
    <cellStyle name="Normal 12 4 6" xfId="10813"/>
    <cellStyle name="Normal 12 4 7" xfId="13785"/>
    <cellStyle name="Normal 12 5" xfId="2017"/>
    <cellStyle name="Normal 12 5 2" xfId="2018"/>
    <cellStyle name="Normal 12 5 2 2" xfId="4990"/>
    <cellStyle name="Normal 12 5 2 2 2" xfId="16704"/>
    <cellStyle name="Normal 12 5 2 3" xfId="7903"/>
    <cellStyle name="Normal 12 5 2 4" xfId="10818"/>
    <cellStyle name="Normal 12 5 2 5" xfId="13790"/>
    <cellStyle name="Normal 12 5 3" xfId="4989"/>
    <cellStyle name="Normal 12 5 3 2" xfId="16703"/>
    <cellStyle name="Normal 12 5 4" xfId="7902"/>
    <cellStyle name="Normal 12 5 5" xfId="10817"/>
    <cellStyle name="Normal 12 5 6" xfId="13789"/>
    <cellStyle name="Normal 12 6" xfId="2019"/>
    <cellStyle name="Normal 12 6 2" xfId="4991"/>
    <cellStyle name="Normal 12 6 2 2" xfId="16705"/>
    <cellStyle name="Normal 12 6 3" xfId="7904"/>
    <cellStyle name="Normal 12 6 4" xfId="10819"/>
    <cellStyle name="Normal 12 6 5" xfId="13791"/>
    <cellStyle name="Normal 12 7" xfId="1988"/>
    <cellStyle name="Normal 12 7 2" xfId="4960"/>
    <cellStyle name="Normal 12 7 2 2" xfId="16674"/>
    <cellStyle name="Normal 12 7 3" xfId="13760"/>
    <cellStyle name="Normal 12 8" xfId="3019"/>
    <cellStyle name="Normal 12 9" xfId="7873"/>
    <cellStyle name="Normal 13" xfId="2020"/>
    <cellStyle name="Normal 13 10" xfId="13792"/>
    <cellStyle name="Normal 13 2" xfId="2021"/>
    <cellStyle name="Normal 13 2 2" xfId="2022"/>
    <cellStyle name="Normal 13 2 2 2" xfId="2023"/>
    <cellStyle name="Normal 13 2 2 2 2" xfId="2024"/>
    <cellStyle name="Normal 13 2 2 2 2 2" xfId="2025"/>
    <cellStyle name="Normal 13 2 2 2 2 2 2" xfId="4997"/>
    <cellStyle name="Normal 13 2 2 2 2 2 2 2" xfId="16711"/>
    <cellStyle name="Normal 13 2 2 2 2 2 3" xfId="7910"/>
    <cellStyle name="Normal 13 2 2 2 2 2 4" xfId="10825"/>
    <cellStyle name="Normal 13 2 2 2 2 2 5" xfId="13797"/>
    <cellStyle name="Normal 13 2 2 2 2 3" xfId="4996"/>
    <cellStyle name="Normal 13 2 2 2 2 3 2" xfId="16710"/>
    <cellStyle name="Normal 13 2 2 2 2 4" xfId="7909"/>
    <cellStyle name="Normal 13 2 2 2 2 5" xfId="10824"/>
    <cellStyle name="Normal 13 2 2 2 2 6" xfId="13796"/>
    <cellStyle name="Normal 13 2 2 2 3" xfId="2026"/>
    <cellStyle name="Normal 13 2 2 2 3 2" xfId="4998"/>
    <cellStyle name="Normal 13 2 2 2 3 2 2" xfId="16712"/>
    <cellStyle name="Normal 13 2 2 2 3 3" xfId="7911"/>
    <cellStyle name="Normal 13 2 2 2 3 4" xfId="10826"/>
    <cellStyle name="Normal 13 2 2 2 3 5" xfId="13798"/>
    <cellStyle name="Normal 13 2 2 2 4" xfId="4995"/>
    <cellStyle name="Normal 13 2 2 2 4 2" xfId="16709"/>
    <cellStyle name="Normal 13 2 2 2 5" xfId="7908"/>
    <cellStyle name="Normal 13 2 2 2 6" xfId="10823"/>
    <cellStyle name="Normal 13 2 2 2 7" xfId="13795"/>
    <cellStyle name="Normal 13 2 2 3" xfId="2027"/>
    <cellStyle name="Normal 13 2 2 3 2" xfId="2028"/>
    <cellStyle name="Normal 13 2 2 3 2 2" xfId="5000"/>
    <cellStyle name="Normal 13 2 2 3 2 2 2" xfId="16714"/>
    <cellStyle name="Normal 13 2 2 3 2 3" xfId="7913"/>
    <cellStyle name="Normal 13 2 2 3 2 4" xfId="10828"/>
    <cellStyle name="Normal 13 2 2 3 2 5" xfId="13800"/>
    <cellStyle name="Normal 13 2 2 3 3" xfId="4999"/>
    <cellStyle name="Normal 13 2 2 3 3 2" xfId="16713"/>
    <cellStyle name="Normal 13 2 2 3 4" xfId="7912"/>
    <cellStyle name="Normal 13 2 2 3 5" xfId="10827"/>
    <cellStyle name="Normal 13 2 2 3 6" xfId="13799"/>
    <cellStyle name="Normal 13 2 2 4" xfId="2029"/>
    <cellStyle name="Normal 13 2 2 4 2" xfId="5001"/>
    <cellStyle name="Normal 13 2 2 4 2 2" xfId="16715"/>
    <cellStyle name="Normal 13 2 2 4 3" xfId="7914"/>
    <cellStyle name="Normal 13 2 2 4 4" xfId="10829"/>
    <cellStyle name="Normal 13 2 2 4 5" xfId="13801"/>
    <cellStyle name="Normal 13 2 2 5" xfId="4994"/>
    <cellStyle name="Normal 13 2 2 5 2" xfId="16708"/>
    <cellStyle name="Normal 13 2 2 6" xfId="7907"/>
    <cellStyle name="Normal 13 2 2 7" xfId="10822"/>
    <cellStyle name="Normal 13 2 2 8" xfId="13794"/>
    <cellStyle name="Normal 13 2 3" xfId="2030"/>
    <cellStyle name="Normal 13 2 3 2" xfId="2031"/>
    <cellStyle name="Normal 13 2 3 2 2" xfId="2032"/>
    <cellStyle name="Normal 13 2 3 2 2 2" xfId="5004"/>
    <cellStyle name="Normal 13 2 3 2 2 2 2" xfId="16718"/>
    <cellStyle name="Normal 13 2 3 2 2 3" xfId="7917"/>
    <cellStyle name="Normal 13 2 3 2 2 4" xfId="10832"/>
    <cellStyle name="Normal 13 2 3 2 2 5" xfId="13804"/>
    <cellStyle name="Normal 13 2 3 2 3" xfId="5003"/>
    <cellStyle name="Normal 13 2 3 2 3 2" xfId="16717"/>
    <cellStyle name="Normal 13 2 3 2 4" xfId="7916"/>
    <cellStyle name="Normal 13 2 3 2 5" xfId="10831"/>
    <cellStyle name="Normal 13 2 3 2 6" xfId="13803"/>
    <cellStyle name="Normal 13 2 3 3" xfId="2033"/>
    <cellStyle name="Normal 13 2 3 3 2" xfId="5005"/>
    <cellStyle name="Normal 13 2 3 3 2 2" xfId="16719"/>
    <cellStyle name="Normal 13 2 3 3 3" xfId="7918"/>
    <cellStyle name="Normal 13 2 3 3 4" xfId="10833"/>
    <cellStyle name="Normal 13 2 3 3 5" xfId="13805"/>
    <cellStyle name="Normal 13 2 3 4" xfId="5002"/>
    <cellStyle name="Normal 13 2 3 4 2" xfId="16716"/>
    <cellStyle name="Normal 13 2 3 5" xfId="7915"/>
    <cellStyle name="Normal 13 2 3 6" xfId="10830"/>
    <cellStyle name="Normal 13 2 3 7" xfId="13802"/>
    <cellStyle name="Normal 13 2 4" xfId="2034"/>
    <cellStyle name="Normal 13 2 4 2" xfId="2035"/>
    <cellStyle name="Normal 13 2 4 2 2" xfId="5007"/>
    <cellStyle name="Normal 13 2 4 2 2 2" xfId="16721"/>
    <cellStyle name="Normal 13 2 4 2 3" xfId="7920"/>
    <cellStyle name="Normal 13 2 4 2 4" xfId="10835"/>
    <cellStyle name="Normal 13 2 4 2 5" xfId="13807"/>
    <cellStyle name="Normal 13 2 4 3" xfId="5006"/>
    <cellStyle name="Normal 13 2 4 3 2" xfId="16720"/>
    <cellStyle name="Normal 13 2 4 4" xfId="7919"/>
    <cellStyle name="Normal 13 2 4 5" xfId="10834"/>
    <cellStyle name="Normal 13 2 4 6" xfId="13806"/>
    <cellStyle name="Normal 13 2 5" xfId="2036"/>
    <cellStyle name="Normal 13 2 5 2" xfId="5008"/>
    <cellStyle name="Normal 13 2 5 2 2" xfId="16722"/>
    <cellStyle name="Normal 13 2 5 3" xfId="7921"/>
    <cellStyle name="Normal 13 2 5 4" xfId="10836"/>
    <cellStyle name="Normal 13 2 5 5" xfId="13808"/>
    <cellStyle name="Normal 13 2 6" xfId="4993"/>
    <cellStyle name="Normal 13 2 6 2" xfId="16707"/>
    <cellStyle name="Normal 13 2 7" xfId="7906"/>
    <cellStyle name="Normal 13 2 8" xfId="10821"/>
    <cellStyle name="Normal 13 2 9" xfId="13793"/>
    <cellStyle name="Normal 13 3" xfId="2037"/>
    <cellStyle name="Normal 13 3 2" xfId="2038"/>
    <cellStyle name="Normal 13 3 2 2" xfId="2039"/>
    <cellStyle name="Normal 13 3 2 2 2" xfId="2040"/>
    <cellStyle name="Normal 13 3 2 2 2 2" xfId="5012"/>
    <cellStyle name="Normal 13 3 2 2 2 2 2" xfId="16726"/>
    <cellStyle name="Normal 13 3 2 2 2 3" xfId="7925"/>
    <cellStyle name="Normal 13 3 2 2 2 4" xfId="10840"/>
    <cellStyle name="Normal 13 3 2 2 2 5" xfId="13812"/>
    <cellStyle name="Normal 13 3 2 2 3" xfId="5011"/>
    <cellStyle name="Normal 13 3 2 2 3 2" xfId="16725"/>
    <cellStyle name="Normal 13 3 2 2 4" xfId="7924"/>
    <cellStyle name="Normal 13 3 2 2 5" xfId="10839"/>
    <cellStyle name="Normal 13 3 2 2 6" xfId="13811"/>
    <cellStyle name="Normal 13 3 2 3" xfId="2041"/>
    <cellStyle name="Normal 13 3 2 3 2" xfId="5013"/>
    <cellStyle name="Normal 13 3 2 3 2 2" xfId="16727"/>
    <cellStyle name="Normal 13 3 2 3 3" xfId="7926"/>
    <cellStyle name="Normal 13 3 2 3 4" xfId="10841"/>
    <cellStyle name="Normal 13 3 2 3 5" xfId="13813"/>
    <cellStyle name="Normal 13 3 2 4" xfId="5010"/>
    <cellStyle name="Normal 13 3 2 4 2" xfId="16724"/>
    <cellStyle name="Normal 13 3 2 5" xfId="7923"/>
    <cellStyle name="Normal 13 3 2 6" xfId="10838"/>
    <cellStyle name="Normal 13 3 2 7" xfId="13810"/>
    <cellStyle name="Normal 13 3 3" xfId="2042"/>
    <cellStyle name="Normal 13 3 3 2" xfId="2043"/>
    <cellStyle name="Normal 13 3 3 2 2" xfId="5015"/>
    <cellStyle name="Normal 13 3 3 2 2 2" xfId="16729"/>
    <cellStyle name="Normal 13 3 3 2 3" xfId="7928"/>
    <cellStyle name="Normal 13 3 3 2 4" xfId="10843"/>
    <cellStyle name="Normal 13 3 3 2 5" xfId="13815"/>
    <cellStyle name="Normal 13 3 3 3" xfId="5014"/>
    <cellStyle name="Normal 13 3 3 3 2" xfId="16728"/>
    <cellStyle name="Normal 13 3 3 4" xfId="7927"/>
    <cellStyle name="Normal 13 3 3 5" xfId="10842"/>
    <cellStyle name="Normal 13 3 3 6" xfId="13814"/>
    <cellStyle name="Normal 13 3 4" xfId="2044"/>
    <cellStyle name="Normal 13 3 4 2" xfId="5016"/>
    <cellStyle name="Normal 13 3 4 2 2" xfId="16730"/>
    <cellStyle name="Normal 13 3 4 3" xfId="7929"/>
    <cellStyle name="Normal 13 3 4 4" xfId="10844"/>
    <cellStyle name="Normal 13 3 4 5" xfId="13816"/>
    <cellStyle name="Normal 13 3 5" xfId="5009"/>
    <cellStyle name="Normal 13 3 5 2" xfId="16723"/>
    <cellStyle name="Normal 13 3 6" xfId="7922"/>
    <cellStyle name="Normal 13 3 7" xfId="10837"/>
    <cellStyle name="Normal 13 3 8" xfId="13809"/>
    <cellStyle name="Normal 13 4" xfId="2045"/>
    <cellStyle name="Normal 13 4 2" xfId="2046"/>
    <cellStyle name="Normal 13 4 2 2" xfId="2047"/>
    <cellStyle name="Normal 13 4 2 2 2" xfId="5019"/>
    <cellStyle name="Normal 13 4 2 2 2 2" xfId="16733"/>
    <cellStyle name="Normal 13 4 2 2 3" xfId="7932"/>
    <cellStyle name="Normal 13 4 2 2 4" xfId="10847"/>
    <cellStyle name="Normal 13 4 2 2 5" xfId="13819"/>
    <cellStyle name="Normal 13 4 2 3" xfId="5018"/>
    <cellStyle name="Normal 13 4 2 3 2" xfId="16732"/>
    <cellStyle name="Normal 13 4 2 4" xfId="7931"/>
    <cellStyle name="Normal 13 4 2 5" xfId="10846"/>
    <cellStyle name="Normal 13 4 2 6" xfId="13818"/>
    <cellStyle name="Normal 13 4 3" xfId="2048"/>
    <cellStyle name="Normal 13 4 3 2" xfId="5020"/>
    <cellStyle name="Normal 13 4 3 2 2" xfId="16734"/>
    <cellStyle name="Normal 13 4 3 3" xfId="7933"/>
    <cellStyle name="Normal 13 4 3 4" xfId="10848"/>
    <cellStyle name="Normal 13 4 3 5" xfId="13820"/>
    <cellStyle name="Normal 13 4 4" xfId="5017"/>
    <cellStyle name="Normal 13 4 4 2" xfId="16731"/>
    <cellStyle name="Normal 13 4 5" xfId="7930"/>
    <cellStyle name="Normal 13 4 6" xfId="10845"/>
    <cellStyle name="Normal 13 4 7" xfId="13817"/>
    <cellStyle name="Normal 13 5" xfId="2049"/>
    <cellStyle name="Normal 13 5 2" xfId="2050"/>
    <cellStyle name="Normal 13 5 2 2" xfId="5022"/>
    <cellStyle name="Normal 13 5 2 2 2" xfId="16736"/>
    <cellStyle name="Normal 13 5 2 3" xfId="7935"/>
    <cellStyle name="Normal 13 5 2 4" xfId="10850"/>
    <cellStyle name="Normal 13 5 2 5" xfId="13822"/>
    <cellStyle name="Normal 13 5 3" xfId="5021"/>
    <cellStyle name="Normal 13 5 3 2" xfId="16735"/>
    <cellStyle name="Normal 13 5 4" xfId="7934"/>
    <cellStyle name="Normal 13 5 5" xfId="10849"/>
    <cellStyle name="Normal 13 5 6" xfId="13821"/>
    <cellStyle name="Normal 13 6" xfId="2051"/>
    <cellStyle name="Normal 13 6 2" xfId="5023"/>
    <cellStyle name="Normal 13 6 2 2" xfId="16737"/>
    <cellStyle name="Normal 13 6 3" xfId="7936"/>
    <cellStyle name="Normal 13 6 4" xfId="10851"/>
    <cellStyle name="Normal 13 6 5" xfId="13823"/>
    <cellStyle name="Normal 13 7" xfId="4992"/>
    <cellStyle name="Normal 13 7 2" xfId="16706"/>
    <cellStyle name="Normal 13 8" xfId="7905"/>
    <cellStyle name="Normal 13 9" xfId="10820"/>
    <cellStyle name="Normal 14" xfId="2052"/>
    <cellStyle name="Normal 14 10" xfId="13824"/>
    <cellStyle name="Normal 14 2" xfId="2053"/>
    <cellStyle name="Normal 14 2 2" xfId="2054"/>
    <cellStyle name="Normal 14 2 2 2" xfId="2055"/>
    <cellStyle name="Normal 14 2 2 2 2" xfId="2056"/>
    <cellStyle name="Normal 14 2 2 2 2 2" xfId="2057"/>
    <cellStyle name="Normal 14 2 2 2 2 2 2" xfId="5029"/>
    <cellStyle name="Normal 14 2 2 2 2 2 2 2" xfId="16743"/>
    <cellStyle name="Normal 14 2 2 2 2 2 3" xfId="7942"/>
    <cellStyle name="Normal 14 2 2 2 2 2 4" xfId="10857"/>
    <cellStyle name="Normal 14 2 2 2 2 2 5" xfId="13829"/>
    <cellStyle name="Normal 14 2 2 2 2 3" xfId="5028"/>
    <cellStyle name="Normal 14 2 2 2 2 3 2" xfId="16742"/>
    <cellStyle name="Normal 14 2 2 2 2 4" xfId="7941"/>
    <cellStyle name="Normal 14 2 2 2 2 5" xfId="10856"/>
    <cellStyle name="Normal 14 2 2 2 2 6" xfId="13828"/>
    <cellStyle name="Normal 14 2 2 2 3" xfId="2058"/>
    <cellStyle name="Normal 14 2 2 2 3 2" xfId="5030"/>
    <cellStyle name="Normal 14 2 2 2 3 2 2" xfId="16744"/>
    <cellStyle name="Normal 14 2 2 2 3 3" xfId="7943"/>
    <cellStyle name="Normal 14 2 2 2 3 4" xfId="10858"/>
    <cellStyle name="Normal 14 2 2 2 3 5" xfId="13830"/>
    <cellStyle name="Normal 14 2 2 2 4" xfId="5027"/>
    <cellStyle name="Normal 14 2 2 2 4 2" xfId="16741"/>
    <cellStyle name="Normal 14 2 2 2 5" xfId="7940"/>
    <cellStyle name="Normal 14 2 2 2 6" xfId="10855"/>
    <cellStyle name="Normal 14 2 2 2 7" xfId="13827"/>
    <cellStyle name="Normal 14 2 2 3" xfId="2059"/>
    <cellStyle name="Normal 14 2 2 3 2" xfId="2060"/>
    <cellStyle name="Normal 14 2 2 3 2 2" xfId="5032"/>
    <cellStyle name="Normal 14 2 2 3 2 2 2" xfId="16746"/>
    <cellStyle name="Normal 14 2 2 3 2 3" xfId="7945"/>
    <cellStyle name="Normal 14 2 2 3 2 4" xfId="10860"/>
    <cellStyle name="Normal 14 2 2 3 2 5" xfId="13832"/>
    <cellStyle name="Normal 14 2 2 3 3" xfId="5031"/>
    <cellStyle name="Normal 14 2 2 3 3 2" xfId="16745"/>
    <cellStyle name="Normal 14 2 2 3 4" xfId="7944"/>
    <cellStyle name="Normal 14 2 2 3 5" xfId="10859"/>
    <cellStyle name="Normal 14 2 2 3 6" xfId="13831"/>
    <cellStyle name="Normal 14 2 2 4" xfId="2061"/>
    <cellStyle name="Normal 14 2 2 4 2" xfId="5033"/>
    <cellStyle name="Normal 14 2 2 4 2 2" xfId="16747"/>
    <cellStyle name="Normal 14 2 2 4 3" xfId="7946"/>
    <cellStyle name="Normal 14 2 2 4 4" xfId="10861"/>
    <cellStyle name="Normal 14 2 2 4 5" xfId="13833"/>
    <cellStyle name="Normal 14 2 2 5" xfId="5026"/>
    <cellStyle name="Normal 14 2 2 5 2" xfId="16740"/>
    <cellStyle name="Normal 14 2 2 6" xfId="7939"/>
    <cellStyle name="Normal 14 2 2 7" xfId="10854"/>
    <cellStyle name="Normal 14 2 2 8" xfId="13826"/>
    <cellStyle name="Normal 14 2 3" xfId="2062"/>
    <cellStyle name="Normal 14 2 3 2" xfId="2063"/>
    <cellStyle name="Normal 14 2 3 2 2" xfId="2064"/>
    <cellStyle name="Normal 14 2 3 2 2 2" xfId="5036"/>
    <cellStyle name="Normal 14 2 3 2 2 2 2" xfId="16750"/>
    <cellStyle name="Normal 14 2 3 2 2 3" xfId="7949"/>
    <cellStyle name="Normal 14 2 3 2 2 4" xfId="10864"/>
    <cellStyle name="Normal 14 2 3 2 2 5" xfId="13836"/>
    <cellStyle name="Normal 14 2 3 2 3" xfId="5035"/>
    <cellStyle name="Normal 14 2 3 2 3 2" xfId="16749"/>
    <cellStyle name="Normal 14 2 3 2 4" xfId="7948"/>
    <cellStyle name="Normal 14 2 3 2 5" xfId="10863"/>
    <cellStyle name="Normal 14 2 3 2 6" xfId="13835"/>
    <cellStyle name="Normal 14 2 3 3" xfId="2065"/>
    <cellStyle name="Normal 14 2 3 3 2" xfId="5037"/>
    <cellStyle name="Normal 14 2 3 3 2 2" xfId="16751"/>
    <cellStyle name="Normal 14 2 3 3 3" xfId="7950"/>
    <cellStyle name="Normal 14 2 3 3 4" xfId="10865"/>
    <cellStyle name="Normal 14 2 3 3 5" xfId="13837"/>
    <cellStyle name="Normal 14 2 3 4" xfId="5034"/>
    <cellStyle name="Normal 14 2 3 4 2" xfId="16748"/>
    <cellStyle name="Normal 14 2 3 5" xfId="7947"/>
    <cellStyle name="Normal 14 2 3 6" xfId="10862"/>
    <cellStyle name="Normal 14 2 3 7" xfId="13834"/>
    <cellStyle name="Normal 14 2 4" xfId="2066"/>
    <cellStyle name="Normal 14 2 4 2" xfId="2067"/>
    <cellStyle name="Normal 14 2 4 2 2" xfId="5039"/>
    <cellStyle name="Normal 14 2 4 2 2 2" xfId="16753"/>
    <cellStyle name="Normal 14 2 4 2 3" xfId="7952"/>
    <cellStyle name="Normal 14 2 4 2 4" xfId="10867"/>
    <cellStyle name="Normal 14 2 4 2 5" xfId="13839"/>
    <cellStyle name="Normal 14 2 4 3" xfId="5038"/>
    <cellStyle name="Normal 14 2 4 3 2" xfId="16752"/>
    <cellStyle name="Normal 14 2 4 4" xfId="7951"/>
    <cellStyle name="Normal 14 2 4 5" xfId="10866"/>
    <cellStyle name="Normal 14 2 4 6" xfId="13838"/>
    <cellStyle name="Normal 14 2 5" xfId="2068"/>
    <cellStyle name="Normal 14 2 5 2" xfId="5040"/>
    <cellStyle name="Normal 14 2 5 2 2" xfId="16754"/>
    <cellStyle name="Normal 14 2 5 3" xfId="7953"/>
    <cellStyle name="Normal 14 2 5 4" xfId="10868"/>
    <cellStyle name="Normal 14 2 5 5" xfId="13840"/>
    <cellStyle name="Normal 14 2 6" xfId="5025"/>
    <cellStyle name="Normal 14 2 6 2" xfId="16739"/>
    <cellStyle name="Normal 14 2 7" xfId="7938"/>
    <cellStyle name="Normal 14 2 8" xfId="10853"/>
    <cellStyle name="Normal 14 2 9" xfId="13825"/>
    <cellStyle name="Normal 14 3" xfId="2069"/>
    <cellStyle name="Normal 14 3 2" xfId="2070"/>
    <cellStyle name="Normal 14 3 2 2" xfId="2071"/>
    <cellStyle name="Normal 14 3 2 2 2" xfId="2072"/>
    <cellStyle name="Normal 14 3 2 2 2 2" xfId="5044"/>
    <cellStyle name="Normal 14 3 2 2 2 2 2" xfId="16758"/>
    <cellStyle name="Normal 14 3 2 2 2 3" xfId="7957"/>
    <cellStyle name="Normal 14 3 2 2 2 4" xfId="10872"/>
    <cellStyle name="Normal 14 3 2 2 2 5" xfId="13844"/>
    <cellStyle name="Normal 14 3 2 2 3" xfId="5043"/>
    <cellStyle name="Normal 14 3 2 2 3 2" xfId="16757"/>
    <cellStyle name="Normal 14 3 2 2 4" xfId="7956"/>
    <cellStyle name="Normal 14 3 2 2 5" xfId="10871"/>
    <cellStyle name="Normal 14 3 2 2 6" xfId="13843"/>
    <cellStyle name="Normal 14 3 2 3" xfId="2073"/>
    <cellStyle name="Normal 14 3 2 3 2" xfId="5045"/>
    <cellStyle name="Normal 14 3 2 3 2 2" xfId="16759"/>
    <cellStyle name="Normal 14 3 2 3 3" xfId="7958"/>
    <cellStyle name="Normal 14 3 2 3 4" xfId="10873"/>
    <cellStyle name="Normal 14 3 2 3 5" xfId="13845"/>
    <cellStyle name="Normal 14 3 2 4" xfId="5042"/>
    <cellStyle name="Normal 14 3 2 4 2" xfId="16756"/>
    <cellStyle name="Normal 14 3 2 5" xfId="7955"/>
    <cellStyle name="Normal 14 3 2 6" xfId="10870"/>
    <cellStyle name="Normal 14 3 2 7" xfId="13842"/>
    <cellStyle name="Normal 14 3 3" xfId="2074"/>
    <cellStyle name="Normal 14 3 3 2" xfId="2075"/>
    <cellStyle name="Normal 14 3 3 2 2" xfId="5047"/>
    <cellStyle name="Normal 14 3 3 2 2 2" xfId="16761"/>
    <cellStyle name="Normal 14 3 3 2 3" xfId="7960"/>
    <cellStyle name="Normal 14 3 3 2 4" xfId="10875"/>
    <cellStyle name="Normal 14 3 3 2 5" xfId="13847"/>
    <cellStyle name="Normal 14 3 3 3" xfId="5046"/>
    <cellStyle name="Normal 14 3 3 3 2" xfId="16760"/>
    <cellStyle name="Normal 14 3 3 4" xfId="7959"/>
    <cellStyle name="Normal 14 3 3 5" xfId="10874"/>
    <cellStyle name="Normal 14 3 3 6" xfId="13846"/>
    <cellStyle name="Normal 14 3 4" xfId="2076"/>
    <cellStyle name="Normal 14 3 4 2" xfId="5048"/>
    <cellStyle name="Normal 14 3 4 2 2" xfId="16762"/>
    <cellStyle name="Normal 14 3 4 3" xfId="7961"/>
    <cellStyle name="Normal 14 3 4 4" xfId="10876"/>
    <cellStyle name="Normal 14 3 4 5" xfId="13848"/>
    <cellStyle name="Normal 14 3 5" xfId="5041"/>
    <cellStyle name="Normal 14 3 5 2" xfId="16755"/>
    <cellStyle name="Normal 14 3 6" xfId="7954"/>
    <cellStyle name="Normal 14 3 7" xfId="10869"/>
    <cellStyle name="Normal 14 3 8" xfId="13841"/>
    <cellStyle name="Normal 14 4" xfId="2077"/>
    <cellStyle name="Normal 14 4 2" xfId="2078"/>
    <cellStyle name="Normal 14 4 2 2" xfId="2079"/>
    <cellStyle name="Normal 14 4 2 2 2" xfId="5051"/>
    <cellStyle name="Normal 14 4 2 2 2 2" xfId="16765"/>
    <cellStyle name="Normal 14 4 2 2 3" xfId="7964"/>
    <cellStyle name="Normal 14 4 2 2 4" xfId="10879"/>
    <cellStyle name="Normal 14 4 2 2 5" xfId="13851"/>
    <cellStyle name="Normal 14 4 2 3" xfId="5050"/>
    <cellStyle name="Normal 14 4 2 3 2" xfId="16764"/>
    <cellStyle name="Normal 14 4 2 4" xfId="7963"/>
    <cellStyle name="Normal 14 4 2 5" xfId="10878"/>
    <cellStyle name="Normal 14 4 2 6" xfId="13850"/>
    <cellStyle name="Normal 14 4 3" xfId="2080"/>
    <cellStyle name="Normal 14 4 3 2" xfId="5052"/>
    <cellStyle name="Normal 14 4 3 2 2" xfId="16766"/>
    <cellStyle name="Normal 14 4 3 3" xfId="7965"/>
    <cellStyle name="Normal 14 4 3 4" xfId="10880"/>
    <cellStyle name="Normal 14 4 3 5" xfId="13852"/>
    <cellStyle name="Normal 14 4 4" xfId="5049"/>
    <cellStyle name="Normal 14 4 4 2" xfId="16763"/>
    <cellStyle name="Normal 14 4 5" xfId="7962"/>
    <cellStyle name="Normal 14 4 6" xfId="10877"/>
    <cellStyle name="Normal 14 4 7" xfId="13849"/>
    <cellStyle name="Normal 14 5" xfId="2081"/>
    <cellStyle name="Normal 14 5 2" xfId="2082"/>
    <cellStyle name="Normal 14 5 2 2" xfId="5054"/>
    <cellStyle name="Normal 14 5 2 2 2" xfId="16768"/>
    <cellStyle name="Normal 14 5 2 3" xfId="7967"/>
    <cellStyle name="Normal 14 5 2 4" xfId="10882"/>
    <cellStyle name="Normal 14 5 2 5" xfId="13854"/>
    <cellStyle name="Normal 14 5 3" xfId="5053"/>
    <cellStyle name="Normal 14 5 3 2" xfId="16767"/>
    <cellStyle name="Normal 14 5 4" xfId="7966"/>
    <cellStyle name="Normal 14 5 5" xfId="10881"/>
    <cellStyle name="Normal 14 5 6" xfId="13853"/>
    <cellStyle name="Normal 14 6" xfId="2083"/>
    <cellStyle name="Normal 14 6 2" xfId="5055"/>
    <cellStyle name="Normal 14 6 2 2" xfId="16769"/>
    <cellStyle name="Normal 14 6 3" xfId="7968"/>
    <cellStyle name="Normal 14 6 4" xfId="10883"/>
    <cellStyle name="Normal 14 6 5" xfId="13855"/>
    <cellStyle name="Normal 14 7" xfId="5024"/>
    <cellStyle name="Normal 14 7 2" xfId="16738"/>
    <cellStyle name="Normal 14 8" xfId="7937"/>
    <cellStyle name="Normal 14 9" xfId="10852"/>
    <cellStyle name="Normal 15" xfId="2084"/>
    <cellStyle name="Normal 15 10" xfId="13856"/>
    <cellStyle name="Normal 15 2" xfId="2085"/>
    <cellStyle name="Normal 15 2 2" xfId="2086"/>
    <cellStyle name="Normal 15 2 2 2" xfId="2087"/>
    <cellStyle name="Normal 15 2 2 2 2" xfId="2088"/>
    <cellStyle name="Normal 15 2 2 2 2 2" xfId="2089"/>
    <cellStyle name="Normal 15 2 2 2 2 2 2" xfId="5061"/>
    <cellStyle name="Normal 15 2 2 2 2 2 2 2" xfId="16775"/>
    <cellStyle name="Normal 15 2 2 2 2 2 3" xfId="7974"/>
    <cellStyle name="Normal 15 2 2 2 2 2 4" xfId="10889"/>
    <cellStyle name="Normal 15 2 2 2 2 2 5" xfId="13861"/>
    <cellStyle name="Normal 15 2 2 2 2 3" xfId="5060"/>
    <cellStyle name="Normal 15 2 2 2 2 3 2" xfId="16774"/>
    <cellStyle name="Normal 15 2 2 2 2 4" xfId="7973"/>
    <cellStyle name="Normal 15 2 2 2 2 5" xfId="10888"/>
    <cellStyle name="Normal 15 2 2 2 2 6" xfId="13860"/>
    <cellStyle name="Normal 15 2 2 2 3" xfId="2090"/>
    <cellStyle name="Normal 15 2 2 2 3 2" xfId="5062"/>
    <cellStyle name="Normal 15 2 2 2 3 2 2" xfId="16776"/>
    <cellStyle name="Normal 15 2 2 2 3 3" xfId="7975"/>
    <cellStyle name="Normal 15 2 2 2 3 4" xfId="10890"/>
    <cellStyle name="Normal 15 2 2 2 3 5" xfId="13862"/>
    <cellStyle name="Normal 15 2 2 2 4" xfId="5059"/>
    <cellStyle name="Normal 15 2 2 2 4 2" xfId="16773"/>
    <cellStyle name="Normal 15 2 2 2 5" xfId="7972"/>
    <cellStyle name="Normal 15 2 2 2 6" xfId="10887"/>
    <cellStyle name="Normal 15 2 2 2 7" xfId="13859"/>
    <cellStyle name="Normal 15 2 2 3" xfId="2091"/>
    <cellStyle name="Normal 15 2 2 3 2" xfId="2092"/>
    <cellStyle name="Normal 15 2 2 3 2 2" xfId="5064"/>
    <cellStyle name="Normal 15 2 2 3 2 2 2" xfId="16778"/>
    <cellStyle name="Normal 15 2 2 3 2 3" xfId="7977"/>
    <cellStyle name="Normal 15 2 2 3 2 4" xfId="10892"/>
    <cellStyle name="Normal 15 2 2 3 2 5" xfId="13864"/>
    <cellStyle name="Normal 15 2 2 3 3" xfId="5063"/>
    <cellStyle name="Normal 15 2 2 3 3 2" xfId="16777"/>
    <cellStyle name="Normal 15 2 2 3 4" xfId="7976"/>
    <cellStyle name="Normal 15 2 2 3 5" xfId="10891"/>
    <cellStyle name="Normal 15 2 2 3 6" xfId="13863"/>
    <cellStyle name="Normal 15 2 2 4" xfId="2093"/>
    <cellStyle name="Normal 15 2 2 4 2" xfId="5065"/>
    <cellStyle name="Normal 15 2 2 4 2 2" xfId="16779"/>
    <cellStyle name="Normal 15 2 2 4 3" xfId="7978"/>
    <cellStyle name="Normal 15 2 2 4 4" xfId="10893"/>
    <cellStyle name="Normal 15 2 2 4 5" xfId="13865"/>
    <cellStyle name="Normal 15 2 2 5" xfId="5058"/>
    <cellStyle name="Normal 15 2 2 5 2" xfId="16772"/>
    <cellStyle name="Normal 15 2 2 6" xfId="7971"/>
    <cellStyle name="Normal 15 2 2 7" xfId="10886"/>
    <cellStyle name="Normal 15 2 2 8" xfId="13858"/>
    <cellStyle name="Normal 15 2 3" xfId="2094"/>
    <cellStyle name="Normal 15 2 3 2" xfId="2095"/>
    <cellStyle name="Normal 15 2 3 2 2" xfId="2096"/>
    <cellStyle name="Normal 15 2 3 2 2 2" xfId="5068"/>
    <cellStyle name="Normal 15 2 3 2 2 2 2" xfId="16782"/>
    <cellStyle name="Normal 15 2 3 2 2 3" xfId="7981"/>
    <cellStyle name="Normal 15 2 3 2 2 4" xfId="10896"/>
    <cellStyle name="Normal 15 2 3 2 2 5" xfId="13868"/>
    <cellStyle name="Normal 15 2 3 2 3" xfId="5067"/>
    <cellStyle name="Normal 15 2 3 2 3 2" xfId="16781"/>
    <cellStyle name="Normal 15 2 3 2 4" xfId="7980"/>
    <cellStyle name="Normal 15 2 3 2 5" xfId="10895"/>
    <cellStyle name="Normal 15 2 3 2 6" xfId="13867"/>
    <cellStyle name="Normal 15 2 3 3" xfId="2097"/>
    <cellStyle name="Normal 15 2 3 3 2" xfId="5069"/>
    <cellStyle name="Normal 15 2 3 3 2 2" xfId="16783"/>
    <cellStyle name="Normal 15 2 3 3 3" xfId="7982"/>
    <cellStyle name="Normal 15 2 3 3 4" xfId="10897"/>
    <cellStyle name="Normal 15 2 3 3 5" xfId="13869"/>
    <cellStyle name="Normal 15 2 3 4" xfId="5066"/>
    <cellStyle name="Normal 15 2 3 4 2" xfId="16780"/>
    <cellStyle name="Normal 15 2 3 5" xfId="7979"/>
    <cellStyle name="Normal 15 2 3 6" xfId="10894"/>
    <cellStyle name="Normal 15 2 3 7" xfId="13866"/>
    <cellStyle name="Normal 15 2 4" xfId="2098"/>
    <cellStyle name="Normal 15 2 4 2" xfId="2099"/>
    <cellStyle name="Normal 15 2 4 2 2" xfId="5071"/>
    <cellStyle name="Normal 15 2 4 2 2 2" xfId="16785"/>
    <cellStyle name="Normal 15 2 4 2 3" xfId="7984"/>
    <cellStyle name="Normal 15 2 4 2 4" xfId="10899"/>
    <cellStyle name="Normal 15 2 4 2 5" xfId="13871"/>
    <cellStyle name="Normal 15 2 4 3" xfId="5070"/>
    <cellStyle name="Normal 15 2 4 3 2" xfId="16784"/>
    <cellStyle name="Normal 15 2 4 4" xfId="7983"/>
    <cellStyle name="Normal 15 2 4 5" xfId="10898"/>
    <cellStyle name="Normal 15 2 4 6" xfId="13870"/>
    <cellStyle name="Normal 15 2 5" xfId="2100"/>
    <cellStyle name="Normal 15 2 5 2" xfId="5072"/>
    <cellStyle name="Normal 15 2 5 2 2" xfId="16786"/>
    <cellStyle name="Normal 15 2 5 3" xfId="7985"/>
    <cellStyle name="Normal 15 2 5 4" xfId="10900"/>
    <cellStyle name="Normal 15 2 5 5" xfId="13872"/>
    <cellStyle name="Normal 15 2 6" xfId="5057"/>
    <cellStyle name="Normal 15 2 6 2" xfId="16771"/>
    <cellStyle name="Normal 15 2 7" xfId="7970"/>
    <cellStyle name="Normal 15 2 8" xfId="10885"/>
    <cellStyle name="Normal 15 2 9" xfId="13857"/>
    <cellStyle name="Normal 15 3" xfId="2101"/>
    <cellStyle name="Normal 15 3 2" xfId="2102"/>
    <cellStyle name="Normal 15 3 2 2" xfId="2103"/>
    <cellStyle name="Normal 15 3 2 2 2" xfId="2104"/>
    <cellStyle name="Normal 15 3 2 2 2 2" xfId="5076"/>
    <cellStyle name="Normal 15 3 2 2 2 2 2" xfId="16790"/>
    <cellStyle name="Normal 15 3 2 2 2 3" xfId="7989"/>
    <cellStyle name="Normal 15 3 2 2 2 4" xfId="10904"/>
    <cellStyle name="Normal 15 3 2 2 2 5" xfId="13876"/>
    <cellStyle name="Normal 15 3 2 2 3" xfId="5075"/>
    <cellStyle name="Normal 15 3 2 2 3 2" xfId="16789"/>
    <cellStyle name="Normal 15 3 2 2 4" xfId="7988"/>
    <cellStyle name="Normal 15 3 2 2 5" xfId="10903"/>
    <cellStyle name="Normal 15 3 2 2 6" xfId="13875"/>
    <cellStyle name="Normal 15 3 2 3" xfId="2105"/>
    <cellStyle name="Normal 15 3 2 3 2" xfId="5077"/>
    <cellStyle name="Normal 15 3 2 3 2 2" xfId="16791"/>
    <cellStyle name="Normal 15 3 2 3 3" xfId="7990"/>
    <cellStyle name="Normal 15 3 2 3 4" xfId="10905"/>
    <cellStyle name="Normal 15 3 2 3 5" xfId="13877"/>
    <cellStyle name="Normal 15 3 2 4" xfId="5074"/>
    <cellStyle name="Normal 15 3 2 4 2" xfId="16788"/>
    <cellStyle name="Normal 15 3 2 5" xfId="7987"/>
    <cellStyle name="Normal 15 3 2 6" xfId="10902"/>
    <cellStyle name="Normal 15 3 2 7" xfId="13874"/>
    <cellStyle name="Normal 15 3 3" xfId="2106"/>
    <cellStyle name="Normal 15 3 3 2" xfId="2107"/>
    <cellStyle name="Normal 15 3 3 2 2" xfId="5079"/>
    <cellStyle name="Normal 15 3 3 2 2 2" xfId="16793"/>
    <cellStyle name="Normal 15 3 3 2 3" xfId="7992"/>
    <cellStyle name="Normal 15 3 3 2 4" xfId="10907"/>
    <cellStyle name="Normal 15 3 3 2 5" xfId="13879"/>
    <cellStyle name="Normal 15 3 3 3" xfId="5078"/>
    <cellStyle name="Normal 15 3 3 3 2" xfId="16792"/>
    <cellStyle name="Normal 15 3 3 4" xfId="7991"/>
    <cellStyle name="Normal 15 3 3 5" xfId="10906"/>
    <cellStyle name="Normal 15 3 3 6" xfId="13878"/>
    <cellStyle name="Normal 15 3 4" xfId="2108"/>
    <cellStyle name="Normal 15 3 4 2" xfId="5080"/>
    <cellStyle name="Normal 15 3 4 2 2" xfId="16794"/>
    <cellStyle name="Normal 15 3 4 3" xfId="7993"/>
    <cellStyle name="Normal 15 3 4 4" xfId="10908"/>
    <cellStyle name="Normal 15 3 4 5" xfId="13880"/>
    <cellStyle name="Normal 15 3 5" xfId="5073"/>
    <cellStyle name="Normal 15 3 5 2" xfId="16787"/>
    <cellStyle name="Normal 15 3 6" xfId="7986"/>
    <cellStyle name="Normal 15 3 7" xfId="10901"/>
    <cellStyle name="Normal 15 3 8" xfId="13873"/>
    <cellStyle name="Normal 15 4" xfId="2109"/>
    <cellStyle name="Normal 15 4 2" xfId="2110"/>
    <cellStyle name="Normal 15 4 2 2" xfId="2111"/>
    <cellStyle name="Normal 15 4 2 2 2" xfId="5083"/>
    <cellStyle name="Normal 15 4 2 2 2 2" xfId="16797"/>
    <cellStyle name="Normal 15 4 2 2 3" xfId="7996"/>
    <cellStyle name="Normal 15 4 2 2 4" xfId="10911"/>
    <cellStyle name="Normal 15 4 2 2 5" xfId="13883"/>
    <cellStyle name="Normal 15 4 2 3" xfId="5082"/>
    <cellStyle name="Normal 15 4 2 3 2" xfId="16796"/>
    <cellStyle name="Normal 15 4 2 4" xfId="7995"/>
    <cellStyle name="Normal 15 4 2 5" xfId="10910"/>
    <cellStyle name="Normal 15 4 2 6" xfId="13882"/>
    <cellStyle name="Normal 15 4 3" xfId="2112"/>
    <cellStyle name="Normal 15 4 3 2" xfId="5084"/>
    <cellStyle name="Normal 15 4 3 2 2" xfId="16798"/>
    <cellStyle name="Normal 15 4 3 3" xfId="7997"/>
    <cellStyle name="Normal 15 4 3 4" xfId="10912"/>
    <cellStyle name="Normal 15 4 3 5" xfId="13884"/>
    <cellStyle name="Normal 15 4 4" xfId="5081"/>
    <cellStyle name="Normal 15 4 4 2" xfId="16795"/>
    <cellStyle name="Normal 15 4 5" xfId="7994"/>
    <cellStyle name="Normal 15 4 6" xfId="10909"/>
    <cellStyle name="Normal 15 4 7" xfId="13881"/>
    <cellStyle name="Normal 15 5" xfId="2113"/>
    <cellStyle name="Normal 15 5 2" xfId="2114"/>
    <cellStyle name="Normal 15 5 2 2" xfId="5086"/>
    <cellStyle name="Normal 15 5 2 2 2" xfId="16800"/>
    <cellStyle name="Normal 15 5 2 3" xfId="7999"/>
    <cellStyle name="Normal 15 5 2 4" xfId="10914"/>
    <cellStyle name="Normal 15 5 2 5" xfId="13886"/>
    <cellStyle name="Normal 15 5 3" xfId="5085"/>
    <cellStyle name="Normal 15 5 3 2" xfId="16799"/>
    <cellStyle name="Normal 15 5 4" xfId="7998"/>
    <cellStyle name="Normal 15 5 5" xfId="10913"/>
    <cellStyle name="Normal 15 5 6" xfId="13885"/>
    <cellStyle name="Normal 15 6" xfId="2115"/>
    <cellStyle name="Normal 15 6 2" xfId="5087"/>
    <cellStyle name="Normal 15 6 2 2" xfId="16801"/>
    <cellStyle name="Normal 15 6 3" xfId="8000"/>
    <cellStyle name="Normal 15 6 4" xfId="10915"/>
    <cellStyle name="Normal 15 6 5" xfId="13887"/>
    <cellStyle name="Normal 15 7" xfId="5056"/>
    <cellStyle name="Normal 15 7 2" xfId="16770"/>
    <cellStyle name="Normal 15 8" xfId="7969"/>
    <cellStyle name="Normal 15 9" xfId="10884"/>
    <cellStyle name="Normal 16" xfId="2116"/>
    <cellStyle name="Normal 16 10" xfId="13888"/>
    <cellStyle name="Normal 16 2" xfId="2117"/>
    <cellStyle name="Normal 16 2 2" xfId="2118"/>
    <cellStyle name="Normal 16 2 2 2" xfId="2119"/>
    <cellStyle name="Normal 16 2 2 2 2" xfId="2120"/>
    <cellStyle name="Normal 16 2 2 2 2 2" xfId="2121"/>
    <cellStyle name="Normal 16 2 2 2 2 2 2" xfId="5093"/>
    <cellStyle name="Normal 16 2 2 2 2 2 2 2" xfId="16807"/>
    <cellStyle name="Normal 16 2 2 2 2 2 3" xfId="8006"/>
    <cellStyle name="Normal 16 2 2 2 2 2 4" xfId="10921"/>
    <cellStyle name="Normal 16 2 2 2 2 2 5" xfId="13893"/>
    <cellStyle name="Normal 16 2 2 2 2 3" xfId="5092"/>
    <cellStyle name="Normal 16 2 2 2 2 3 2" xfId="16806"/>
    <cellStyle name="Normal 16 2 2 2 2 4" xfId="8005"/>
    <cellStyle name="Normal 16 2 2 2 2 5" xfId="10920"/>
    <cellStyle name="Normal 16 2 2 2 2 6" xfId="13892"/>
    <cellStyle name="Normal 16 2 2 2 3" xfId="2122"/>
    <cellStyle name="Normal 16 2 2 2 3 2" xfId="5094"/>
    <cellStyle name="Normal 16 2 2 2 3 2 2" xfId="16808"/>
    <cellStyle name="Normal 16 2 2 2 3 3" xfId="8007"/>
    <cellStyle name="Normal 16 2 2 2 3 4" xfId="10922"/>
    <cellStyle name="Normal 16 2 2 2 3 5" xfId="13894"/>
    <cellStyle name="Normal 16 2 2 2 4" xfId="5091"/>
    <cellStyle name="Normal 16 2 2 2 4 2" xfId="16805"/>
    <cellStyle name="Normal 16 2 2 2 5" xfId="8004"/>
    <cellStyle name="Normal 16 2 2 2 6" xfId="10919"/>
    <cellStyle name="Normal 16 2 2 2 7" xfId="13891"/>
    <cellStyle name="Normal 16 2 2 3" xfId="2123"/>
    <cellStyle name="Normal 16 2 2 3 2" xfId="2124"/>
    <cellStyle name="Normal 16 2 2 3 2 2" xfId="5096"/>
    <cellStyle name="Normal 16 2 2 3 2 2 2" xfId="16810"/>
    <cellStyle name="Normal 16 2 2 3 2 3" xfId="8009"/>
    <cellStyle name="Normal 16 2 2 3 2 4" xfId="10924"/>
    <cellStyle name="Normal 16 2 2 3 2 5" xfId="13896"/>
    <cellStyle name="Normal 16 2 2 3 3" xfId="5095"/>
    <cellStyle name="Normal 16 2 2 3 3 2" xfId="16809"/>
    <cellStyle name="Normal 16 2 2 3 4" xfId="8008"/>
    <cellStyle name="Normal 16 2 2 3 5" xfId="10923"/>
    <cellStyle name="Normal 16 2 2 3 6" xfId="13895"/>
    <cellStyle name="Normal 16 2 2 4" xfId="2125"/>
    <cellStyle name="Normal 16 2 2 4 2" xfId="5097"/>
    <cellStyle name="Normal 16 2 2 4 2 2" xfId="16811"/>
    <cellStyle name="Normal 16 2 2 4 3" xfId="8010"/>
    <cellStyle name="Normal 16 2 2 4 4" xfId="10925"/>
    <cellStyle name="Normal 16 2 2 4 5" xfId="13897"/>
    <cellStyle name="Normal 16 2 2 5" xfId="5090"/>
    <cellStyle name="Normal 16 2 2 5 2" xfId="16804"/>
    <cellStyle name="Normal 16 2 2 6" xfId="8003"/>
    <cellStyle name="Normal 16 2 2 7" xfId="10918"/>
    <cellStyle name="Normal 16 2 2 8" xfId="13890"/>
    <cellStyle name="Normal 16 2 3" xfId="2126"/>
    <cellStyle name="Normal 16 2 3 2" xfId="2127"/>
    <cellStyle name="Normal 16 2 3 2 2" xfId="2128"/>
    <cellStyle name="Normal 16 2 3 2 2 2" xfId="5100"/>
    <cellStyle name="Normal 16 2 3 2 2 2 2" xfId="16814"/>
    <cellStyle name="Normal 16 2 3 2 2 3" xfId="8013"/>
    <cellStyle name="Normal 16 2 3 2 2 4" xfId="10928"/>
    <cellStyle name="Normal 16 2 3 2 2 5" xfId="13900"/>
    <cellStyle name="Normal 16 2 3 2 3" xfId="5099"/>
    <cellStyle name="Normal 16 2 3 2 3 2" xfId="16813"/>
    <cellStyle name="Normal 16 2 3 2 4" xfId="8012"/>
    <cellStyle name="Normal 16 2 3 2 5" xfId="10927"/>
    <cellStyle name="Normal 16 2 3 2 6" xfId="13899"/>
    <cellStyle name="Normal 16 2 3 3" xfId="2129"/>
    <cellStyle name="Normal 16 2 3 3 2" xfId="5101"/>
    <cellStyle name="Normal 16 2 3 3 2 2" xfId="16815"/>
    <cellStyle name="Normal 16 2 3 3 3" xfId="8014"/>
    <cellStyle name="Normal 16 2 3 3 4" xfId="10929"/>
    <cellStyle name="Normal 16 2 3 3 5" xfId="13901"/>
    <cellStyle name="Normal 16 2 3 4" xfId="5098"/>
    <cellStyle name="Normal 16 2 3 4 2" xfId="16812"/>
    <cellStyle name="Normal 16 2 3 5" xfId="8011"/>
    <cellStyle name="Normal 16 2 3 6" xfId="10926"/>
    <cellStyle name="Normal 16 2 3 7" xfId="13898"/>
    <cellStyle name="Normal 16 2 4" xfId="2130"/>
    <cellStyle name="Normal 16 2 4 2" xfId="2131"/>
    <cellStyle name="Normal 16 2 4 2 2" xfId="5103"/>
    <cellStyle name="Normal 16 2 4 2 2 2" xfId="16817"/>
    <cellStyle name="Normal 16 2 4 2 3" xfId="8016"/>
    <cellStyle name="Normal 16 2 4 2 4" xfId="10931"/>
    <cellStyle name="Normal 16 2 4 2 5" xfId="13903"/>
    <cellStyle name="Normal 16 2 4 3" xfId="5102"/>
    <cellStyle name="Normal 16 2 4 3 2" xfId="16816"/>
    <cellStyle name="Normal 16 2 4 4" xfId="8015"/>
    <cellStyle name="Normal 16 2 4 5" xfId="10930"/>
    <cellStyle name="Normal 16 2 4 6" xfId="13902"/>
    <cellStyle name="Normal 16 2 5" xfId="2132"/>
    <cellStyle name="Normal 16 2 5 2" xfId="5104"/>
    <cellStyle name="Normal 16 2 5 2 2" xfId="16818"/>
    <cellStyle name="Normal 16 2 5 3" xfId="8017"/>
    <cellStyle name="Normal 16 2 5 4" xfId="10932"/>
    <cellStyle name="Normal 16 2 5 5" xfId="13904"/>
    <cellStyle name="Normal 16 2 6" xfId="5089"/>
    <cellStyle name="Normal 16 2 6 2" xfId="16803"/>
    <cellStyle name="Normal 16 2 7" xfId="8002"/>
    <cellStyle name="Normal 16 2 8" xfId="10917"/>
    <cellStyle name="Normal 16 2 9" xfId="13889"/>
    <cellStyle name="Normal 16 3" xfId="2133"/>
    <cellStyle name="Normal 16 3 2" xfId="2134"/>
    <cellStyle name="Normal 16 3 2 2" xfId="2135"/>
    <cellStyle name="Normal 16 3 2 2 2" xfId="2136"/>
    <cellStyle name="Normal 16 3 2 2 2 2" xfId="5108"/>
    <cellStyle name="Normal 16 3 2 2 2 2 2" xfId="16822"/>
    <cellStyle name="Normal 16 3 2 2 2 3" xfId="8021"/>
    <cellStyle name="Normal 16 3 2 2 2 4" xfId="10936"/>
    <cellStyle name="Normal 16 3 2 2 2 5" xfId="13908"/>
    <cellStyle name="Normal 16 3 2 2 3" xfId="5107"/>
    <cellStyle name="Normal 16 3 2 2 3 2" xfId="16821"/>
    <cellStyle name="Normal 16 3 2 2 4" xfId="8020"/>
    <cellStyle name="Normal 16 3 2 2 5" xfId="10935"/>
    <cellStyle name="Normal 16 3 2 2 6" xfId="13907"/>
    <cellStyle name="Normal 16 3 2 3" xfId="2137"/>
    <cellStyle name="Normal 16 3 2 3 2" xfId="5109"/>
    <cellStyle name="Normal 16 3 2 3 2 2" xfId="16823"/>
    <cellStyle name="Normal 16 3 2 3 3" xfId="8022"/>
    <cellStyle name="Normal 16 3 2 3 4" xfId="10937"/>
    <cellStyle name="Normal 16 3 2 3 5" xfId="13909"/>
    <cellStyle name="Normal 16 3 2 4" xfId="5106"/>
    <cellStyle name="Normal 16 3 2 4 2" xfId="16820"/>
    <cellStyle name="Normal 16 3 2 5" xfId="8019"/>
    <cellStyle name="Normal 16 3 2 6" xfId="10934"/>
    <cellStyle name="Normal 16 3 2 7" xfId="13906"/>
    <cellStyle name="Normal 16 3 3" xfId="2138"/>
    <cellStyle name="Normal 16 3 3 2" xfId="2139"/>
    <cellStyle name="Normal 16 3 3 2 2" xfId="5111"/>
    <cellStyle name="Normal 16 3 3 2 2 2" xfId="16825"/>
    <cellStyle name="Normal 16 3 3 2 3" xfId="8024"/>
    <cellStyle name="Normal 16 3 3 2 4" xfId="10939"/>
    <cellStyle name="Normal 16 3 3 2 5" xfId="13911"/>
    <cellStyle name="Normal 16 3 3 3" xfId="5110"/>
    <cellStyle name="Normal 16 3 3 3 2" xfId="16824"/>
    <cellStyle name="Normal 16 3 3 4" xfId="8023"/>
    <cellStyle name="Normal 16 3 3 5" xfId="10938"/>
    <cellStyle name="Normal 16 3 3 6" xfId="13910"/>
    <cellStyle name="Normal 16 3 4" xfId="2140"/>
    <cellStyle name="Normal 16 3 4 2" xfId="5112"/>
    <cellStyle name="Normal 16 3 4 2 2" xfId="16826"/>
    <cellStyle name="Normal 16 3 4 3" xfId="8025"/>
    <cellStyle name="Normal 16 3 4 4" xfId="10940"/>
    <cellStyle name="Normal 16 3 4 5" xfId="13912"/>
    <cellStyle name="Normal 16 3 5" xfId="5105"/>
    <cellStyle name="Normal 16 3 5 2" xfId="16819"/>
    <cellStyle name="Normal 16 3 6" xfId="8018"/>
    <cellStyle name="Normal 16 3 7" xfId="10933"/>
    <cellStyle name="Normal 16 3 8" xfId="13905"/>
    <cellStyle name="Normal 16 4" xfId="2141"/>
    <cellStyle name="Normal 16 4 2" xfId="2142"/>
    <cellStyle name="Normal 16 4 2 2" xfId="2143"/>
    <cellStyle name="Normal 16 4 2 2 2" xfId="5115"/>
    <cellStyle name="Normal 16 4 2 2 2 2" xfId="16829"/>
    <cellStyle name="Normal 16 4 2 2 3" xfId="8028"/>
    <cellStyle name="Normal 16 4 2 2 4" xfId="10943"/>
    <cellStyle name="Normal 16 4 2 2 5" xfId="13915"/>
    <cellStyle name="Normal 16 4 2 3" xfId="5114"/>
    <cellStyle name="Normal 16 4 2 3 2" xfId="16828"/>
    <cellStyle name="Normal 16 4 2 4" xfId="8027"/>
    <cellStyle name="Normal 16 4 2 5" xfId="10942"/>
    <cellStyle name="Normal 16 4 2 6" xfId="13914"/>
    <cellStyle name="Normal 16 4 3" xfId="2144"/>
    <cellStyle name="Normal 16 4 3 2" xfId="5116"/>
    <cellStyle name="Normal 16 4 3 2 2" xfId="16830"/>
    <cellStyle name="Normal 16 4 3 3" xfId="8029"/>
    <cellStyle name="Normal 16 4 3 4" xfId="10944"/>
    <cellStyle name="Normal 16 4 3 5" xfId="13916"/>
    <cellStyle name="Normal 16 4 4" xfId="5113"/>
    <cellStyle name="Normal 16 4 4 2" xfId="16827"/>
    <cellStyle name="Normal 16 4 5" xfId="8026"/>
    <cellStyle name="Normal 16 4 6" xfId="10941"/>
    <cellStyle name="Normal 16 4 7" xfId="13913"/>
    <cellStyle name="Normal 16 5" xfId="2145"/>
    <cellStyle name="Normal 16 5 2" xfId="2146"/>
    <cellStyle name="Normal 16 5 2 2" xfId="5118"/>
    <cellStyle name="Normal 16 5 2 2 2" xfId="16832"/>
    <cellStyle name="Normal 16 5 2 3" xfId="8031"/>
    <cellStyle name="Normal 16 5 2 4" xfId="10946"/>
    <cellStyle name="Normal 16 5 2 5" xfId="13918"/>
    <cellStyle name="Normal 16 5 3" xfId="5117"/>
    <cellStyle name="Normal 16 5 3 2" xfId="16831"/>
    <cellStyle name="Normal 16 5 4" xfId="8030"/>
    <cellStyle name="Normal 16 5 5" xfId="10945"/>
    <cellStyle name="Normal 16 5 6" xfId="13917"/>
    <cellStyle name="Normal 16 6" xfId="2147"/>
    <cellStyle name="Normal 16 6 2" xfId="5119"/>
    <cellStyle name="Normal 16 6 2 2" xfId="16833"/>
    <cellStyle name="Normal 16 6 3" xfId="8032"/>
    <cellStyle name="Normal 16 6 4" xfId="10947"/>
    <cellStyle name="Normal 16 6 5" xfId="13919"/>
    <cellStyle name="Normal 16 7" xfId="5088"/>
    <cellStyle name="Normal 16 7 2" xfId="16802"/>
    <cellStyle name="Normal 16 8" xfId="8001"/>
    <cellStyle name="Normal 16 9" xfId="10916"/>
    <cellStyle name="Normal 17" xfId="34"/>
    <cellStyle name="Normal 17 2" xfId="2148"/>
    <cellStyle name="Normal 18" xfId="2149"/>
    <cellStyle name="Normal 19" xfId="2150"/>
    <cellStyle name="Normal 19 2" xfId="2151"/>
    <cellStyle name="Normal 19 2 2" xfId="2152"/>
    <cellStyle name="Normal 19 2 2 2" xfId="2153"/>
    <cellStyle name="Normal 19 2 2 2 2" xfId="2154"/>
    <cellStyle name="Normal 19 2 2 2 2 2" xfId="5124"/>
    <cellStyle name="Normal 19 2 2 2 2 2 2" xfId="16838"/>
    <cellStyle name="Normal 19 2 2 2 2 3" xfId="8037"/>
    <cellStyle name="Normal 19 2 2 2 2 4" xfId="10952"/>
    <cellStyle name="Normal 19 2 2 2 2 5" xfId="13924"/>
    <cellStyle name="Normal 19 2 2 2 3" xfId="5123"/>
    <cellStyle name="Normal 19 2 2 2 3 2" xfId="16837"/>
    <cellStyle name="Normal 19 2 2 2 4" xfId="8036"/>
    <cellStyle name="Normal 19 2 2 2 5" xfId="10951"/>
    <cellStyle name="Normal 19 2 2 2 6" xfId="13923"/>
    <cellStyle name="Normal 19 2 2 3" xfId="2155"/>
    <cellStyle name="Normal 19 2 2 3 2" xfId="5125"/>
    <cellStyle name="Normal 19 2 2 3 2 2" xfId="16839"/>
    <cellStyle name="Normal 19 2 2 3 3" xfId="8038"/>
    <cellStyle name="Normal 19 2 2 3 4" xfId="10953"/>
    <cellStyle name="Normal 19 2 2 3 5" xfId="13925"/>
    <cellStyle name="Normal 19 2 2 4" xfId="5122"/>
    <cellStyle name="Normal 19 2 2 4 2" xfId="16836"/>
    <cellStyle name="Normal 19 2 2 5" xfId="8035"/>
    <cellStyle name="Normal 19 2 2 6" xfId="10950"/>
    <cellStyle name="Normal 19 2 2 7" xfId="13922"/>
    <cellStyle name="Normal 19 2 3" xfId="2156"/>
    <cellStyle name="Normal 19 2 3 2" xfId="2157"/>
    <cellStyle name="Normal 19 2 3 2 2" xfId="5127"/>
    <cellStyle name="Normal 19 2 3 2 2 2" xfId="16841"/>
    <cellStyle name="Normal 19 2 3 2 3" xfId="8040"/>
    <cellStyle name="Normal 19 2 3 2 4" xfId="10955"/>
    <cellStyle name="Normal 19 2 3 2 5" xfId="13927"/>
    <cellStyle name="Normal 19 2 3 3" xfId="5126"/>
    <cellStyle name="Normal 19 2 3 3 2" xfId="16840"/>
    <cellStyle name="Normal 19 2 3 4" xfId="8039"/>
    <cellStyle name="Normal 19 2 3 5" xfId="10954"/>
    <cellStyle name="Normal 19 2 3 6" xfId="13926"/>
    <cellStyle name="Normal 19 2 4" xfId="2158"/>
    <cellStyle name="Normal 19 2 4 2" xfId="5128"/>
    <cellStyle name="Normal 19 2 4 2 2" xfId="16842"/>
    <cellStyle name="Normal 19 2 4 3" xfId="8041"/>
    <cellStyle name="Normal 19 2 4 4" xfId="10956"/>
    <cellStyle name="Normal 19 2 4 5" xfId="13928"/>
    <cellStyle name="Normal 19 2 5" xfId="5121"/>
    <cellStyle name="Normal 19 2 5 2" xfId="16835"/>
    <cellStyle name="Normal 19 2 6" xfId="8034"/>
    <cellStyle name="Normal 19 2 7" xfId="10949"/>
    <cellStyle name="Normal 19 2 8" xfId="13921"/>
    <cellStyle name="Normal 19 3" xfId="2159"/>
    <cellStyle name="Normal 19 3 2" xfId="2160"/>
    <cellStyle name="Normal 19 3 2 2" xfId="2161"/>
    <cellStyle name="Normal 19 3 2 2 2" xfId="5131"/>
    <cellStyle name="Normal 19 3 2 2 2 2" xfId="16845"/>
    <cellStyle name="Normal 19 3 2 2 3" xfId="8044"/>
    <cellStyle name="Normal 19 3 2 2 4" xfId="10959"/>
    <cellStyle name="Normal 19 3 2 2 5" xfId="13931"/>
    <cellStyle name="Normal 19 3 2 3" xfId="5130"/>
    <cellStyle name="Normal 19 3 2 3 2" xfId="16844"/>
    <cellStyle name="Normal 19 3 2 4" xfId="8043"/>
    <cellStyle name="Normal 19 3 2 5" xfId="10958"/>
    <cellStyle name="Normal 19 3 2 6" xfId="13930"/>
    <cellStyle name="Normal 19 3 3" xfId="2162"/>
    <cellStyle name="Normal 19 3 3 2" xfId="5132"/>
    <cellStyle name="Normal 19 3 3 2 2" xfId="16846"/>
    <cellStyle name="Normal 19 3 3 3" xfId="8045"/>
    <cellStyle name="Normal 19 3 3 4" xfId="10960"/>
    <cellStyle name="Normal 19 3 3 5" xfId="13932"/>
    <cellStyle name="Normal 19 3 4" xfId="5129"/>
    <cellStyle name="Normal 19 3 4 2" xfId="16843"/>
    <cellStyle name="Normal 19 3 5" xfId="8042"/>
    <cellStyle name="Normal 19 3 6" xfId="10957"/>
    <cellStyle name="Normal 19 3 7" xfId="13929"/>
    <cellStyle name="Normal 19 4" xfId="2163"/>
    <cellStyle name="Normal 19 4 2" xfId="2164"/>
    <cellStyle name="Normal 19 4 2 2" xfId="5134"/>
    <cellStyle name="Normal 19 4 2 2 2" xfId="16848"/>
    <cellStyle name="Normal 19 4 2 3" xfId="8047"/>
    <cellStyle name="Normal 19 4 2 4" xfId="10962"/>
    <cellStyle name="Normal 19 4 2 5" xfId="13934"/>
    <cellStyle name="Normal 19 4 3" xfId="5133"/>
    <cellStyle name="Normal 19 4 3 2" xfId="16847"/>
    <cellStyle name="Normal 19 4 4" xfId="8046"/>
    <cellStyle name="Normal 19 4 5" xfId="10961"/>
    <cellStyle name="Normal 19 4 6" xfId="13933"/>
    <cellStyle name="Normal 19 5" xfId="2165"/>
    <cellStyle name="Normal 19 5 2" xfId="5135"/>
    <cellStyle name="Normal 19 5 2 2" xfId="16849"/>
    <cellStyle name="Normal 19 5 3" xfId="8048"/>
    <cellStyle name="Normal 19 5 4" xfId="10963"/>
    <cellStyle name="Normal 19 5 5" xfId="13935"/>
    <cellStyle name="Normal 19 6" xfId="5120"/>
    <cellStyle name="Normal 19 6 2" xfId="16834"/>
    <cellStyle name="Normal 19 7" xfId="8033"/>
    <cellStyle name="Normal 19 8" xfId="10948"/>
    <cellStyle name="Normal 19 9" xfId="13920"/>
    <cellStyle name="Normal 2" xfId="2"/>
    <cellStyle name="Normal 2 2" xfId="4"/>
    <cellStyle name="Normal 2 2 2" xfId="2167"/>
    <cellStyle name="Normal 2 2 2 10" xfId="13936"/>
    <cellStyle name="Normal 2 2 2 2" xfId="2168"/>
    <cellStyle name="Normal 2 2 2 2 2" xfId="2169"/>
    <cellStyle name="Normal 2 2 2 2 2 2" xfId="2170"/>
    <cellStyle name="Normal 2 2 2 2 2 2 2" xfId="2171"/>
    <cellStyle name="Normal 2 2 2 2 2 2 2 2" xfId="2172"/>
    <cellStyle name="Normal 2 2 2 2 2 2 2 2 2" xfId="5141"/>
    <cellStyle name="Normal 2 2 2 2 2 2 2 2 2 2" xfId="16855"/>
    <cellStyle name="Normal 2 2 2 2 2 2 2 2 3" xfId="8054"/>
    <cellStyle name="Normal 2 2 2 2 2 2 2 2 4" xfId="10969"/>
    <cellStyle name="Normal 2 2 2 2 2 2 2 2 5" xfId="13941"/>
    <cellStyle name="Normal 2 2 2 2 2 2 2 3" xfId="5140"/>
    <cellStyle name="Normal 2 2 2 2 2 2 2 3 2" xfId="16854"/>
    <cellStyle name="Normal 2 2 2 2 2 2 2 4" xfId="8053"/>
    <cellStyle name="Normal 2 2 2 2 2 2 2 5" xfId="10968"/>
    <cellStyle name="Normal 2 2 2 2 2 2 2 6" xfId="13940"/>
    <cellStyle name="Normal 2 2 2 2 2 2 3" xfId="2173"/>
    <cellStyle name="Normal 2 2 2 2 2 2 3 2" xfId="5142"/>
    <cellStyle name="Normal 2 2 2 2 2 2 3 2 2" xfId="16856"/>
    <cellStyle name="Normal 2 2 2 2 2 2 3 3" xfId="8055"/>
    <cellStyle name="Normal 2 2 2 2 2 2 3 4" xfId="10970"/>
    <cellStyle name="Normal 2 2 2 2 2 2 3 5" xfId="13942"/>
    <cellStyle name="Normal 2 2 2 2 2 2 4" xfId="5139"/>
    <cellStyle name="Normal 2 2 2 2 2 2 4 2" xfId="16853"/>
    <cellStyle name="Normal 2 2 2 2 2 2 5" xfId="8052"/>
    <cellStyle name="Normal 2 2 2 2 2 2 6" xfId="10967"/>
    <cellStyle name="Normal 2 2 2 2 2 2 7" xfId="13939"/>
    <cellStyle name="Normal 2 2 2 2 2 3" xfId="2174"/>
    <cellStyle name="Normal 2 2 2 2 2 3 2" xfId="2175"/>
    <cellStyle name="Normal 2 2 2 2 2 3 2 2" xfId="5144"/>
    <cellStyle name="Normal 2 2 2 2 2 3 2 2 2" xfId="16858"/>
    <cellStyle name="Normal 2 2 2 2 2 3 2 3" xfId="8057"/>
    <cellStyle name="Normal 2 2 2 2 2 3 2 4" xfId="10972"/>
    <cellStyle name="Normal 2 2 2 2 2 3 2 5" xfId="13944"/>
    <cellStyle name="Normal 2 2 2 2 2 3 3" xfId="5143"/>
    <cellStyle name="Normal 2 2 2 2 2 3 3 2" xfId="16857"/>
    <cellStyle name="Normal 2 2 2 2 2 3 4" xfId="8056"/>
    <cellStyle name="Normal 2 2 2 2 2 3 5" xfId="10971"/>
    <cellStyle name="Normal 2 2 2 2 2 3 6" xfId="13943"/>
    <cellStyle name="Normal 2 2 2 2 2 4" xfId="2176"/>
    <cellStyle name="Normal 2 2 2 2 2 4 2" xfId="5145"/>
    <cellStyle name="Normal 2 2 2 2 2 4 2 2" xfId="16859"/>
    <cellStyle name="Normal 2 2 2 2 2 4 3" xfId="8058"/>
    <cellStyle name="Normal 2 2 2 2 2 4 4" xfId="10973"/>
    <cellStyle name="Normal 2 2 2 2 2 4 5" xfId="13945"/>
    <cellStyle name="Normal 2 2 2 2 2 5" xfId="5138"/>
    <cellStyle name="Normal 2 2 2 2 2 5 2" xfId="16852"/>
    <cellStyle name="Normal 2 2 2 2 2 6" xfId="8051"/>
    <cellStyle name="Normal 2 2 2 2 2 7" xfId="10966"/>
    <cellStyle name="Normal 2 2 2 2 2 8" xfId="13938"/>
    <cellStyle name="Normal 2 2 2 2 3" xfId="2177"/>
    <cellStyle name="Normal 2 2 2 2 3 2" xfId="2178"/>
    <cellStyle name="Normal 2 2 2 2 3 2 2" xfId="2179"/>
    <cellStyle name="Normal 2 2 2 2 3 2 2 2" xfId="5148"/>
    <cellStyle name="Normal 2 2 2 2 3 2 2 2 2" xfId="16862"/>
    <cellStyle name="Normal 2 2 2 2 3 2 2 3" xfId="8061"/>
    <cellStyle name="Normal 2 2 2 2 3 2 2 4" xfId="10976"/>
    <cellStyle name="Normal 2 2 2 2 3 2 2 5" xfId="13948"/>
    <cellStyle name="Normal 2 2 2 2 3 2 3" xfId="5147"/>
    <cellStyle name="Normal 2 2 2 2 3 2 3 2" xfId="16861"/>
    <cellStyle name="Normal 2 2 2 2 3 2 4" xfId="8060"/>
    <cellStyle name="Normal 2 2 2 2 3 2 5" xfId="10975"/>
    <cellStyle name="Normal 2 2 2 2 3 2 6" xfId="13947"/>
    <cellStyle name="Normal 2 2 2 2 3 3" xfId="2180"/>
    <cellStyle name="Normal 2 2 2 2 3 3 2" xfId="5149"/>
    <cellStyle name="Normal 2 2 2 2 3 3 2 2" xfId="16863"/>
    <cellStyle name="Normal 2 2 2 2 3 3 3" xfId="8062"/>
    <cellStyle name="Normal 2 2 2 2 3 3 4" xfId="10977"/>
    <cellStyle name="Normal 2 2 2 2 3 3 5" xfId="13949"/>
    <cellStyle name="Normal 2 2 2 2 3 4" xfId="5146"/>
    <cellStyle name="Normal 2 2 2 2 3 4 2" xfId="16860"/>
    <cellStyle name="Normal 2 2 2 2 3 5" xfId="8059"/>
    <cellStyle name="Normal 2 2 2 2 3 6" xfId="10974"/>
    <cellStyle name="Normal 2 2 2 2 3 7" xfId="13946"/>
    <cellStyle name="Normal 2 2 2 2 4" xfId="2181"/>
    <cellStyle name="Normal 2 2 2 2 4 2" xfId="2182"/>
    <cellStyle name="Normal 2 2 2 2 4 2 2" xfId="5151"/>
    <cellStyle name="Normal 2 2 2 2 4 2 2 2" xfId="16865"/>
    <cellStyle name="Normal 2 2 2 2 4 2 3" xfId="8064"/>
    <cellStyle name="Normal 2 2 2 2 4 2 4" xfId="10979"/>
    <cellStyle name="Normal 2 2 2 2 4 2 5" xfId="13951"/>
    <cellStyle name="Normal 2 2 2 2 4 3" xfId="5150"/>
    <cellStyle name="Normal 2 2 2 2 4 3 2" xfId="16864"/>
    <cellStyle name="Normal 2 2 2 2 4 4" xfId="8063"/>
    <cellStyle name="Normal 2 2 2 2 4 5" xfId="10978"/>
    <cellStyle name="Normal 2 2 2 2 4 6" xfId="13950"/>
    <cellStyle name="Normal 2 2 2 2 5" xfId="2183"/>
    <cellStyle name="Normal 2 2 2 2 5 2" xfId="5152"/>
    <cellStyle name="Normal 2 2 2 2 5 2 2" xfId="16866"/>
    <cellStyle name="Normal 2 2 2 2 5 3" xfId="8065"/>
    <cellStyle name="Normal 2 2 2 2 5 4" xfId="10980"/>
    <cellStyle name="Normal 2 2 2 2 5 5" xfId="13952"/>
    <cellStyle name="Normal 2 2 2 2 6" xfId="5137"/>
    <cellStyle name="Normal 2 2 2 2 6 2" xfId="16851"/>
    <cellStyle name="Normal 2 2 2 2 7" xfId="8050"/>
    <cellStyle name="Normal 2 2 2 2 8" xfId="10965"/>
    <cellStyle name="Normal 2 2 2 2 9" xfId="13937"/>
    <cellStyle name="Normal 2 2 2 3" xfId="2184"/>
    <cellStyle name="Normal 2 2 2 3 2" xfId="2185"/>
    <cellStyle name="Normal 2 2 2 3 2 2" xfId="2186"/>
    <cellStyle name="Normal 2 2 2 3 2 2 2" xfId="2187"/>
    <cellStyle name="Normal 2 2 2 3 2 2 2 2" xfId="5156"/>
    <cellStyle name="Normal 2 2 2 3 2 2 2 2 2" xfId="16870"/>
    <cellStyle name="Normal 2 2 2 3 2 2 2 3" xfId="8069"/>
    <cellStyle name="Normal 2 2 2 3 2 2 2 4" xfId="10984"/>
    <cellStyle name="Normal 2 2 2 3 2 2 2 5" xfId="13956"/>
    <cellStyle name="Normal 2 2 2 3 2 2 3" xfId="5155"/>
    <cellStyle name="Normal 2 2 2 3 2 2 3 2" xfId="16869"/>
    <cellStyle name="Normal 2 2 2 3 2 2 4" xfId="8068"/>
    <cellStyle name="Normal 2 2 2 3 2 2 5" xfId="10983"/>
    <cellStyle name="Normal 2 2 2 3 2 2 6" xfId="13955"/>
    <cellStyle name="Normal 2 2 2 3 2 3" xfId="2188"/>
    <cellStyle name="Normal 2 2 2 3 2 3 2" xfId="5157"/>
    <cellStyle name="Normal 2 2 2 3 2 3 2 2" xfId="16871"/>
    <cellStyle name="Normal 2 2 2 3 2 3 3" xfId="8070"/>
    <cellStyle name="Normal 2 2 2 3 2 3 4" xfId="10985"/>
    <cellStyle name="Normal 2 2 2 3 2 3 5" xfId="13957"/>
    <cellStyle name="Normal 2 2 2 3 2 4" xfId="5154"/>
    <cellStyle name="Normal 2 2 2 3 2 4 2" xfId="16868"/>
    <cellStyle name="Normal 2 2 2 3 2 5" xfId="8067"/>
    <cellStyle name="Normal 2 2 2 3 2 6" xfId="10982"/>
    <cellStyle name="Normal 2 2 2 3 2 7" xfId="13954"/>
    <cellStyle name="Normal 2 2 2 3 3" xfId="2189"/>
    <cellStyle name="Normal 2 2 2 3 3 2" xfId="2190"/>
    <cellStyle name="Normal 2 2 2 3 3 2 2" xfId="5159"/>
    <cellStyle name="Normal 2 2 2 3 3 2 2 2" xfId="16873"/>
    <cellStyle name="Normal 2 2 2 3 3 2 3" xfId="8072"/>
    <cellStyle name="Normal 2 2 2 3 3 2 4" xfId="10987"/>
    <cellStyle name="Normal 2 2 2 3 3 2 5" xfId="13959"/>
    <cellStyle name="Normal 2 2 2 3 3 3" xfId="5158"/>
    <cellStyle name="Normal 2 2 2 3 3 3 2" xfId="16872"/>
    <cellStyle name="Normal 2 2 2 3 3 4" xfId="8071"/>
    <cellStyle name="Normal 2 2 2 3 3 5" xfId="10986"/>
    <cellStyle name="Normal 2 2 2 3 3 6" xfId="13958"/>
    <cellStyle name="Normal 2 2 2 3 4" xfId="2191"/>
    <cellStyle name="Normal 2 2 2 3 4 2" xfId="5160"/>
    <cellStyle name="Normal 2 2 2 3 4 2 2" xfId="16874"/>
    <cellStyle name="Normal 2 2 2 3 4 3" xfId="8073"/>
    <cellStyle name="Normal 2 2 2 3 4 4" xfId="10988"/>
    <cellStyle name="Normal 2 2 2 3 4 5" xfId="13960"/>
    <cellStyle name="Normal 2 2 2 3 5" xfId="5153"/>
    <cellStyle name="Normal 2 2 2 3 5 2" xfId="16867"/>
    <cellStyle name="Normal 2 2 2 3 6" xfId="8066"/>
    <cellStyle name="Normal 2 2 2 3 7" xfId="10981"/>
    <cellStyle name="Normal 2 2 2 3 8" xfId="13953"/>
    <cellStyle name="Normal 2 2 2 4" xfId="2192"/>
    <cellStyle name="Normal 2 2 2 4 2" xfId="2193"/>
    <cellStyle name="Normal 2 2 2 4 2 2" xfId="2194"/>
    <cellStyle name="Normal 2 2 2 4 2 2 2" xfId="5163"/>
    <cellStyle name="Normal 2 2 2 4 2 2 2 2" xfId="16877"/>
    <cellStyle name="Normal 2 2 2 4 2 2 3" xfId="8076"/>
    <cellStyle name="Normal 2 2 2 4 2 2 4" xfId="10991"/>
    <cellStyle name="Normal 2 2 2 4 2 2 5" xfId="13963"/>
    <cellStyle name="Normal 2 2 2 4 2 3" xfId="5162"/>
    <cellStyle name="Normal 2 2 2 4 2 3 2" xfId="16876"/>
    <cellStyle name="Normal 2 2 2 4 2 4" xfId="8075"/>
    <cellStyle name="Normal 2 2 2 4 2 5" xfId="10990"/>
    <cellStyle name="Normal 2 2 2 4 2 6" xfId="13962"/>
    <cellStyle name="Normal 2 2 2 4 3" xfId="2195"/>
    <cellStyle name="Normal 2 2 2 4 3 2" xfId="5164"/>
    <cellStyle name="Normal 2 2 2 4 3 2 2" xfId="16878"/>
    <cellStyle name="Normal 2 2 2 4 3 3" xfId="8077"/>
    <cellStyle name="Normal 2 2 2 4 3 4" xfId="10992"/>
    <cellStyle name="Normal 2 2 2 4 3 5" xfId="13964"/>
    <cellStyle name="Normal 2 2 2 4 4" xfId="5161"/>
    <cellStyle name="Normal 2 2 2 4 4 2" xfId="16875"/>
    <cellStyle name="Normal 2 2 2 4 5" xfId="8074"/>
    <cellStyle name="Normal 2 2 2 4 6" xfId="10989"/>
    <cellStyle name="Normal 2 2 2 4 7" xfId="13961"/>
    <cellStyle name="Normal 2 2 2 5" xfId="2196"/>
    <cellStyle name="Normal 2 2 2 5 2" xfId="2197"/>
    <cellStyle name="Normal 2 2 2 5 2 2" xfId="5166"/>
    <cellStyle name="Normal 2 2 2 5 2 2 2" xfId="16880"/>
    <cellStyle name="Normal 2 2 2 5 2 3" xfId="8079"/>
    <cellStyle name="Normal 2 2 2 5 2 4" xfId="10994"/>
    <cellStyle name="Normal 2 2 2 5 2 5" xfId="13966"/>
    <cellStyle name="Normal 2 2 2 5 3" xfId="5165"/>
    <cellStyle name="Normal 2 2 2 5 3 2" xfId="16879"/>
    <cellStyle name="Normal 2 2 2 5 4" xfId="8078"/>
    <cellStyle name="Normal 2 2 2 5 5" xfId="10993"/>
    <cellStyle name="Normal 2 2 2 5 6" xfId="13965"/>
    <cellStyle name="Normal 2 2 2 6" xfId="2198"/>
    <cellStyle name="Normal 2 2 2 6 2" xfId="5167"/>
    <cellStyle name="Normal 2 2 2 6 2 2" xfId="16881"/>
    <cellStyle name="Normal 2 2 2 6 3" xfId="8080"/>
    <cellStyle name="Normal 2 2 2 6 4" xfId="10995"/>
    <cellStyle name="Normal 2 2 2 6 5" xfId="13967"/>
    <cellStyle name="Normal 2 2 2 7" xfId="5136"/>
    <cellStyle name="Normal 2 2 2 7 2" xfId="16850"/>
    <cellStyle name="Normal 2 2 2 8" xfId="8049"/>
    <cellStyle name="Normal 2 2 2 9" xfId="10964"/>
    <cellStyle name="Normal 2 2 3" xfId="2199"/>
    <cellStyle name="Normal 2 2 3 10" xfId="13968"/>
    <cellStyle name="Normal 2 2 3 2" xfId="2200"/>
    <cellStyle name="Normal 2 2 3 2 2" xfId="2201"/>
    <cellStyle name="Normal 2 2 3 2 2 2" xfId="2202"/>
    <cellStyle name="Normal 2 2 3 2 2 2 2" xfId="2203"/>
    <cellStyle name="Normal 2 2 3 2 2 2 2 2" xfId="2204"/>
    <cellStyle name="Normal 2 2 3 2 2 2 2 2 2" xfId="5173"/>
    <cellStyle name="Normal 2 2 3 2 2 2 2 2 2 2" xfId="16887"/>
    <cellStyle name="Normal 2 2 3 2 2 2 2 2 3" xfId="8086"/>
    <cellStyle name="Normal 2 2 3 2 2 2 2 2 4" xfId="11001"/>
    <cellStyle name="Normal 2 2 3 2 2 2 2 2 5" xfId="13973"/>
    <cellStyle name="Normal 2 2 3 2 2 2 2 3" xfId="5172"/>
    <cellStyle name="Normal 2 2 3 2 2 2 2 3 2" xfId="16886"/>
    <cellStyle name="Normal 2 2 3 2 2 2 2 4" xfId="8085"/>
    <cellStyle name="Normal 2 2 3 2 2 2 2 5" xfId="11000"/>
    <cellStyle name="Normal 2 2 3 2 2 2 2 6" xfId="13972"/>
    <cellStyle name="Normal 2 2 3 2 2 2 3" xfId="2205"/>
    <cellStyle name="Normal 2 2 3 2 2 2 3 2" xfId="5174"/>
    <cellStyle name="Normal 2 2 3 2 2 2 3 2 2" xfId="16888"/>
    <cellStyle name="Normal 2 2 3 2 2 2 3 3" xfId="8087"/>
    <cellStyle name="Normal 2 2 3 2 2 2 3 4" xfId="11002"/>
    <cellStyle name="Normal 2 2 3 2 2 2 3 5" xfId="13974"/>
    <cellStyle name="Normal 2 2 3 2 2 2 4" xfId="5171"/>
    <cellStyle name="Normal 2 2 3 2 2 2 4 2" xfId="16885"/>
    <cellStyle name="Normal 2 2 3 2 2 2 5" xfId="8084"/>
    <cellStyle name="Normal 2 2 3 2 2 2 6" xfId="10999"/>
    <cellStyle name="Normal 2 2 3 2 2 2 7" xfId="13971"/>
    <cellStyle name="Normal 2 2 3 2 2 3" xfId="2206"/>
    <cellStyle name="Normal 2 2 3 2 2 3 2" xfId="2207"/>
    <cellStyle name="Normal 2 2 3 2 2 3 2 2" xfId="5176"/>
    <cellStyle name="Normal 2 2 3 2 2 3 2 2 2" xfId="16890"/>
    <cellStyle name="Normal 2 2 3 2 2 3 2 3" xfId="8089"/>
    <cellStyle name="Normal 2 2 3 2 2 3 2 4" xfId="11004"/>
    <cellStyle name="Normal 2 2 3 2 2 3 2 5" xfId="13976"/>
    <cellStyle name="Normal 2 2 3 2 2 3 3" xfId="5175"/>
    <cellStyle name="Normal 2 2 3 2 2 3 3 2" xfId="16889"/>
    <cellStyle name="Normal 2 2 3 2 2 3 4" xfId="8088"/>
    <cellStyle name="Normal 2 2 3 2 2 3 5" xfId="11003"/>
    <cellStyle name="Normal 2 2 3 2 2 3 6" xfId="13975"/>
    <cellStyle name="Normal 2 2 3 2 2 4" xfId="2208"/>
    <cellStyle name="Normal 2 2 3 2 2 4 2" xfId="5177"/>
    <cellStyle name="Normal 2 2 3 2 2 4 2 2" xfId="16891"/>
    <cellStyle name="Normal 2 2 3 2 2 4 3" xfId="8090"/>
    <cellStyle name="Normal 2 2 3 2 2 4 4" xfId="11005"/>
    <cellStyle name="Normal 2 2 3 2 2 4 5" xfId="13977"/>
    <cellStyle name="Normal 2 2 3 2 2 5" xfId="5170"/>
    <cellStyle name="Normal 2 2 3 2 2 5 2" xfId="16884"/>
    <cellStyle name="Normal 2 2 3 2 2 6" xfId="8083"/>
    <cellStyle name="Normal 2 2 3 2 2 7" xfId="10998"/>
    <cellStyle name="Normal 2 2 3 2 2 8" xfId="13970"/>
    <cellStyle name="Normal 2 2 3 2 3" xfId="2209"/>
    <cellStyle name="Normal 2 2 3 2 3 2" xfId="2210"/>
    <cellStyle name="Normal 2 2 3 2 3 2 2" xfId="2211"/>
    <cellStyle name="Normal 2 2 3 2 3 2 2 2" xfId="5180"/>
    <cellStyle name="Normal 2 2 3 2 3 2 2 2 2" xfId="16894"/>
    <cellStyle name="Normal 2 2 3 2 3 2 2 3" xfId="8093"/>
    <cellStyle name="Normal 2 2 3 2 3 2 2 4" xfId="11008"/>
    <cellStyle name="Normal 2 2 3 2 3 2 2 5" xfId="13980"/>
    <cellStyle name="Normal 2 2 3 2 3 2 3" xfId="5179"/>
    <cellStyle name="Normal 2 2 3 2 3 2 3 2" xfId="16893"/>
    <cellStyle name="Normal 2 2 3 2 3 2 4" xfId="8092"/>
    <cellStyle name="Normal 2 2 3 2 3 2 5" xfId="11007"/>
    <cellStyle name="Normal 2 2 3 2 3 2 6" xfId="13979"/>
    <cellStyle name="Normal 2 2 3 2 3 3" xfId="2212"/>
    <cellStyle name="Normal 2 2 3 2 3 3 2" xfId="5181"/>
    <cellStyle name="Normal 2 2 3 2 3 3 2 2" xfId="16895"/>
    <cellStyle name="Normal 2 2 3 2 3 3 3" xfId="8094"/>
    <cellStyle name="Normal 2 2 3 2 3 3 4" xfId="11009"/>
    <cellStyle name="Normal 2 2 3 2 3 3 5" xfId="13981"/>
    <cellStyle name="Normal 2 2 3 2 3 4" xfId="5178"/>
    <cellStyle name="Normal 2 2 3 2 3 4 2" xfId="16892"/>
    <cellStyle name="Normal 2 2 3 2 3 5" xfId="8091"/>
    <cellStyle name="Normal 2 2 3 2 3 6" xfId="11006"/>
    <cellStyle name="Normal 2 2 3 2 3 7" xfId="13978"/>
    <cellStyle name="Normal 2 2 3 2 4" xfId="2213"/>
    <cellStyle name="Normal 2 2 3 2 4 2" xfId="2214"/>
    <cellStyle name="Normal 2 2 3 2 4 2 2" xfId="5183"/>
    <cellStyle name="Normal 2 2 3 2 4 2 2 2" xfId="16897"/>
    <cellStyle name="Normal 2 2 3 2 4 2 3" xfId="8096"/>
    <cellStyle name="Normal 2 2 3 2 4 2 4" xfId="11011"/>
    <cellStyle name="Normal 2 2 3 2 4 2 5" xfId="13983"/>
    <cellStyle name="Normal 2 2 3 2 4 3" xfId="5182"/>
    <cellStyle name="Normal 2 2 3 2 4 3 2" xfId="16896"/>
    <cellStyle name="Normal 2 2 3 2 4 4" xfId="8095"/>
    <cellStyle name="Normal 2 2 3 2 4 5" xfId="11010"/>
    <cellStyle name="Normal 2 2 3 2 4 6" xfId="13982"/>
    <cellStyle name="Normal 2 2 3 2 5" xfId="2215"/>
    <cellStyle name="Normal 2 2 3 2 5 2" xfId="5184"/>
    <cellStyle name="Normal 2 2 3 2 5 2 2" xfId="16898"/>
    <cellStyle name="Normal 2 2 3 2 5 3" xfId="8097"/>
    <cellStyle name="Normal 2 2 3 2 5 4" xfId="11012"/>
    <cellStyle name="Normal 2 2 3 2 5 5" xfId="13984"/>
    <cellStyle name="Normal 2 2 3 2 6" xfId="5169"/>
    <cellStyle name="Normal 2 2 3 2 6 2" xfId="16883"/>
    <cellStyle name="Normal 2 2 3 2 7" xfId="8082"/>
    <cellStyle name="Normal 2 2 3 2 8" xfId="10997"/>
    <cellStyle name="Normal 2 2 3 2 9" xfId="13969"/>
    <cellStyle name="Normal 2 2 3 3" xfId="2216"/>
    <cellStyle name="Normal 2 2 3 3 2" xfId="2217"/>
    <cellStyle name="Normal 2 2 3 3 2 2" xfId="2218"/>
    <cellStyle name="Normal 2 2 3 3 2 2 2" xfId="2219"/>
    <cellStyle name="Normal 2 2 3 3 2 2 2 2" xfId="5188"/>
    <cellStyle name="Normal 2 2 3 3 2 2 2 2 2" xfId="16902"/>
    <cellStyle name="Normal 2 2 3 3 2 2 2 3" xfId="8101"/>
    <cellStyle name="Normal 2 2 3 3 2 2 2 4" xfId="11016"/>
    <cellStyle name="Normal 2 2 3 3 2 2 2 5" xfId="13988"/>
    <cellStyle name="Normal 2 2 3 3 2 2 3" xfId="5187"/>
    <cellStyle name="Normal 2 2 3 3 2 2 3 2" xfId="16901"/>
    <cellStyle name="Normal 2 2 3 3 2 2 4" xfId="8100"/>
    <cellStyle name="Normal 2 2 3 3 2 2 5" xfId="11015"/>
    <cellStyle name="Normal 2 2 3 3 2 2 6" xfId="13987"/>
    <cellStyle name="Normal 2 2 3 3 2 3" xfId="2220"/>
    <cellStyle name="Normal 2 2 3 3 2 3 2" xfId="5189"/>
    <cellStyle name="Normal 2 2 3 3 2 3 2 2" xfId="16903"/>
    <cellStyle name="Normal 2 2 3 3 2 3 3" xfId="8102"/>
    <cellStyle name="Normal 2 2 3 3 2 3 4" xfId="11017"/>
    <cellStyle name="Normal 2 2 3 3 2 3 5" xfId="13989"/>
    <cellStyle name="Normal 2 2 3 3 2 4" xfId="5186"/>
    <cellStyle name="Normal 2 2 3 3 2 4 2" xfId="16900"/>
    <cellStyle name="Normal 2 2 3 3 2 5" xfId="8099"/>
    <cellStyle name="Normal 2 2 3 3 2 6" xfId="11014"/>
    <cellStyle name="Normal 2 2 3 3 2 7" xfId="13986"/>
    <cellStyle name="Normal 2 2 3 3 3" xfId="2221"/>
    <cellStyle name="Normal 2 2 3 3 3 2" xfId="2222"/>
    <cellStyle name="Normal 2 2 3 3 3 2 2" xfId="5191"/>
    <cellStyle name="Normal 2 2 3 3 3 2 2 2" xfId="16905"/>
    <cellStyle name="Normal 2 2 3 3 3 2 3" xfId="8104"/>
    <cellStyle name="Normal 2 2 3 3 3 2 4" xfId="11019"/>
    <cellStyle name="Normal 2 2 3 3 3 2 5" xfId="13991"/>
    <cellStyle name="Normal 2 2 3 3 3 3" xfId="5190"/>
    <cellStyle name="Normal 2 2 3 3 3 3 2" xfId="16904"/>
    <cellStyle name="Normal 2 2 3 3 3 4" xfId="8103"/>
    <cellStyle name="Normal 2 2 3 3 3 5" xfId="11018"/>
    <cellStyle name="Normal 2 2 3 3 3 6" xfId="13990"/>
    <cellStyle name="Normal 2 2 3 3 4" xfId="2223"/>
    <cellStyle name="Normal 2 2 3 3 4 2" xfId="5192"/>
    <cellStyle name="Normal 2 2 3 3 4 2 2" xfId="16906"/>
    <cellStyle name="Normal 2 2 3 3 4 3" xfId="8105"/>
    <cellStyle name="Normal 2 2 3 3 4 4" xfId="11020"/>
    <cellStyle name="Normal 2 2 3 3 4 5" xfId="13992"/>
    <cellStyle name="Normal 2 2 3 3 5" xfId="5185"/>
    <cellStyle name="Normal 2 2 3 3 5 2" xfId="16899"/>
    <cellStyle name="Normal 2 2 3 3 6" xfId="8098"/>
    <cellStyle name="Normal 2 2 3 3 7" xfId="11013"/>
    <cellStyle name="Normal 2 2 3 3 8" xfId="13985"/>
    <cellStyle name="Normal 2 2 3 4" xfId="2224"/>
    <cellStyle name="Normal 2 2 3 4 2" xfId="2225"/>
    <cellStyle name="Normal 2 2 3 4 2 2" xfId="2226"/>
    <cellStyle name="Normal 2 2 3 4 2 2 2" xfId="5195"/>
    <cellStyle name="Normal 2 2 3 4 2 2 2 2" xfId="16909"/>
    <cellStyle name="Normal 2 2 3 4 2 2 3" xfId="8108"/>
    <cellStyle name="Normal 2 2 3 4 2 2 4" xfId="11023"/>
    <cellStyle name="Normal 2 2 3 4 2 2 5" xfId="13995"/>
    <cellStyle name="Normal 2 2 3 4 2 3" xfId="5194"/>
    <cellStyle name="Normal 2 2 3 4 2 3 2" xfId="16908"/>
    <cellStyle name="Normal 2 2 3 4 2 4" xfId="8107"/>
    <cellStyle name="Normal 2 2 3 4 2 5" xfId="11022"/>
    <cellStyle name="Normal 2 2 3 4 2 6" xfId="13994"/>
    <cellStyle name="Normal 2 2 3 4 3" xfId="2227"/>
    <cellStyle name="Normal 2 2 3 4 3 2" xfId="5196"/>
    <cellStyle name="Normal 2 2 3 4 3 2 2" xfId="16910"/>
    <cellStyle name="Normal 2 2 3 4 3 3" xfId="8109"/>
    <cellStyle name="Normal 2 2 3 4 3 4" xfId="11024"/>
    <cellStyle name="Normal 2 2 3 4 3 5" xfId="13996"/>
    <cellStyle name="Normal 2 2 3 4 4" xfId="5193"/>
    <cellStyle name="Normal 2 2 3 4 4 2" xfId="16907"/>
    <cellStyle name="Normal 2 2 3 4 5" xfId="8106"/>
    <cellStyle name="Normal 2 2 3 4 6" xfId="11021"/>
    <cellStyle name="Normal 2 2 3 4 7" xfId="13993"/>
    <cellStyle name="Normal 2 2 3 5" xfId="2228"/>
    <cellStyle name="Normal 2 2 3 5 2" xfId="2229"/>
    <cellStyle name="Normal 2 2 3 5 2 2" xfId="5198"/>
    <cellStyle name="Normal 2 2 3 5 2 2 2" xfId="16912"/>
    <cellStyle name="Normal 2 2 3 5 2 3" xfId="8111"/>
    <cellStyle name="Normal 2 2 3 5 2 4" xfId="11026"/>
    <cellStyle name="Normal 2 2 3 5 2 5" xfId="13998"/>
    <cellStyle name="Normal 2 2 3 5 3" xfId="5197"/>
    <cellStyle name="Normal 2 2 3 5 3 2" xfId="16911"/>
    <cellStyle name="Normal 2 2 3 5 4" xfId="8110"/>
    <cellStyle name="Normal 2 2 3 5 5" xfId="11025"/>
    <cellStyle name="Normal 2 2 3 5 6" xfId="13997"/>
    <cellStyle name="Normal 2 2 3 6" xfId="2230"/>
    <cellStyle name="Normal 2 2 3 6 2" xfId="5199"/>
    <cellStyle name="Normal 2 2 3 6 2 2" xfId="16913"/>
    <cellStyle name="Normal 2 2 3 6 3" xfId="8112"/>
    <cellStyle name="Normal 2 2 3 6 4" xfId="11027"/>
    <cellStyle name="Normal 2 2 3 6 5" xfId="13999"/>
    <cellStyle name="Normal 2 2 3 7" xfId="5168"/>
    <cellStyle name="Normal 2 2 3 7 2" xfId="16882"/>
    <cellStyle name="Normal 2 2 3 8" xfId="8081"/>
    <cellStyle name="Normal 2 2 3 9" xfId="10996"/>
    <cellStyle name="Normal 2 2 4" xfId="2231"/>
    <cellStyle name="Normal 2 2 4 2" xfId="2232"/>
    <cellStyle name="Normal 2 2 4 2 2" xfId="2233"/>
    <cellStyle name="Normal 2 2 4 2 2 2" xfId="2234"/>
    <cellStyle name="Normal 2 2 4 2 2 2 2" xfId="5203"/>
    <cellStyle name="Normal 2 2 4 2 2 2 2 2" xfId="16917"/>
    <cellStyle name="Normal 2 2 4 2 2 2 3" xfId="8116"/>
    <cellStyle name="Normal 2 2 4 2 2 2 4" xfId="11031"/>
    <cellStyle name="Normal 2 2 4 2 2 2 5" xfId="14003"/>
    <cellStyle name="Normal 2 2 4 2 2 3" xfId="5202"/>
    <cellStyle name="Normal 2 2 4 2 2 3 2" xfId="16916"/>
    <cellStyle name="Normal 2 2 4 2 2 4" xfId="8115"/>
    <cellStyle name="Normal 2 2 4 2 2 5" xfId="11030"/>
    <cellStyle name="Normal 2 2 4 2 2 6" xfId="14002"/>
    <cellStyle name="Normal 2 2 4 2 3" xfId="2235"/>
    <cellStyle name="Normal 2 2 4 2 3 2" xfId="5204"/>
    <cellStyle name="Normal 2 2 4 2 3 2 2" xfId="16918"/>
    <cellStyle name="Normal 2 2 4 2 3 3" xfId="8117"/>
    <cellStyle name="Normal 2 2 4 2 3 4" xfId="11032"/>
    <cellStyle name="Normal 2 2 4 2 3 5" xfId="14004"/>
    <cellStyle name="Normal 2 2 4 2 4" xfId="5201"/>
    <cellStyle name="Normal 2 2 4 2 4 2" xfId="16915"/>
    <cellStyle name="Normal 2 2 4 2 5" xfId="8114"/>
    <cellStyle name="Normal 2 2 4 2 6" xfId="11029"/>
    <cellStyle name="Normal 2 2 4 2 7" xfId="14001"/>
    <cellStyle name="Normal 2 2 4 3" xfId="2236"/>
    <cellStyle name="Normal 2 2 4 3 2" xfId="2237"/>
    <cellStyle name="Normal 2 2 4 3 2 2" xfId="5206"/>
    <cellStyle name="Normal 2 2 4 3 2 2 2" xfId="16920"/>
    <cellStyle name="Normal 2 2 4 3 2 3" xfId="8119"/>
    <cellStyle name="Normal 2 2 4 3 2 4" xfId="11034"/>
    <cellStyle name="Normal 2 2 4 3 2 5" xfId="14006"/>
    <cellStyle name="Normal 2 2 4 3 3" xfId="5205"/>
    <cellStyle name="Normal 2 2 4 3 3 2" xfId="16919"/>
    <cellStyle name="Normal 2 2 4 3 4" xfId="8118"/>
    <cellStyle name="Normal 2 2 4 3 5" xfId="11033"/>
    <cellStyle name="Normal 2 2 4 3 6" xfId="14005"/>
    <cellStyle name="Normal 2 2 4 4" xfId="2238"/>
    <cellStyle name="Normal 2 2 4 4 2" xfId="5207"/>
    <cellStyle name="Normal 2 2 4 4 2 2" xfId="16921"/>
    <cellStyle name="Normal 2 2 4 4 3" xfId="8120"/>
    <cellStyle name="Normal 2 2 4 4 4" xfId="11035"/>
    <cellStyle name="Normal 2 2 4 4 5" xfId="14007"/>
    <cellStyle name="Normal 2 2 4 5" xfId="5200"/>
    <cellStyle name="Normal 2 2 4 5 2" xfId="16914"/>
    <cellStyle name="Normal 2 2 4 6" xfId="8113"/>
    <cellStyle name="Normal 2 2 4 7" xfId="11028"/>
    <cellStyle name="Normal 2 2 4 8" xfId="14000"/>
    <cellStyle name="Normal 2 2 5" xfId="37"/>
    <cellStyle name="Normal 2 2 6" xfId="3044"/>
    <cellStyle name="Normal 2 3" xfId="14"/>
    <cellStyle name="Normal 2 3 2" xfId="2240"/>
    <cellStyle name="Normal 2 3 3" xfId="2239"/>
    <cellStyle name="Normal 2 4" xfId="2241"/>
    <cellStyle name="Normal 2 5" xfId="2166"/>
    <cellStyle name="Normal 2 5 2" xfId="5962"/>
    <cellStyle name="Normal 2 6" xfId="3020"/>
    <cellStyle name="Normal 20" xfId="2242"/>
    <cellStyle name="Normal 20 2" xfId="2243"/>
    <cellStyle name="Normal 20 2 2" xfId="2244"/>
    <cellStyle name="Normal 20 2 2 2" xfId="2245"/>
    <cellStyle name="Normal 20 2 2 2 2" xfId="5211"/>
    <cellStyle name="Normal 20 2 2 2 2 2" xfId="16925"/>
    <cellStyle name="Normal 20 2 2 2 3" xfId="8124"/>
    <cellStyle name="Normal 20 2 2 2 4" xfId="11039"/>
    <cellStyle name="Normal 20 2 2 2 5" xfId="14011"/>
    <cellStyle name="Normal 20 2 2 3" xfId="5210"/>
    <cellStyle name="Normal 20 2 2 3 2" xfId="16924"/>
    <cellStyle name="Normal 20 2 2 4" xfId="8123"/>
    <cellStyle name="Normal 20 2 2 5" xfId="11038"/>
    <cellStyle name="Normal 20 2 2 6" xfId="14010"/>
    <cellStyle name="Normal 20 2 3" xfId="2246"/>
    <cellStyle name="Normal 20 2 3 2" xfId="5212"/>
    <cellStyle name="Normal 20 2 3 2 2" xfId="16926"/>
    <cellStyle name="Normal 20 2 3 3" xfId="8125"/>
    <cellStyle name="Normal 20 2 3 4" xfId="11040"/>
    <cellStyle name="Normal 20 2 3 5" xfId="14012"/>
    <cellStyle name="Normal 20 2 4" xfId="5209"/>
    <cellStyle name="Normal 20 2 4 2" xfId="16923"/>
    <cellStyle name="Normal 20 2 5" xfId="8122"/>
    <cellStyle name="Normal 20 2 6" xfId="11037"/>
    <cellStyle name="Normal 20 2 7" xfId="14009"/>
    <cellStyle name="Normal 20 3" xfId="2247"/>
    <cellStyle name="Normal 20 3 2" xfId="2248"/>
    <cellStyle name="Normal 20 3 2 2" xfId="5214"/>
    <cellStyle name="Normal 20 3 2 2 2" xfId="16928"/>
    <cellStyle name="Normal 20 3 2 3" xfId="8127"/>
    <cellStyle name="Normal 20 3 2 4" xfId="11042"/>
    <cellStyle name="Normal 20 3 2 5" xfId="14014"/>
    <cellStyle name="Normal 20 3 3" xfId="5213"/>
    <cellStyle name="Normal 20 3 3 2" xfId="16927"/>
    <cellStyle name="Normal 20 3 4" xfId="8126"/>
    <cellStyle name="Normal 20 3 5" xfId="11041"/>
    <cellStyle name="Normal 20 3 6" xfId="14013"/>
    <cellStyle name="Normal 20 4" xfId="2249"/>
    <cellStyle name="Normal 20 4 2" xfId="5215"/>
    <cellStyle name="Normal 20 4 2 2" xfId="16929"/>
    <cellStyle name="Normal 20 4 3" xfId="8128"/>
    <cellStyle name="Normal 20 4 4" xfId="11043"/>
    <cellStyle name="Normal 20 4 5" xfId="14015"/>
    <cellStyle name="Normal 20 5" xfId="5208"/>
    <cellStyle name="Normal 20 5 2" xfId="16922"/>
    <cellStyle name="Normal 20 6" xfId="8121"/>
    <cellStyle name="Normal 20 7" xfId="11036"/>
    <cellStyle name="Normal 20 8" xfId="14008"/>
    <cellStyle name="Normal 21" xfId="2250"/>
    <cellStyle name="Normal 21 2" xfId="2251"/>
    <cellStyle name="Normal 21 2 2" xfId="2252"/>
    <cellStyle name="Normal 21 2 2 2" xfId="2253"/>
    <cellStyle name="Normal 21 2 2 2 2" xfId="5219"/>
    <cellStyle name="Normal 21 2 2 2 2 2" xfId="16933"/>
    <cellStyle name="Normal 21 2 2 2 3" xfId="8132"/>
    <cellStyle name="Normal 21 2 2 2 4" xfId="11047"/>
    <cellStyle name="Normal 21 2 2 2 5" xfId="14019"/>
    <cellStyle name="Normal 21 2 2 3" xfId="5218"/>
    <cellStyle name="Normal 21 2 2 3 2" xfId="16932"/>
    <cellStyle name="Normal 21 2 2 4" xfId="8131"/>
    <cellStyle name="Normal 21 2 2 5" xfId="11046"/>
    <cellStyle name="Normal 21 2 2 6" xfId="14018"/>
    <cellStyle name="Normal 21 2 3" xfId="2254"/>
    <cellStyle name="Normal 21 2 3 2" xfId="5220"/>
    <cellStyle name="Normal 21 2 3 2 2" xfId="16934"/>
    <cellStyle name="Normal 21 2 3 3" xfId="8133"/>
    <cellStyle name="Normal 21 2 3 4" xfId="11048"/>
    <cellStyle name="Normal 21 2 3 5" xfId="14020"/>
    <cellStyle name="Normal 21 2 4" xfId="5217"/>
    <cellStyle name="Normal 21 2 4 2" xfId="16931"/>
    <cellStyle name="Normal 21 2 5" xfId="8130"/>
    <cellStyle name="Normal 21 2 6" xfId="11045"/>
    <cellStyle name="Normal 21 2 7" xfId="14017"/>
    <cellStyle name="Normal 21 3" xfId="2255"/>
    <cellStyle name="Normal 21 3 2" xfId="2256"/>
    <cellStyle name="Normal 21 3 2 2" xfId="5222"/>
    <cellStyle name="Normal 21 3 2 2 2" xfId="16936"/>
    <cellStyle name="Normal 21 3 2 3" xfId="8135"/>
    <cellStyle name="Normal 21 3 2 4" xfId="11050"/>
    <cellStyle name="Normal 21 3 2 5" xfId="14022"/>
    <cellStyle name="Normal 21 3 3" xfId="5221"/>
    <cellStyle name="Normal 21 3 3 2" xfId="16935"/>
    <cellStyle name="Normal 21 3 4" xfId="8134"/>
    <cellStyle name="Normal 21 3 5" xfId="11049"/>
    <cellStyle name="Normal 21 3 6" xfId="14021"/>
    <cellStyle name="Normal 21 4" xfId="2257"/>
    <cellStyle name="Normal 21 4 2" xfId="5223"/>
    <cellStyle name="Normal 21 4 2 2" xfId="16937"/>
    <cellStyle name="Normal 21 4 3" xfId="8136"/>
    <cellStyle name="Normal 21 4 4" xfId="11051"/>
    <cellStyle name="Normal 21 4 5" xfId="14023"/>
    <cellStyle name="Normal 21 5" xfId="5216"/>
    <cellStyle name="Normal 21 5 2" xfId="16930"/>
    <cellStyle name="Normal 21 6" xfId="8129"/>
    <cellStyle name="Normal 21 7" xfId="11044"/>
    <cellStyle name="Normal 21 8" xfId="14016"/>
    <cellStyle name="Normal 22" xfId="2258"/>
    <cellStyle name="Normal 22 2" xfId="2259"/>
    <cellStyle name="Normal 23" xfId="2260"/>
    <cellStyle name="Normal 23 2" xfId="2261"/>
    <cellStyle name="Normal 24" xfId="2262"/>
    <cellStyle name="Normal 24 2" xfId="2263"/>
    <cellStyle name="Normal 25" xfId="2264"/>
    <cellStyle name="Normal 26" xfId="2265"/>
    <cellStyle name="Normal 27" xfId="2266"/>
    <cellStyle name="Normal 27 2" xfId="2267"/>
    <cellStyle name="Normal 27 2 2" xfId="5225"/>
    <cellStyle name="Normal 27 2 2 2" xfId="16939"/>
    <cellStyle name="Normal 27 2 3" xfId="8139"/>
    <cellStyle name="Normal 27 2 4" xfId="11053"/>
    <cellStyle name="Normal 27 2 5" xfId="14025"/>
    <cellStyle name="Normal 27 3" xfId="5224"/>
    <cellStyle name="Normal 27 3 2" xfId="16938"/>
    <cellStyle name="Normal 27 4" xfId="8138"/>
    <cellStyle name="Normal 27 5" xfId="11052"/>
    <cellStyle name="Normal 27 6" xfId="14024"/>
    <cellStyle name="Normal 28" xfId="2268"/>
    <cellStyle name="Normal 29" xfId="2269"/>
    <cellStyle name="Normal 3" xfId="6"/>
    <cellStyle name="Normal 3 11" xfId="3"/>
    <cellStyle name="Normal 3 11 2" xfId="35"/>
    <cellStyle name="Normal 3 11 3" xfId="3043"/>
    <cellStyle name="Normal 3 2" xfId="2271"/>
    <cellStyle name="Normal 3 2 10" xfId="14026"/>
    <cellStyle name="Normal 3 2 2" xfId="2272"/>
    <cellStyle name="Normal 3 2 2 2" xfId="2273"/>
    <cellStyle name="Normal 3 2 2 2 2" xfId="2274"/>
    <cellStyle name="Normal 3 2 2 2 2 2" xfId="2275"/>
    <cellStyle name="Normal 3 2 2 2 2 2 2" xfId="2276"/>
    <cellStyle name="Normal 3 2 2 2 2 2 2 2" xfId="5231"/>
    <cellStyle name="Normal 3 2 2 2 2 2 2 2 2" xfId="16945"/>
    <cellStyle name="Normal 3 2 2 2 2 2 2 3" xfId="8145"/>
    <cellStyle name="Normal 3 2 2 2 2 2 2 4" xfId="11059"/>
    <cellStyle name="Normal 3 2 2 2 2 2 2 5" xfId="14031"/>
    <cellStyle name="Normal 3 2 2 2 2 2 3" xfId="5230"/>
    <cellStyle name="Normal 3 2 2 2 2 2 3 2" xfId="16944"/>
    <cellStyle name="Normal 3 2 2 2 2 2 4" xfId="8144"/>
    <cellStyle name="Normal 3 2 2 2 2 2 5" xfId="11058"/>
    <cellStyle name="Normal 3 2 2 2 2 2 6" xfId="14030"/>
    <cellStyle name="Normal 3 2 2 2 2 3" xfId="2277"/>
    <cellStyle name="Normal 3 2 2 2 2 3 2" xfId="5232"/>
    <cellStyle name="Normal 3 2 2 2 2 3 2 2" xfId="16946"/>
    <cellStyle name="Normal 3 2 2 2 2 3 3" xfId="8146"/>
    <cellStyle name="Normal 3 2 2 2 2 3 4" xfId="11060"/>
    <cellStyle name="Normal 3 2 2 2 2 3 5" xfId="14032"/>
    <cellStyle name="Normal 3 2 2 2 2 4" xfId="5229"/>
    <cellStyle name="Normal 3 2 2 2 2 4 2" xfId="16943"/>
    <cellStyle name="Normal 3 2 2 2 2 5" xfId="8143"/>
    <cellStyle name="Normal 3 2 2 2 2 6" xfId="11057"/>
    <cellStyle name="Normal 3 2 2 2 2 7" xfId="14029"/>
    <cellStyle name="Normal 3 2 2 2 3" xfId="2278"/>
    <cellStyle name="Normal 3 2 2 2 3 2" xfId="2279"/>
    <cellStyle name="Normal 3 2 2 2 3 2 2" xfId="5234"/>
    <cellStyle name="Normal 3 2 2 2 3 2 2 2" xfId="16948"/>
    <cellStyle name="Normal 3 2 2 2 3 2 3" xfId="8148"/>
    <cellStyle name="Normal 3 2 2 2 3 2 4" xfId="11062"/>
    <cellStyle name="Normal 3 2 2 2 3 2 5" xfId="14034"/>
    <cellStyle name="Normal 3 2 2 2 3 3" xfId="5233"/>
    <cellStyle name="Normal 3 2 2 2 3 3 2" xfId="16947"/>
    <cellStyle name="Normal 3 2 2 2 3 4" xfId="8147"/>
    <cellStyle name="Normal 3 2 2 2 3 5" xfId="11061"/>
    <cellStyle name="Normal 3 2 2 2 3 6" xfId="14033"/>
    <cellStyle name="Normal 3 2 2 2 4" xfId="2280"/>
    <cellStyle name="Normal 3 2 2 2 4 2" xfId="5235"/>
    <cellStyle name="Normal 3 2 2 2 4 2 2" xfId="16949"/>
    <cellStyle name="Normal 3 2 2 2 4 3" xfId="8149"/>
    <cellStyle name="Normal 3 2 2 2 4 4" xfId="11063"/>
    <cellStyle name="Normal 3 2 2 2 4 5" xfId="14035"/>
    <cellStyle name="Normal 3 2 2 2 5" xfId="5228"/>
    <cellStyle name="Normal 3 2 2 2 5 2" xfId="16942"/>
    <cellStyle name="Normal 3 2 2 2 6" xfId="8142"/>
    <cellStyle name="Normal 3 2 2 2 7" xfId="11056"/>
    <cellStyle name="Normal 3 2 2 2 8" xfId="14028"/>
    <cellStyle name="Normal 3 2 2 3" xfId="2281"/>
    <cellStyle name="Normal 3 2 2 3 2" xfId="2282"/>
    <cellStyle name="Normal 3 2 2 3 2 2" xfId="2283"/>
    <cellStyle name="Normal 3 2 2 3 2 2 2" xfId="5238"/>
    <cellStyle name="Normal 3 2 2 3 2 2 2 2" xfId="16952"/>
    <cellStyle name="Normal 3 2 2 3 2 2 3" xfId="8152"/>
    <cellStyle name="Normal 3 2 2 3 2 2 4" xfId="11066"/>
    <cellStyle name="Normal 3 2 2 3 2 2 5" xfId="14038"/>
    <cellStyle name="Normal 3 2 2 3 2 3" xfId="5237"/>
    <cellStyle name="Normal 3 2 2 3 2 3 2" xfId="16951"/>
    <cellStyle name="Normal 3 2 2 3 2 4" xfId="8151"/>
    <cellStyle name="Normal 3 2 2 3 2 5" xfId="11065"/>
    <cellStyle name="Normal 3 2 2 3 2 6" xfId="14037"/>
    <cellStyle name="Normal 3 2 2 3 3" xfId="2284"/>
    <cellStyle name="Normal 3 2 2 3 3 2" xfId="5239"/>
    <cellStyle name="Normal 3 2 2 3 3 2 2" xfId="16953"/>
    <cellStyle name="Normal 3 2 2 3 3 3" xfId="8153"/>
    <cellStyle name="Normal 3 2 2 3 3 4" xfId="11067"/>
    <cellStyle name="Normal 3 2 2 3 3 5" xfId="14039"/>
    <cellStyle name="Normal 3 2 2 3 4" xfId="5236"/>
    <cellStyle name="Normal 3 2 2 3 4 2" xfId="16950"/>
    <cellStyle name="Normal 3 2 2 3 5" xfId="8150"/>
    <cellStyle name="Normal 3 2 2 3 6" xfId="11064"/>
    <cellStyle name="Normal 3 2 2 3 7" xfId="14036"/>
    <cellStyle name="Normal 3 2 2 4" xfId="2285"/>
    <cellStyle name="Normal 3 2 2 4 2" xfId="2286"/>
    <cellStyle name="Normal 3 2 2 4 2 2" xfId="5241"/>
    <cellStyle name="Normal 3 2 2 4 2 2 2" xfId="16955"/>
    <cellStyle name="Normal 3 2 2 4 2 3" xfId="8155"/>
    <cellStyle name="Normal 3 2 2 4 2 4" xfId="11069"/>
    <cellStyle name="Normal 3 2 2 4 2 5" xfId="14041"/>
    <cellStyle name="Normal 3 2 2 4 3" xfId="5240"/>
    <cellStyle name="Normal 3 2 2 4 3 2" xfId="16954"/>
    <cellStyle name="Normal 3 2 2 4 4" xfId="8154"/>
    <cellStyle name="Normal 3 2 2 4 5" xfId="11068"/>
    <cellStyle name="Normal 3 2 2 4 6" xfId="14040"/>
    <cellStyle name="Normal 3 2 2 5" xfId="2287"/>
    <cellStyle name="Normal 3 2 2 5 2" xfId="5242"/>
    <cellStyle name="Normal 3 2 2 5 2 2" xfId="16956"/>
    <cellStyle name="Normal 3 2 2 5 3" xfId="8156"/>
    <cellStyle name="Normal 3 2 2 5 4" xfId="11070"/>
    <cellStyle name="Normal 3 2 2 5 5" xfId="14042"/>
    <cellStyle name="Normal 3 2 2 6" xfId="5227"/>
    <cellStyle name="Normal 3 2 2 6 2" xfId="16941"/>
    <cellStyle name="Normal 3 2 2 7" xfId="8141"/>
    <cellStyle name="Normal 3 2 2 8" xfId="11055"/>
    <cellStyle name="Normal 3 2 2 9" xfId="14027"/>
    <cellStyle name="Normal 3 2 3" xfId="2288"/>
    <cellStyle name="Normal 3 2 3 2" xfId="2289"/>
    <cellStyle name="Normal 3 2 3 2 2" xfId="2290"/>
    <cellStyle name="Normal 3 2 3 2 2 2" xfId="2291"/>
    <cellStyle name="Normal 3 2 3 2 2 2 2" xfId="5246"/>
    <cellStyle name="Normal 3 2 3 2 2 2 2 2" xfId="16960"/>
    <cellStyle name="Normal 3 2 3 2 2 2 3" xfId="8160"/>
    <cellStyle name="Normal 3 2 3 2 2 2 4" xfId="11074"/>
    <cellStyle name="Normal 3 2 3 2 2 2 5" xfId="14046"/>
    <cellStyle name="Normal 3 2 3 2 2 3" xfId="5245"/>
    <cellStyle name="Normal 3 2 3 2 2 3 2" xfId="16959"/>
    <cellStyle name="Normal 3 2 3 2 2 4" xfId="8159"/>
    <cellStyle name="Normal 3 2 3 2 2 5" xfId="11073"/>
    <cellStyle name="Normal 3 2 3 2 2 6" xfId="14045"/>
    <cellStyle name="Normal 3 2 3 2 3" xfId="2292"/>
    <cellStyle name="Normal 3 2 3 2 3 2" xfId="5247"/>
    <cellStyle name="Normal 3 2 3 2 3 2 2" xfId="16961"/>
    <cellStyle name="Normal 3 2 3 2 3 3" xfId="8161"/>
    <cellStyle name="Normal 3 2 3 2 3 4" xfId="11075"/>
    <cellStyle name="Normal 3 2 3 2 3 5" xfId="14047"/>
    <cellStyle name="Normal 3 2 3 2 4" xfId="5244"/>
    <cellStyle name="Normal 3 2 3 2 4 2" xfId="16958"/>
    <cellStyle name="Normal 3 2 3 2 5" xfId="8158"/>
    <cellStyle name="Normal 3 2 3 2 6" xfId="11072"/>
    <cellStyle name="Normal 3 2 3 2 7" xfId="14044"/>
    <cellStyle name="Normal 3 2 3 3" xfId="2293"/>
    <cellStyle name="Normal 3 2 3 3 2" xfId="2294"/>
    <cellStyle name="Normal 3 2 3 3 2 2" xfId="5249"/>
    <cellStyle name="Normal 3 2 3 3 2 2 2" xfId="16963"/>
    <cellStyle name="Normal 3 2 3 3 2 3" xfId="8163"/>
    <cellStyle name="Normal 3 2 3 3 2 4" xfId="11077"/>
    <cellStyle name="Normal 3 2 3 3 2 5" xfId="14049"/>
    <cellStyle name="Normal 3 2 3 3 3" xfId="5248"/>
    <cellStyle name="Normal 3 2 3 3 3 2" xfId="16962"/>
    <cellStyle name="Normal 3 2 3 3 4" xfId="8162"/>
    <cellStyle name="Normal 3 2 3 3 5" xfId="11076"/>
    <cellStyle name="Normal 3 2 3 3 6" xfId="14048"/>
    <cellStyle name="Normal 3 2 3 4" xfId="2295"/>
    <cellStyle name="Normal 3 2 3 4 2" xfId="5250"/>
    <cellStyle name="Normal 3 2 3 4 2 2" xfId="16964"/>
    <cellStyle name="Normal 3 2 3 4 3" xfId="8164"/>
    <cellStyle name="Normal 3 2 3 4 4" xfId="11078"/>
    <cellStyle name="Normal 3 2 3 4 5" xfId="14050"/>
    <cellStyle name="Normal 3 2 3 5" xfId="5243"/>
    <cellStyle name="Normal 3 2 3 5 2" xfId="16957"/>
    <cellStyle name="Normal 3 2 3 6" xfId="8157"/>
    <cellStyle name="Normal 3 2 3 7" xfId="11071"/>
    <cellStyle name="Normal 3 2 3 8" xfId="14043"/>
    <cellStyle name="Normal 3 2 4" xfId="2296"/>
    <cellStyle name="Normal 3 2 4 2" xfId="2297"/>
    <cellStyle name="Normal 3 2 4 2 2" xfId="2298"/>
    <cellStyle name="Normal 3 2 4 2 2 2" xfId="5253"/>
    <cellStyle name="Normal 3 2 4 2 2 2 2" xfId="16967"/>
    <cellStyle name="Normal 3 2 4 2 2 3" xfId="8167"/>
    <cellStyle name="Normal 3 2 4 2 2 4" xfId="11081"/>
    <cellStyle name="Normal 3 2 4 2 2 5" xfId="14053"/>
    <cellStyle name="Normal 3 2 4 2 3" xfId="5252"/>
    <cellStyle name="Normal 3 2 4 2 3 2" xfId="16966"/>
    <cellStyle name="Normal 3 2 4 2 4" xfId="8166"/>
    <cellStyle name="Normal 3 2 4 2 5" xfId="11080"/>
    <cellStyle name="Normal 3 2 4 2 6" xfId="14052"/>
    <cellStyle name="Normal 3 2 4 3" xfId="2299"/>
    <cellStyle name="Normal 3 2 4 3 2" xfId="5254"/>
    <cellStyle name="Normal 3 2 4 3 2 2" xfId="16968"/>
    <cellStyle name="Normal 3 2 4 3 3" xfId="8168"/>
    <cellStyle name="Normal 3 2 4 3 4" xfId="11082"/>
    <cellStyle name="Normal 3 2 4 3 5" xfId="14054"/>
    <cellStyle name="Normal 3 2 4 4" xfId="5251"/>
    <cellStyle name="Normal 3 2 4 4 2" xfId="16965"/>
    <cellStyle name="Normal 3 2 4 5" xfId="8165"/>
    <cellStyle name="Normal 3 2 4 6" xfId="11079"/>
    <cellStyle name="Normal 3 2 4 7" xfId="14051"/>
    <cellStyle name="Normal 3 2 5" xfId="2300"/>
    <cellStyle name="Normal 3 2 5 2" xfId="2301"/>
    <cellStyle name="Normal 3 2 5 2 2" xfId="5256"/>
    <cellStyle name="Normal 3 2 5 2 2 2" xfId="16970"/>
    <cellStyle name="Normal 3 2 5 2 3" xfId="8170"/>
    <cellStyle name="Normal 3 2 5 2 4" xfId="11084"/>
    <cellStyle name="Normal 3 2 5 2 5" xfId="14056"/>
    <cellStyle name="Normal 3 2 5 3" xfId="5255"/>
    <cellStyle name="Normal 3 2 5 3 2" xfId="16969"/>
    <cellStyle name="Normal 3 2 5 4" xfId="8169"/>
    <cellStyle name="Normal 3 2 5 5" xfId="11083"/>
    <cellStyle name="Normal 3 2 5 6" xfId="14055"/>
    <cellStyle name="Normal 3 2 6" xfId="2302"/>
    <cellStyle name="Normal 3 2 6 2" xfId="5257"/>
    <cellStyle name="Normal 3 2 6 2 2" xfId="16971"/>
    <cellStyle name="Normal 3 2 6 3" xfId="8171"/>
    <cellStyle name="Normal 3 2 6 4" xfId="11085"/>
    <cellStyle name="Normal 3 2 6 5" xfId="14057"/>
    <cellStyle name="Normal 3 2 7" xfId="5226"/>
    <cellStyle name="Normal 3 2 7 2" xfId="16940"/>
    <cellStyle name="Normal 3 2 8" xfId="8140"/>
    <cellStyle name="Normal 3 2 9" xfId="11054"/>
    <cellStyle name="Normal 3 3" xfId="2303"/>
    <cellStyle name="Normal 3 3 3" xfId="11803"/>
    <cellStyle name="Normal 3 4" xfId="2270"/>
    <cellStyle name="Normal 3 5" xfId="3045"/>
    <cellStyle name="Normal 3 5 2" xfId="11804"/>
    <cellStyle name="Normal 3 5 3" xfId="14763"/>
    <cellStyle name="Normal 3 6" xfId="11802"/>
    <cellStyle name="Normal 3 7" xfId="11847"/>
    <cellStyle name="Normal 30" xfId="2304"/>
    <cellStyle name="Normal 30 2" xfId="5258"/>
    <cellStyle name="Normal 30 2 2" xfId="16972"/>
    <cellStyle name="Normal 30 3" xfId="8172"/>
    <cellStyle name="Normal 30 4" xfId="11086"/>
    <cellStyle name="Normal 30 5" xfId="14058"/>
    <cellStyle name="Normal 31" xfId="3010"/>
    <cellStyle name="Normal 31 2" xfId="5954"/>
    <cellStyle name="Normal 31 2 2" xfId="17668"/>
    <cellStyle name="Normal 31 3" xfId="8868"/>
    <cellStyle name="Normal 31 4" xfId="11783"/>
    <cellStyle name="Normal 31 5" xfId="14754"/>
    <cellStyle name="Normal 32" xfId="32"/>
    <cellStyle name="Normal 32 2" xfId="3051"/>
    <cellStyle name="Normal 33" xfId="3013"/>
    <cellStyle name="Normal 33 2" xfId="5955"/>
    <cellStyle name="Normal 33 2 2" xfId="17669"/>
    <cellStyle name="Normal 33 3" xfId="14755"/>
    <cellStyle name="Normal 34" xfId="3034"/>
    <cellStyle name="Normal 34 2" xfId="5958"/>
    <cellStyle name="Normal 34 2 2" xfId="17671"/>
    <cellStyle name="Normal 34 3" xfId="14758"/>
    <cellStyle name="Normal 35" xfId="3036"/>
    <cellStyle name="Normal 35 2" xfId="14759"/>
    <cellStyle name="Normal 36" xfId="3039"/>
    <cellStyle name="Normal 36 2" xfId="14760"/>
    <cellStyle name="Normal 37" xfId="3040"/>
    <cellStyle name="Normal 38" xfId="3042"/>
    <cellStyle name="Normal 38 2" xfId="14762"/>
    <cellStyle name="Normal 39" xfId="3041"/>
    <cellStyle name="Normal 39 2" xfId="14761"/>
    <cellStyle name="Normal 4" xfId="28"/>
    <cellStyle name="Normal 4 10" xfId="11805"/>
    <cellStyle name="Normal 4 2" xfId="2306"/>
    <cellStyle name="Normal 4 2 10" xfId="14059"/>
    <cellStyle name="Normal 4 2 2" xfId="2307"/>
    <cellStyle name="Normal 4 2 2 2" xfId="2308"/>
    <cellStyle name="Normal 4 2 2 2 2" xfId="2309"/>
    <cellStyle name="Normal 4 2 2 2 2 2" xfId="2310"/>
    <cellStyle name="Normal 4 2 2 2 2 2 2" xfId="2311"/>
    <cellStyle name="Normal 4 2 2 2 2 2 2 2" xfId="5264"/>
    <cellStyle name="Normal 4 2 2 2 2 2 2 2 2" xfId="16978"/>
    <cellStyle name="Normal 4 2 2 2 2 2 2 3" xfId="8178"/>
    <cellStyle name="Normal 4 2 2 2 2 2 2 4" xfId="11092"/>
    <cellStyle name="Normal 4 2 2 2 2 2 2 5" xfId="14064"/>
    <cellStyle name="Normal 4 2 2 2 2 2 3" xfId="5263"/>
    <cellStyle name="Normal 4 2 2 2 2 2 3 2" xfId="16977"/>
    <cellStyle name="Normal 4 2 2 2 2 2 4" xfId="8177"/>
    <cellStyle name="Normal 4 2 2 2 2 2 5" xfId="11091"/>
    <cellStyle name="Normal 4 2 2 2 2 2 6" xfId="14063"/>
    <cellStyle name="Normal 4 2 2 2 2 3" xfId="2312"/>
    <cellStyle name="Normal 4 2 2 2 2 3 2" xfId="5265"/>
    <cellStyle name="Normal 4 2 2 2 2 3 2 2" xfId="16979"/>
    <cellStyle name="Normal 4 2 2 2 2 3 3" xfId="8179"/>
    <cellStyle name="Normal 4 2 2 2 2 3 4" xfId="11093"/>
    <cellStyle name="Normal 4 2 2 2 2 3 5" xfId="14065"/>
    <cellStyle name="Normal 4 2 2 2 2 4" xfId="5262"/>
    <cellStyle name="Normal 4 2 2 2 2 4 2" xfId="16976"/>
    <cellStyle name="Normal 4 2 2 2 2 5" xfId="8176"/>
    <cellStyle name="Normal 4 2 2 2 2 6" xfId="11090"/>
    <cellStyle name="Normal 4 2 2 2 2 7" xfId="14062"/>
    <cellStyle name="Normal 4 2 2 2 3" xfId="2313"/>
    <cellStyle name="Normal 4 2 2 2 3 2" xfId="2314"/>
    <cellStyle name="Normal 4 2 2 2 3 2 2" xfId="5267"/>
    <cellStyle name="Normal 4 2 2 2 3 2 2 2" xfId="16981"/>
    <cellStyle name="Normal 4 2 2 2 3 2 3" xfId="8181"/>
    <cellStyle name="Normal 4 2 2 2 3 2 4" xfId="11095"/>
    <cellStyle name="Normal 4 2 2 2 3 2 5" xfId="14067"/>
    <cellStyle name="Normal 4 2 2 2 3 3" xfId="5266"/>
    <cellStyle name="Normal 4 2 2 2 3 3 2" xfId="16980"/>
    <cellStyle name="Normal 4 2 2 2 3 4" xfId="8180"/>
    <cellStyle name="Normal 4 2 2 2 3 5" xfId="11094"/>
    <cellStyle name="Normal 4 2 2 2 3 6" xfId="14066"/>
    <cellStyle name="Normal 4 2 2 2 4" xfId="2315"/>
    <cellStyle name="Normal 4 2 2 2 4 2" xfId="5268"/>
    <cellStyle name="Normal 4 2 2 2 4 2 2" xfId="16982"/>
    <cellStyle name="Normal 4 2 2 2 4 3" xfId="8182"/>
    <cellStyle name="Normal 4 2 2 2 4 4" xfId="11096"/>
    <cellStyle name="Normal 4 2 2 2 4 5" xfId="14068"/>
    <cellStyle name="Normal 4 2 2 2 5" xfId="5261"/>
    <cellStyle name="Normal 4 2 2 2 5 2" xfId="16975"/>
    <cellStyle name="Normal 4 2 2 2 6" xfId="8175"/>
    <cellStyle name="Normal 4 2 2 2 7" xfId="11089"/>
    <cellStyle name="Normal 4 2 2 2 8" xfId="14061"/>
    <cellStyle name="Normal 4 2 2 3" xfId="2316"/>
    <cellStyle name="Normal 4 2 2 3 2" xfId="2317"/>
    <cellStyle name="Normal 4 2 2 3 2 2" xfId="2318"/>
    <cellStyle name="Normal 4 2 2 3 2 2 2" xfId="5271"/>
    <cellStyle name="Normal 4 2 2 3 2 2 2 2" xfId="16985"/>
    <cellStyle name="Normal 4 2 2 3 2 2 3" xfId="8185"/>
    <cellStyle name="Normal 4 2 2 3 2 2 4" xfId="11099"/>
    <cellStyle name="Normal 4 2 2 3 2 2 5" xfId="14071"/>
    <cellStyle name="Normal 4 2 2 3 2 3" xfId="5270"/>
    <cellStyle name="Normal 4 2 2 3 2 3 2" xfId="16984"/>
    <cellStyle name="Normal 4 2 2 3 2 4" xfId="8184"/>
    <cellStyle name="Normal 4 2 2 3 2 5" xfId="11098"/>
    <cellStyle name="Normal 4 2 2 3 2 6" xfId="14070"/>
    <cellStyle name="Normal 4 2 2 3 3" xfId="2319"/>
    <cellStyle name="Normal 4 2 2 3 3 2" xfId="5272"/>
    <cellStyle name="Normal 4 2 2 3 3 2 2" xfId="16986"/>
    <cellStyle name="Normal 4 2 2 3 3 3" xfId="8186"/>
    <cellStyle name="Normal 4 2 2 3 3 4" xfId="11100"/>
    <cellStyle name="Normal 4 2 2 3 3 5" xfId="14072"/>
    <cellStyle name="Normal 4 2 2 3 4" xfId="5269"/>
    <cellStyle name="Normal 4 2 2 3 4 2" xfId="16983"/>
    <cellStyle name="Normal 4 2 2 3 5" xfId="8183"/>
    <cellStyle name="Normal 4 2 2 3 6" xfId="11097"/>
    <cellStyle name="Normal 4 2 2 3 7" xfId="14069"/>
    <cellStyle name="Normal 4 2 2 4" xfId="2320"/>
    <cellStyle name="Normal 4 2 2 4 2" xfId="2321"/>
    <cellStyle name="Normal 4 2 2 4 2 2" xfId="5274"/>
    <cellStyle name="Normal 4 2 2 4 2 2 2" xfId="16988"/>
    <cellStyle name="Normal 4 2 2 4 2 3" xfId="8188"/>
    <cellStyle name="Normal 4 2 2 4 2 4" xfId="11102"/>
    <cellStyle name="Normal 4 2 2 4 2 5" xfId="14074"/>
    <cellStyle name="Normal 4 2 2 4 3" xfId="5273"/>
    <cellStyle name="Normal 4 2 2 4 3 2" xfId="16987"/>
    <cellStyle name="Normal 4 2 2 4 4" xfId="8187"/>
    <cellStyle name="Normal 4 2 2 4 5" xfId="11101"/>
    <cellStyle name="Normal 4 2 2 4 6" xfId="14073"/>
    <cellStyle name="Normal 4 2 2 5" xfId="2322"/>
    <cellStyle name="Normal 4 2 2 5 2" xfId="5275"/>
    <cellStyle name="Normal 4 2 2 5 2 2" xfId="16989"/>
    <cellStyle name="Normal 4 2 2 5 3" xfId="8189"/>
    <cellStyle name="Normal 4 2 2 5 4" xfId="11103"/>
    <cellStyle name="Normal 4 2 2 5 5" xfId="14075"/>
    <cellStyle name="Normal 4 2 2 6" xfId="5260"/>
    <cellStyle name="Normal 4 2 2 6 2" xfId="16974"/>
    <cellStyle name="Normal 4 2 2 7" xfId="8174"/>
    <cellStyle name="Normal 4 2 2 8" xfId="11088"/>
    <cellStyle name="Normal 4 2 2 9" xfId="14060"/>
    <cellStyle name="Normal 4 2 3" xfId="2323"/>
    <cellStyle name="Normal 4 2 3 2" xfId="2324"/>
    <cellStyle name="Normal 4 2 3 2 2" xfId="2325"/>
    <cellStyle name="Normal 4 2 3 2 2 2" xfId="2326"/>
    <cellStyle name="Normal 4 2 3 2 2 2 2" xfId="5279"/>
    <cellStyle name="Normal 4 2 3 2 2 2 2 2" xfId="16993"/>
    <cellStyle name="Normal 4 2 3 2 2 2 3" xfId="8193"/>
    <cellStyle name="Normal 4 2 3 2 2 2 4" xfId="11107"/>
    <cellStyle name="Normal 4 2 3 2 2 2 5" xfId="14079"/>
    <cellStyle name="Normal 4 2 3 2 2 3" xfId="5278"/>
    <cellStyle name="Normal 4 2 3 2 2 3 2" xfId="16992"/>
    <cellStyle name="Normal 4 2 3 2 2 4" xfId="8192"/>
    <cellStyle name="Normal 4 2 3 2 2 5" xfId="11106"/>
    <cellStyle name="Normal 4 2 3 2 2 6" xfId="14078"/>
    <cellStyle name="Normal 4 2 3 2 3" xfId="2327"/>
    <cellStyle name="Normal 4 2 3 2 3 2" xfId="5280"/>
    <cellStyle name="Normal 4 2 3 2 3 2 2" xfId="16994"/>
    <cellStyle name="Normal 4 2 3 2 3 3" xfId="8194"/>
    <cellStyle name="Normal 4 2 3 2 3 4" xfId="11108"/>
    <cellStyle name="Normal 4 2 3 2 3 5" xfId="14080"/>
    <cellStyle name="Normal 4 2 3 2 4" xfId="5277"/>
    <cellStyle name="Normal 4 2 3 2 4 2" xfId="16991"/>
    <cellStyle name="Normal 4 2 3 2 5" xfId="8191"/>
    <cellStyle name="Normal 4 2 3 2 6" xfId="11105"/>
    <cellStyle name="Normal 4 2 3 2 7" xfId="14077"/>
    <cellStyle name="Normal 4 2 3 3" xfId="2328"/>
    <cellStyle name="Normal 4 2 3 3 2" xfId="2329"/>
    <cellStyle name="Normal 4 2 3 3 2 2" xfId="5282"/>
    <cellStyle name="Normal 4 2 3 3 2 2 2" xfId="16996"/>
    <cellStyle name="Normal 4 2 3 3 2 3" xfId="8196"/>
    <cellStyle name="Normal 4 2 3 3 2 4" xfId="11110"/>
    <cellStyle name="Normal 4 2 3 3 2 5" xfId="14082"/>
    <cellStyle name="Normal 4 2 3 3 3" xfId="5281"/>
    <cellStyle name="Normal 4 2 3 3 3 2" xfId="16995"/>
    <cellStyle name="Normal 4 2 3 3 4" xfId="8195"/>
    <cellStyle name="Normal 4 2 3 3 5" xfId="11109"/>
    <cellStyle name="Normal 4 2 3 3 6" xfId="14081"/>
    <cellStyle name="Normal 4 2 3 4" xfId="2330"/>
    <cellStyle name="Normal 4 2 3 4 2" xfId="5283"/>
    <cellStyle name="Normal 4 2 3 4 2 2" xfId="16997"/>
    <cellStyle name="Normal 4 2 3 4 3" xfId="8197"/>
    <cellStyle name="Normal 4 2 3 4 4" xfId="11111"/>
    <cellStyle name="Normal 4 2 3 4 5" xfId="14083"/>
    <cellStyle name="Normal 4 2 3 5" xfId="5276"/>
    <cellStyle name="Normal 4 2 3 5 2" xfId="16990"/>
    <cellStyle name="Normal 4 2 3 6" xfId="8190"/>
    <cellStyle name="Normal 4 2 3 7" xfId="11104"/>
    <cellStyle name="Normal 4 2 3 8" xfId="14076"/>
    <cellStyle name="Normal 4 2 4" xfId="2331"/>
    <cellStyle name="Normal 4 2 4 2" xfId="2332"/>
    <cellStyle name="Normal 4 2 4 2 2" xfId="2333"/>
    <cellStyle name="Normal 4 2 4 2 2 2" xfId="5286"/>
    <cellStyle name="Normal 4 2 4 2 2 2 2" xfId="17000"/>
    <cellStyle name="Normal 4 2 4 2 2 3" xfId="8200"/>
    <cellStyle name="Normal 4 2 4 2 2 4" xfId="11114"/>
    <cellStyle name="Normal 4 2 4 2 2 5" xfId="14086"/>
    <cellStyle name="Normal 4 2 4 2 3" xfId="5285"/>
    <cellStyle name="Normal 4 2 4 2 3 2" xfId="16999"/>
    <cellStyle name="Normal 4 2 4 2 4" xfId="8199"/>
    <cellStyle name="Normal 4 2 4 2 5" xfId="11113"/>
    <cellStyle name="Normal 4 2 4 2 6" xfId="14085"/>
    <cellStyle name="Normal 4 2 4 3" xfId="2334"/>
    <cellStyle name="Normal 4 2 4 3 2" xfId="5287"/>
    <cellStyle name="Normal 4 2 4 3 2 2" xfId="17001"/>
    <cellStyle name="Normal 4 2 4 3 3" xfId="8201"/>
    <cellStyle name="Normal 4 2 4 3 4" xfId="11115"/>
    <cellStyle name="Normal 4 2 4 3 5" xfId="14087"/>
    <cellStyle name="Normal 4 2 4 4" xfId="5284"/>
    <cellStyle name="Normal 4 2 4 4 2" xfId="16998"/>
    <cellStyle name="Normal 4 2 4 5" xfId="8198"/>
    <cellStyle name="Normal 4 2 4 6" xfId="11112"/>
    <cellStyle name="Normal 4 2 4 7" xfId="14084"/>
    <cellStyle name="Normal 4 2 5" xfId="2335"/>
    <cellStyle name="Normal 4 2 5 2" xfId="2336"/>
    <cellStyle name="Normal 4 2 5 2 2" xfId="5289"/>
    <cellStyle name="Normal 4 2 5 2 2 2" xfId="17003"/>
    <cellStyle name="Normal 4 2 5 2 3" xfId="8203"/>
    <cellStyle name="Normal 4 2 5 2 4" xfId="11117"/>
    <cellStyle name="Normal 4 2 5 2 5" xfId="14089"/>
    <cellStyle name="Normal 4 2 5 3" xfId="5288"/>
    <cellStyle name="Normal 4 2 5 3 2" xfId="17002"/>
    <cellStyle name="Normal 4 2 5 4" xfId="8202"/>
    <cellStyle name="Normal 4 2 5 5" xfId="11116"/>
    <cellStyle name="Normal 4 2 5 6" xfId="14088"/>
    <cellStyle name="Normal 4 2 6" xfId="2337"/>
    <cellStyle name="Normal 4 2 6 2" xfId="5290"/>
    <cellStyle name="Normal 4 2 6 2 2" xfId="17004"/>
    <cellStyle name="Normal 4 2 6 3" xfId="8204"/>
    <cellStyle name="Normal 4 2 6 4" xfId="11118"/>
    <cellStyle name="Normal 4 2 6 5" xfId="14090"/>
    <cellStyle name="Normal 4 2 7" xfId="5259"/>
    <cellStyle name="Normal 4 2 7 2" xfId="16973"/>
    <cellStyle name="Normal 4 2 8" xfId="8173"/>
    <cellStyle name="Normal 4 2 9" xfId="11087"/>
    <cellStyle name="Normal 4 3" xfId="2338"/>
    <cellStyle name="Normal 4 3 10" xfId="14091"/>
    <cellStyle name="Normal 4 3 2" xfId="2339"/>
    <cellStyle name="Normal 4 3 2 2" xfId="2340"/>
    <cellStyle name="Normal 4 3 2 2 2" xfId="2341"/>
    <cellStyle name="Normal 4 3 2 2 2 2" xfId="2342"/>
    <cellStyle name="Normal 4 3 2 2 2 2 2" xfId="2343"/>
    <cellStyle name="Normal 4 3 2 2 2 2 2 2" xfId="5296"/>
    <cellStyle name="Normal 4 3 2 2 2 2 2 2 2" xfId="17010"/>
    <cellStyle name="Normal 4 3 2 2 2 2 2 3" xfId="8210"/>
    <cellStyle name="Normal 4 3 2 2 2 2 2 4" xfId="11124"/>
    <cellStyle name="Normal 4 3 2 2 2 2 2 5" xfId="14096"/>
    <cellStyle name="Normal 4 3 2 2 2 2 3" xfId="5295"/>
    <cellStyle name="Normal 4 3 2 2 2 2 3 2" xfId="17009"/>
    <cellStyle name="Normal 4 3 2 2 2 2 4" xfId="8209"/>
    <cellStyle name="Normal 4 3 2 2 2 2 5" xfId="11123"/>
    <cellStyle name="Normal 4 3 2 2 2 2 6" xfId="14095"/>
    <cellStyle name="Normal 4 3 2 2 2 3" xfId="2344"/>
    <cellStyle name="Normal 4 3 2 2 2 3 2" xfId="5297"/>
    <cellStyle name="Normal 4 3 2 2 2 3 2 2" xfId="17011"/>
    <cellStyle name="Normal 4 3 2 2 2 3 3" xfId="8211"/>
    <cellStyle name="Normal 4 3 2 2 2 3 4" xfId="11125"/>
    <cellStyle name="Normal 4 3 2 2 2 3 5" xfId="14097"/>
    <cellStyle name="Normal 4 3 2 2 2 4" xfId="5294"/>
    <cellStyle name="Normal 4 3 2 2 2 4 2" xfId="17008"/>
    <cellStyle name="Normal 4 3 2 2 2 5" xfId="8208"/>
    <cellStyle name="Normal 4 3 2 2 2 6" xfId="11122"/>
    <cellStyle name="Normal 4 3 2 2 2 7" xfId="14094"/>
    <cellStyle name="Normal 4 3 2 2 3" xfId="2345"/>
    <cellStyle name="Normal 4 3 2 2 3 2" xfId="2346"/>
    <cellStyle name="Normal 4 3 2 2 3 2 2" xfId="5299"/>
    <cellStyle name="Normal 4 3 2 2 3 2 2 2" xfId="17013"/>
    <cellStyle name="Normal 4 3 2 2 3 2 3" xfId="8213"/>
    <cellStyle name="Normal 4 3 2 2 3 2 4" xfId="11127"/>
    <cellStyle name="Normal 4 3 2 2 3 2 5" xfId="14099"/>
    <cellStyle name="Normal 4 3 2 2 3 3" xfId="5298"/>
    <cellStyle name="Normal 4 3 2 2 3 3 2" xfId="17012"/>
    <cellStyle name="Normal 4 3 2 2 3 4" xfId="8212"/>
    <cellStyle name="Normal 4 3 2 2 3 5" xfId="11126"/>
    <cellStyle name="Normal 4 3 2 2 3 6" xfId="14098"/>
    <cellStyle name="Normal 4 3 2 2 4" xfId="2347"/>
    <cellStyle name="Normal 4 3 2 2 4 2" xfId="5300"/>
    <cellStyle name="Normal 4 3 2 2 4 2 2" xfId="17014"/>
    <cellStyle name="Normal 4 3 2 2 4 3" xfId="8214"/>
    <cellStyle name="Normal 4 3 2 2 4 4" xfId="11128"/>
    <cellStyle name="Normal 4 3 2 2 4 5" xfId="14100"/>
    <cellStyle name="Normal 4 3 2 2 5" xfId="5293"/>
    <cellStyle name="Normal 4 3 2 2 5 2" xfId="17007"/>
    <cellStyle name="Normal 4 3 2 2 6" xfId="8207"/>
    <cellStyle name="Normal 4 3 2 2 7" xfId="11121"/>
    <cellStyle name="Normal 4 3 2 2 8" xfId="14093"/>
    <cellStyle name="Normal 4 3 2 3" xfId="2348"/>
    <cellStyle name="Normal 4 3 2 3 2" xfId="2349"/>
    <cellStyle name="Normal 4 3 2 3 2 2" xfId="2350"/>
    <cellStyle name="Normal 4 3 2 3 2 2 2" xfId="5303"/>
    <cellStyle name="Normal 4 3 2 3 2 2 2 2" xfId="17017"/>
    <cellStyle name="Normal 4 3 2 3 2 2 3" xfId="8217"/>
    <cellStyle name="Normal 4 3 2 3 2 2 4" xfId="11131"/>
    <cellStyle name="Normal 4 3 2 3 2 2 5" xfId="14103"/>
    <cellStyle name="Normal 4 3 2 3 2 3" xfId="5302"/>
    <cellStyle name="Normal 4 3 2 3 2 3 2" xfId="17016"/>
    <cellStyle name="Normal 4 3 2 3 2 4" xfId="8216"/>
    <cellStyle name="Normal 4 3 2 3 2 5" xfId="11130"/>
    <cellStyle name="Normal 4 3 2 3 2 6" xfId="14102"/>
    <cellStyle name="Normal 4 3 2 3 3" xfId="2351"/>
    <cellStyle name="Normal 4 3 2 3 3 2" xfId="5304"/>
    <cellStyle name="Normal 4 3 2 3 3 2 2" xfId="17018"/>
    <cellStyle name="Normal 4 3 2 3 3 3" xfId="8218"/>
    <cellStyle name="Normal 4 3 2 3 3 4" xfId="11132"/>
    <cellStyle name="Normal 4 3 2 3 3 5" xfId="14104"/>
    <cellStyle name="Normal 4 3 2 3 4" xfId="5301"/>
    <cellStyle name="Normal 4 3 2 3 4 2" xfId="17015"/>
    <cellStyle name="Normal 4 3 2 3 5" xfId="8215"/>
    <cellStyle name="Normal 4 3 2 3 6" xfId="11129"/>
    <cellStyle name="Normal 4 3 2 3 7" xfId="14101"/>
    <cellStyle name="Normal 4 3 2 4" xfId="2352"/>
    <cellStyle name="Normal 4 3 2 4 2" xfId="2353"/>
    <cellStyle name="Normal 4 3 2 4 2 2" xfId="5306"/>
    <cellStyle name="Normal 4 3 2 4 2 2 2" xfId="17020"/>
    <cellStyle name="Normal 4 3 2 4 2 3" xfId="8220"/>
    <cellStyle name="Normal 4 3 2 4 2 4" xfId="11134"/>
    <cellStyle name="Normal 4 3 2 4 2 5" xfId="14106"/>
    <cellStyle name="Normal 4 3 2 4 3" xfId="5305"/>
    <cellStyle name="Normal 4 3 2 4 3 2" xfId="17019"/>
    <cellStyle name="Normal 4 3 2 4 4" xfId="8219"/>
    <cellStyle name="Normal 4 3 2 4 5" xfId="11133"/>
    <cellStyle name="Normal 4 3 2 4 6" xfId="14105"/>
    <cellStyle name="Normal 4 3 2 5" xfId="2354"/>
    <cellStyle name="Normal 4 3 2 5 2" xfId="5307"/>
    <cellStyle name="Normal 4 3 2 5 2 2" xfId="17021"/>
    <cellStyle name="Normal 4 3 2 5 3" xfId="8221"/>
    <cellStyle name="Normal 4 3 2 5 4" xfId="11135"/>
    <cellStyle name="Normal 4 3 2 5 5" xfId="14107"/>
    <cellStyle name="Normal 4 3 2 6" xfId="5292"/>
    <cellStyle name="Normal 4 3 2 6 2" xfId="17006"/>
    <cellStyle name="Normal 4 3 2 7" xfId="8206"/>
    <cellStyle name="Normal 4 3 2 8" xfId="11120"/>
    <cellStyle name="Normal 4 3 2 9" xfId="14092"/>
    <cellStyle name="Normal 4 3 3" xfId="2355"/>
    <cellStyle name="Normal 4 3 3 2" xfId="2356"/>
    <cellStyle name="Normal 4 3 3 2 2" xfId="2357"/>
    <cellStyle name="Normal 4 3 3 2 2 2" xfId="2358"/>
    <cellStyle name="Normal 4 3 3 2 2 2 2" xfId="5311"/>
    <cellStyle name="Normal 4 3 3 2 2 2 2 2" xfId="17025"/>
    <cellStyle name="Normal 4 3 3 2 2 2 3" xfId="8225"/>
    <cellStyle name="Normal 4 3 3 2 2 2 4" xfId="11139"/>
    <cellStyle name="Normal 4 3 3 2 2 2 5" xfId="14111"/>
    <cellStyle name="Normal 4 3 3 2 2 3" xfId="5310"/>
    <cellStyle name="Normal 4 3 3 2 2 3 2" xfId="17024"/>
    <cellStyle name="Normal 4 3 3 2 2 4" xfId="8224"/>
    <cellStyle name="Normal 4 3 3 2 2 5" xfId="11138"/>
    <cellStyle name="Normal 4 3 3 2 2 6" xfId="14110"/>
    <cellStyle name="Normal 4 3 3 2 3" xfId="2359"/>
    <cellStyle name="Normal 4 3 3 2 3 2" xfId="5312"/>
    <cellStyle name="Normal 4 3 3 2 3 2 2" xfId="17026"/>
    <cellStyle name="Normal 4 3 3 2 3 3" xfId="8226"/>
    <cellStyle name="Normal 4 3 3 2 3 4" xfId="11140"/>
    <cellStyle name="Normal 4 3 3 2 3 5" xfId="14112"/>
    <cellStyle name="Normal 4 3 3 2 4" xfId="5309"/>
    <cellStyle name="Normal 4 3 3 2 4 2" xfId="17023"/>
    <cellStyle name="Normal 4 3 3 2 5" xfId="8223"/>
    <cellStyle name="Normal 4 3 3 2 6" xfId="11137"/>
    <cellStyle name="Normal 4 3 3 2 7" xfId="14109"/>
    <cellStyle name="Normal 4 3 3 3" xfId="2360"/>
    <cellStyle name="Normal 4 3 3 3 2" xfId="2361"/>
    <cellStyle name="Normal 4 3 3 3 2 2" xfId="5314"/>
    <cellStyle name="Normal 4 3 3 3 2 2 2" xfId="17028"/>
    <cellStyle name="Normal 4 3 3 3 2 3" xfId="8228"/>
    <cellStyle name="Normal 4 3 3 3 2 4" xfId="11142"/>
    <cellStyle name="Normal 4 3 3 3 2 5" xfId="14114"/>
    <cellStyle name="Normal 4 3 3 3 3" xfId="5313"/>
    <cellStyle name="Normal 4 3 3 3 3 2" xfId="17027"/>
    <cellStyle name="Normal 4 3 3 3 4" xfId="8227"/>
    <cellStyle name="Normal 4 3 3 3 5" xfId="11141"/>
    <cellStyle name="Normal 4 3 3 3 6" xfId="14113"/>
    <cellStyle name="Normal 4 3 3 4" xfId="2362"/>
    <cellStyle name="Normal 4 3 3 4 2" xfId="5315"/>
    <cellStyle name="Normal 4 3 3 4 2 2" xfId="17029"/>
    <cellStyle name="Normal 4 3 3 4 3" xfId="8229"/>
    <cellStyle name="Normal 4 3 3 4 4" xfId="11143"/>
    <cellStyle name="Normal 4 3 3 4 5" xfId="14115"/>
    <cellStyle name="Normal 4 3 3 5" xfId="5308"/>
    <cellStyle name="Normal 4 3 3 5 2" xfId="17022"/>
    <cellStyle name="Normal 4 3 3 6" xfId="8222"/>
    <cellStyle name="Normal 4 3 3 7" xfId="11136"/>
    <cellStyle name="Normal 4 3 3 8" xfId="14108"/>
    <cellStyle name="Normal 4 3 4" xfId="2363"/>
    <cellStyle name="Normal 4 3 4 2" xfId="2364"/>
    <cellStyle name="Normal 4 3 4 2 2" xfId="2365"/>
    <cellStyle name="Normal 4 3 4 2 2 2" xfId="5318"/>
    <cellStyle name="Normal 4 3 4 2 2 2 2" xfId="17032"/>
    <cellStyle name="Normal 4 3 4 2 2 3" xfId="8232"/>
    <cellStyle name="Normal 4 3 4 2 2 4" xfId="11146"/>
    <cellStyle name="Normal 4 3 4 2 2 5" xfId="14118"/>
    <cellStyle name="Normal 4 3 4 2 3" xfId="5317"/>
    <cellStyle name="Normal 4 3 4 2 3 2" xfId="17031"/>
    <cellStyle name="Normal 4 3 4 2 4" xfId="8231"/>
    <cellStyle name="Normal 4 3 4 2 5" xfId="11145"/>
    <cellStyle name="Normal 4 3 4 2 6" xfId="14117"/>
    <cellStyle name="Normal 4 3 4 3" xfId="2366"/>
    <cellStyle name="Normal 4 3 4 3 2" xfId="5319"/>
    <cellStyle name="Normal 4 3 4 3 2 2" xfId="17033"/>
    <cellStyle name="Normal 4 3 4 3 3" xfId="8233"/>
    <cellStyle name="Normal 4 3 4 3 4" xfId="11147"/>
    <cellStyle name="Normal 4 3 4 3 5" xfId="14119"/>
    <cellStyle name="Normal 4 3 4 4" xfId="5316"/>
    <cellStyle name="Normal 4 3 4 4 2" xfId="17030"/>
    <cellStyle name="Normal 4 3 4 5" xfId="8230"/>
    <cellStyle name="Normal 4 3 4 6" xfId="11144"/>
    <cellStyle name="Normal 4 3 4 7" xfId="14116"/>
    <cellStyle name="Normal 4 3 5" xfId="2367"/>
    <cellStyle name="Normal 4 3 5 2" xfId="2368"/>
    <cellStyle name="Normal 4 3 5 2 2" xfId="5321"/>
    <cellStyle name="Normal 4 3 5 2 2 2" xfId="17035"/>
    <cellStyle name="Normal 4 3 5 2 3" xfId="8235"/>
    <cellStyle name="Normal 4 3 5 2 4" xfId="11149"/>
    <cellStyle name="Normal 4 3 5 2 5" xfId="14121"/>
    <cellStyle name="Normal 4 3 5 3" xfId="5320"/>
    <cellStyle name="Normal 4 3 5 3 2" xfId="17034"/>
    <cellStyle name="Normal 4 3 5 4" xfId="8234"/>
    <cellStyle name="Normal 4 3 5 5" xfId="11148"/>
    <cellStyle name="Normal 4 3 5 6" xfId="14120"/>
    <cellStyle name="Normal 4 3 6" xfId="2369"/>
    <cellStyle name="Normal 4 3 6 2" xfId="5322"/>
    <cellStyle name="Normal 4 3 6 2 2" xfId="17036"/>
    <cellStyle name="Normal 4 3 6 3" xfId="8236"/>
    <cellStyle name="Normal 4 3 6 4" xfId="11150"/>
    <cellStyle name="Normal 4 3 6 5" xfId="14122"/>
    <cellStyle name="Normal 4 3 7" xfId="5291"/>
    <cellStyle name="Normal 4 3 7 2" xfId="17005"/>
    <cellStyle name="Normal 4 3 8" xfId="8205"/>
    <cellStyle name="Normal 4 3 9" xfId="11119"/>
    <cellStyle name="Normal 4 4" xfId="2370"/>
    <cellStyle name="Normal 4 4 2" xfId="2371"/>
    <cellStyle name="Normal 4 4 2 2" xfId="2372"/>
    <cellStyle name="Normal 4 4 2 2 2" xfId="2373"/>
    <cellStyle name="Normal 4 4 2 2 2 2" xfId="5326"/>
    <cellStyle name="Normal 4 4 2 2 2 2 2" xfId="17040"/>
    <cellStyle name="Normal 4 4 2 2 2 3" xfId="8240"/>
    <cellStyle name="Normal 4 4 2 2 2 4" xfId="11154"/>
    <cellStyle name="Normal 4 4 2 2 2 5" xfId="14126"/>
    <cellStyle name="Normal 4 4 2 2 3" xfId="5325"/>
    <cellStyle name="Normal 4 4 2 2 3 2" xfId="17039"/>
    <cellStyle name="Normal 4 4 2 2 4" xfId="8239"/>
    <cellStyle name="Normal 4 4 2 2 5" xfId="11153"/>
    <cellStyle name="Normal 4 4 2 2 6" xfId="14125"/>
    <cellStyle name="Normal 4 4 2 3" xfId="2374"/>
    <cellStyle name="Normal 4 4 2 3 2" xfId="5327"/>
    <cellStyle name="Normal 4 4 2 3 2 2" xfId="17041"/>
    <cellStyle name="Normal 4 4 2 3 3" xfId="8241"/>
    <cellStyle name="Normal 4 4 2 3 4" xfId="11155"/>
    <cellStyle name="Normal 4 4 2 3 5" xfId="14127"/>
    <cellStyle name="Normal 4 4 2 4" xfId="5324"/>
    <cellStyle name="Normal 4 4 2 4 2" xfId="17038"/>
    <cellStyle name="Normal 4 4 2 5" xfId="8238"/>
    <cellStyle name="Normal 4 4 2 6" xfId="11152"/>
    <cellStyle name="Normal 4 4 2 7" xfId="14124"/>
    <cellStyle name="Normal 4 4 3" xfId="2375"/>
    <cellStyle name="Normal 4 4 3 2" xfId="2376"/>
    <cellStyle name="Normal 4 4 3 2 2" xfId="5329"/>
    <cellStyle name="Normal 4 4 3 2 2 2" xfId="17043"/>
    <cellStyle name="Normal 4 4 3 2 3" xfId="8243"/>
    <cellStyle name="Normal 4 4 3 2 4" xfId="11157"/>
    <cellStyle name="Normal 4 4 3 2 5" xfId="14129"/>
    <cellStyle name="Normal 4 4 3 3" xfId="5328"/>
    <cellStyle name="Normal 4 4 3 3 2" xfId="17042"/>
    <cellStyle name="Normal 4 4 3 4" xfId="8242"/>
    <cellStyle name="Normal 4 4 3 5" xfId="11156"/>
    <cellStyle name="Normal 4 4 3 6" xfId="14128"/>
    <cellStyle name="Normal 4 4 4" xfId="2377"/>
    <cellStyle name="Normal 4 4 4 2" xfId="5330"/>
    <cellStyle name="Normal 4 4 4 2 2" xfId="17044"/>
    <cellStyle name="Normal 4 4 4 3" xfId="8244"/>
    <cellStyle name="Normal 4 4 4 4" xfId="11158"/>
    <cellStyle name="Normal 4 4 4 5" xfId="14130"/>
    <cellStyle name="Normal 4 4 5" xfId="5323"/>
    <cellStyle name="Normal 4 4 5 2" xfId="17037"/>
    <cellStyle name="Normal 4 4 6" xfId="8237"/>
    <cellStyle name="Normal 4 4 7" xfId="11151"/>
    <cellStyle name="Normal 4 4 8" xfId="14123"/>
    <cellStyle name="Normal 4 5" xfId="2305"/>
    <cellStyle name="Normal 40" xfId="5960"/>
    <cellStyle name="Normal 40 2" xfId="17673"/>
    <cellStyle name="Normal 41" xfId="5963"/>
    <cellStyle name="Normal 42" xfId="8869"/>
    <cellStyle name="Normal 43" xfId="8870"/>
    <cellStyle name="Normal 44" xfId="8872"/>
    <cellStyle name="Normal 45" xfId="8873"/>
    <cellStyle name="Normal 46" xfId="8871"/>
    <cellStyle name="Normal 47" xfId="8874"/>
    <cellStyle name="Normal 48" xfId="8875"/>
    <cellStyle name="Normal 49" xfId="8876"/>
    <cellStyle name="Normal 5" xfId="29"/>
    <cellStyle name="Normal 5 2" xfId="2379"/>
    <cellStyle name="Normal 5 3" xfId="2378"/>
    <cellStyle name="Normal 5 4" xfId="3049"/>
    <cellStyle name="Normal 50" xfId="8877"/>
    <cellStyle name="Normal 51" xfId="8878"/>
    <cellStyle name="Normal 52" xfId="11809"/>
    <cellStyle name="Normal 53" xfId="11816"/>
    <cellStyle name="Normal 54" xfId="11817"/>
    <cellStyle name="Normal 55" xfId="11806"/>
    <cellStyle name="Normal 56" xfId="11818"/>
    <cellStyle name="Normal 57" xfId="11819"/>
    <cellStyle name="Normal 58" xfId="11815"/>
    <cellStyle name="Normal 59" xfId="11820"/>
    <cellStyle name="Normal 6" xfId="30"/>
    <cellStyle name="Normal 6 2" xfId="2381"/>
    <cellStyle name="Normal 6 3" xfId="2380"/>
    <cellStyle name="Normal 6 4" xfId="3050"/>
    <cellStyle name="Normal 6 4 2" xfId="14765"/>
    <cellStyle name="Normal 6 5" xfId="11851"/>
    <cellStyle name="Normal 60" xfId="11821"/>
    <cellStyle name="Normal 61" xfId="11822"/>
    <cellStyle name="Normal 62" xfId="11823"/>
    <cellStyle name="Normal 63" xfId="11824"/>
    <cellStyle name="Normal 64" xfId="11825"/>
    <cellStyle name="Normal 65" xfId="11814"/>
    <cellStyle name="Normal 66" xfId="11828"/>
    <cellStyle name="Normal 67" xfId="11829"/>
    <cellStyle name="Normal 68" xfId="11830"/>
    <cellStyle name="Normal 69" xfId="11831"/>
    <cellStyle name="Normal 7" xfId="2382"/>
    <cellStyle name="Normal 70" xfId="11832"/>
    <cellStyle name="Normal 71" xfId="11826"/>
    <cellStyle name="Normal 72" xfId="11834"/>
    <cellStyle name="Normal 73" xfId="11835"/>
    <cellStyle name="Normal 74" xfId="11836"/>
    <cellStyle name="Normal 75" xfId="11837"/>
    <cellStyle name="Normal 76" xfId="11838"/>
    <cellStyle name="Normal 77" xfId="11827"/>
    <cellStyle name="Normal 78" xfId="11839"/>
    <cellStyle name="Normal 79" xfId="11840"/>
    <cellStyle name="Normal 8" xfId="2383"/>
    <cellStyle name="Normal 8 10" xfId="11787"/>
    <cellStyle name="Normal 8 11" xfId="14131"/>
    <cellStyle name="Normal 8 2" xfId="2384"/>
    <cellStyle name="Normal 8 2 2" xfId="2385"/>
    <cellStyle name="Normal 8 2 2 2" xfId="2386"/>
    <cellStyle name="Normal 8 2 2 2 2" xfId="2387"/>
    <cellStyle name="Normal 8 2 2 2 2 2" xfId="2388"/>
    <cellStyle name="Normal 8 2 2 2 2 2 2" xfId="5336"/>
    <cellStyle name="Normal 8 2 2 2 2 2 2 2" xfId="17050"/>
    <cellStyle name="Normal 8 2 2 2 2 2 3" xfId="8250"/>
    <cellStyle name="Normal 8 2 2 2 2 2 4" xfId="11164"/>
    <cellStyle name="Normal 8 2 2 2 2 2 5" xfId="14136"/>
    <cellStyle name="Normal 8 2 2 2 2 3" xfId="5335"/>
    <cellStyle name="Normal 8 2 2 2 2 3 2" xfId="17049"/>
    <cellStyle name="Normal 8 2 2 2 2 4" xfId="8249"/>
    <cellStyle name="Normal 8 2 2 2 2 5" xfId="11163"/>
    <cellStyle name="Normal 8 2 2 2 2 6" xfId="14135"/>
    <cellStyle name="Normal 8 2 2 2 3" xfId="2389"/>
    <cellStyle name="Normal 8 2 2 2 3 2" xfId="5337"/>
    <cellStyle name="Normal 8 2 2 2 3 2 2" xfId="17051"/>
    <cellStyle name="Normal 8 2 2 2 3 3" xfId="8251"/>
    <cellStyle name="Normal 8 2 2 2 3 4" xfId="11165"/>
    <cellStyle name="Normal 8 2 2 2 3 5" xfId="14137"/>
    <cellStyle name="Normal 8 2 2 2 4" xfId="5334"/>
    <cellStyle name="Normal 8 2 2 2 4 2" xfId="17048"/>
    <cellStyle name="Normal 8 2 2 2 5" xfId="8248"/>
    <cellStyle name="Normal 8 2 2 2 6" xfId="11162"/>
    <cellStyle name="Normal 8 2 2 2 7" xfId="14134"/>
    <cellStyle name="Normal 8 2 2 3" xfId="2390"/>
    <cellStyle name="Normal 8 2 2 3 2" xfId="2391"/>
    <cellStyle name="Normal 8 2 2 3 2 2" xfId="5339"/>
    <cellStyle name="Normal 8 2 2 3 2 2 2" xfId="17053"/>
    <cellStyle name="Normal 8 2 2 3 2 3" xfId="8253"/>
    <cellStyle name="Normal 8 2 2 3 2 4" xfId="11167"/>
    <cellStyle name="Normal 8 2 2 3 2 5" xfId="14139"/>
    <cellStyle name="Normal 8 2 2 3 3" xfId="5338"/>
    <cellStyle name="Normal 8 2 2 3 3 2" xfId="17052"/>
    <cellStyle name="Normal 8 2 2 3 4" xfId="8252"/>
    <cellStyle name="Normal 8 2 2 3 5" xfId="11166"/>
    <cellStyle name="Normal 8 2 2 3 6" xfId="14138"/>
    <cellStyle name="Normal 8 2 2 4" xfId="2392"/>
    <cellStyle name="Normal 8 2 2 4 2" xfId="5340"/>
    <cellStyle name="Normal 8 2 2 4 2 2" xfId="17054"/>
    <cellStyle name="Normal 8 2 2 4 3" xfId="8254"/>
    <cellStyle name="Normal 8 2 2 4 4" xfId="11168"/>
    <cellStyle name="Normal 8 2 2 4 5" xfId="14140"/>
    <cellStyle name="Normal 8 2 2 5" xfId="5333"/>
    <cellStyle name="Normal 8 2 2 5 2" xfId="17047"/>
    <cellStyle name="Normal 8 2 2 6" xfId="8247"/>
    <cellStyle name="Normal 8 2 2 7" xfId="11161"/>
    <cellStyle name="Normal 8 2 2 8" xfId="14133"/>
    <cellStyle name="Normal 8 2 3" xfId="2393"/>
    <cellStyle name="Normal 8 2 3 2" xfId="2394"/>
    <cellStyle name="Normal 8 2 3 2 2" xfId="2395"/>
    <cellStyle name="Normal 8 2 3 2 2 2" xfId="5343"/>
    <cellStyle name="Normal 8 2 3 2 2 2 2" xfId="17057"/>
    <cellStyle name="Normal 8 2 3 2 2 3" xfId="8257"/>
    <cellStyle name="Normal 8 2 3 2 2 4" xfId="11171"/>
    <cellStyle name="Normal 8 2 3 2 2 5" xfId="14143"/>
    <cellStyle name="Normal 8 2 3 2 3" xfId="5342"/>
    <cellStyle name="Normal 8 2 3 2 3 2" xfId="17056"/>
    <cellStyle name="Normal 8 2 3 2 4" xfId="8256"/>
    <cellStyle name="Normal 8 2 3 2 5" xfId="11170"/>
    <cellStyle name="Normal 8 2 3 2 6" xfId="14142"/>
    <cellStyle name="Normal 8 2 3 3" xfId="2396"/>
    <cellStyle name="Normal 8 2 3 3 2" xfId="5344"/>
    <cellStyle name="Normal 8 2 3 3 2 2" xfId="17058"/>
    <cellStyle name="Normal 8 2 3 3 3" xfId="8258"/>
    <cellStyle name="Normal 8 2 3 3 4" xfId="11172"/>
    <cellStyle name="Normal 8 2 3 3 5" xfId="14144"/>
    <cellStyle name="Normal 8 2 3 4" xfId="5341"/>
    <cellStyle name="Normal 8 2 3 4 2" xfId="17055"/>
    <cellStyle name="Normal 8 2 3 5" xfId="8255"/>
    <cellStyle name="Normal 8 2 3 6" xfId="11169"/>
    <cellStyle name="Normal 8 2 3 7" xfId="14141"/>
    <cellStyle name="Normal 8 2 4" xfId="2397"/>
    <cellStyle name="Normal 8 2 4 2" xfId="2398"/>
    <cellStyle name="Normal 8 2 4 2 2" xfId="5346"/>
    <cellStyle name="Normal 8 2 4 2 2 2" xfId="17060"/>
    <cellStyle name="Normal 8 2 4 2 3" xfId="8260"/>
    <cellStyle name="Normal 8 2 4 2 4" xfId="11174"/>
    <cellStyle name="Normal 8 2 4 2 5" xfId="14146"/>
    <cellStyle name="Normal 8 2 4 3" xfId="5345"/>
    <cellStyle name="Normal 8 2 4 3 2" xfId="17059"/>
    <cellStyle name="Normal 8 2 4 4" xfId="8259"/>
    <cellStyle name="Normal 8 2 4 5" xfId="11173"/>
    <cellStyle name="Normal 8 2 4 6" xfId="14145"/>
    <cellStyle name="Normal 8 2 5" xfId="2399"/>
    <cellStyle name="Normal 8 2 5 2" xfId="5347"/>
    <cellStyle name="Normal 8 2 5 2 2" xfId="17061"/>
    <cellStyle name="Normal 8 2 5 3" xfId="8261"/>
    <cellStyle name="Normal 8 2 5 4" xfId="11175"/>
    <cellStyle name="Normal 8 2 5 5" xfId="14147"/>
    <cellStyle name="Normal 8 2 6" xfId="5332"/>
    <cellStyle name="Normal 8 2 6 2" xfId="17046"/>
    <cellStyle name="Normal 8 2 7" xfId="8246"/>
    <cellStyle name="Normal 8 2 8" xfId="11160"/>
    <cellStyle name="Normal 8 2 9" xfId="14132"/>
    <cellStyle name="Normal 8 3" xfId="2400"/>
    <cellStyle name="Normal 8 3 2" xfId="2401"/>
    <cellStyle name="Normal 8 3 2 2" xfId="2402"/>
    <cellStyle name="Normal 8 3 2 2 2" xfId="2403"/>
    <cellStyle name="Normal 8 3 2 2 2 2" xfId="5351"/>
    <cellStyle name="Normal 8 3 2 2 2 2 2" xfId="17065"/>
    <cellStyle name="Normal 8 3 2 2 2 3" xfId="8265"/>
    <cellStyle name="Normal 8 3 2 2 2 4" xfId="11179"/>
    <cellStyle name="Normal 8 3 2 2 2 5" xfId="14151"/>
    <cellStyle name="Normal 8 3 2 2 3" xfId="5350"/>
    <cellStyle name="Normal 8 3 2 2 3 2" xfId="17064"/>
    <cellStyle name="Normal 8 3 2 2 4" xfId="8264"/>
    <cellStyle name="Normal 8 3 2 2 5" xfId="11178"/>
    <cellStyle name="Normal 8 3 2 2 6" xfId="14150"/>
    <cellStyle name="Normal 8 3 2 3" xfId="2404"/>
    <cellStyle name="Normal 8 3 2 3 2" xfId="5352"/>
    <cellStyle name="Normal 8 3 2 3 2 2" xfId="17066"/>
    <cellStyle name="Normal 8 3 2 3 3" xfId="8266"/>
    <cellStyle name="Normal 8 3 2 3 4" xfId="11180"/>
    <cellStyle name="Normal 8 3 2 3 5" xfId="14152"/>
    <cellStyle name="Normal 8 3 2 4" xfId="5349"/>
    <cellStyle name="Normal 8 3 2 4 2" xfId="17063"/>
    <cellStyle name="Normal 8 3 2 5" xfId="8263"/>
    <cellStyle name="Normal 8 3 2 6" xfId="11177"/>
    <cellStyle name="Normal 8 3 2 7" xfId="14149"/>
    <cellStyle name="Normal 8 3 3" xfId="2405"/>
    <cellStyle name="Normal 8 3 3 2" xfId="2406"/>
    <cellStyle name="Normal 8 3 3 2 2" xfId="5354"/>
    <cellStyle name="Normal 8 3 3 2 2 2" xfId="17068"/>
    <cellStyle name="Normal 8 3 3 2 3" xfId="8268"/>
    <cellStyle name="Normal 8 3 3 2 4" xfId="11182"/>
    <cellStyle name="Normal 8 3 3 2 5" xfId="14154"/>
    <cellStyle name="Normal 8 3 3 3" xfId="5353"/>
    <cellStyle name="Normal 8 3 3 3 2" xfId="17067"/>
    <cellStyle name="Normal 8 3 3 4" xfId="8267"/>
    <cellStyle name="Normal 8 3 3 5" xfId="11181"/>
    <cellStyle name="Normal 8 3 3 6" xfId="14153"/>
    <cellStyle name="Normal 8 3 4" xfId="2407"/>
    <cellStyle name="Normal 8 3 4 2" xfId="5355"/>
    <cellStyle name="Normal 8 3 4 2 2" xfId="17069"/>
    <cellStyle name="Normal 8 3 4 3" xfId="8269"/>
    <cellStyle name="Normal 8 3 4 4" xfId="11183"/>
    <cellStyle name="Normal 8 3 4 5" xfId="14155"/>
    <cellStyle name="Normal 8 3 5" xfId="5348"/>
    <cellStyle name="Normal 8 3 5 2" xfId="17062"/>
    <cellStyle name="Normal 8 3 6" xfId="8262"/>
    <cellStyle name="Normal 8 3 7" xfId="11176"/>
    <cellStyle name="Normal 8 3 8" xfId="14148"/>
    <cellStyle name="Normal 8 4" xfId="2408"/>
    <cellStyle name="Normal 8 4 2" xfId="2409"/>
    <cellStyle name="Normal 8 4 2 2" xfId="2410"/>
    <cellStyle name="Normal 8 4 2 2 2" xfId="5358"/>
    <cellStyle name="Normal 8 4 2 2 2 2" xfId="17072"/>
    <cellStyle name="Normal 8 4 2 2 3" xfId="8272"/>
    <cellStyle name="Normal 8 4 2 2 4" xfId="11186"/>
    <cellStyle name="Normal 8 4 2 2 5" xfId="14158"/>
    <cellStyle name="Normal 8 4 2 3" xfId="5357"/>
    <cellStyle name="Normal 8 4 2 3 2" xfId="17071"/>
    <cellStyle name="Normal 8 4 2 4" xfId="8271"/>
    <cellStyle name="Normal 8 4 2 5" xfId="11185"/>
    <cellStyle name="Normal 8 4 2 6" xfId="14157"/>
    <cellStyle name="Normal 8 4 3" xfId="2411"/>
    <cellStyle name="Normal 8 4 3 2" xfId="5359"/>
    <cellStyle name="Normal 8 4 3 2 2" xfId="17073"/>
    <cellStyle name="Normal 8 4 3 3" xfId="8273"/>
    <cellStyle name="Normal 8 4 3 4" xfId="11187"/>
    <cellStyle name="Normal 8 4 3 5" xfId="14159"/>
    <cellStyle name="Normal 8 4 4" xfId="5356"/>
    <cellStyle name="Normal 8 4 4 2" xfId="17070"/>
    <cellStyle name="Normal 8 4 5" xfId="8270"/>
    <cellStyle name="Normal 8 4 6" xfId="11184"/>
    <cellStyle name="Normal 8 4 7" xfId="14156"/>
    <cellStyle name="Normal 8 5" xfId="2412"/>
    <cellStyle name="Normal 8 5 2" xfId="2413"/>
    <cellStyle name="Normal 8 5 2 2" xfId="5361"/>
    <cellStyle name="Normal 8 5 2 2 2" xfId="17075"/>
    <cellStyle name="Normal 8 5 2 3" xfId="8275"/>
    <cellStyle name="Normal 8 5 2 4" xfId="11189"/>
    <cellStyle name="Normal 8 5 2 5" xfId="14161"/>
    <cellStyle name="Normal 8 5 3" xfId="5360"/>
    <cellStyle name="Normal 8 5 3 2" xfId="17074"/>
    <cellStyle name="Normal 8 5 4" xfId="8274"/>
    <cellStyle name="Normal 8 5 5" xfId="11188"/>
    <cellStyle name="Normal 8 5 6" xfId="14160"/>
    <cellStyle name="Normal 8 6" xfId="2414"/>
    <cellStyle name="Normal 8 6 2" xfId="5362"/>
    <cellStyle name="Normal 8 6 2 2" xfId="17076"/>
    <cellStyle name="Normal 8 6 3" xfId="8276"/>
    <cellStyle name="Normal 8 6 4" xfId="11190"/>
    <cellStyle name="Normal 8 6 5" xfId="14162"/>
    <cellStyle name="Normal 8 7" xfId="5331"/>
    <cellStyle name="Normal 8 7 2" xfId="17045"/>
    <cellStyle name="Normal 8 8" xfId="8245"/>
    <cellStyle name="Normal 8 9" xfId="11159"/>
    <cellStyle name="Normal 80" xfId="11833"/>
    <cellStyle name="Normal 81" xfId="11841"/>
    <cellStyle name="Normal 82" xfId="11842"/>
    <cellStyle name="Normal 83" xfId="11843"/>
    <cellStyle name="Normal 84" xfId="11844"/>
    <cellStyle name="Normal 85" xfId="11845"/>
    <cellStyle name="Normal 86" xfId="11846"/>
    <cellStyle name="Normal 87" xfId="17674"/>
    <cellStyle name="Normal 88" xfId="17675"/>
    <cellStyle name="Normal 89" xfId="17676"/>
    <cellStyle name="Normal 9" xfId="2415"/>
    <cellStyle name="Normal 9 10" xfId="2416"/>
    <cellStyle name="Normal 9 10 10" xfId="14164"/>
    <cellStyle name="Normal 9 10 2" xfId="2417"/>
    <cellStyle name="Normal 9 10 2 2" xfId="2418"/>
    <cellStyle name="Normal 9 10 2 2 2" xfId="2419"/>
    <cellStyle name="Normal 9 10 2 2 2 2" xfId="2420"/>
    <cellStyle name="Normal 9 10 2 2 2 2 2" xfId="2421"/>
    <cellStyle name="Normal 9 10 2 2 2 2 2 2" xfId="5369"/>
    <cellStyle name="Normal 9 10 2 2 2 2 2 2 2" xfId="17083"/>
    <cellStyle name="Normal 9 10 2 2 2 2 2 3" xfId="8283"/>
    <cellStyle name="Normal 9 10 2 2 2 2 2 4" xfId="11197"/>
    <cellStyle name="Normal 9 10 2 2 2 2 2 5" xfId="14169"/>
    <cellStyle name="Normal 9 10 2 2 2 2 3" xfId="5368"/>
    <cellStyle name="Normal 9 10 2 2 2 2 3 2" xfId="17082"/>
    <cellStyle name="Normal 9 10 2 2 2 2 4" xfId="8282"/>
    <cellStyle name="Normal 9 10 2 2 2 2 5" xfId="11196"/>
    <cellStyle name="Normal 9 10 2 2 2 2 6" xfId="14168"/>
    <cellStyle name="Normal 9 10 2 2 2 3" xfId="2422"/>
    <cellStyle name="Normal 9 10 2 2 2 3 2" xfId="5370"/>
    <cellStyle name="Normal 9 10 2 2 2 3 2 2" xfId="17084"/>
    <cellStyle name="Normal 9 10 2 2 2 3 3" xfId="8284"/>
    <cellStyle name="Normal 9 10 2 2 2 3 4" xfId="11198"/>
    <cellStyle name="Normal 9 10 2 2 2 3 5" xfId="14170"/>
    <cellStyle name="Normal 9 10 2 2 2 4" xfId="5367"/>
    <cellStyle name="Normal 9 10 2 2 2 4 2" xfId="17081"/>
    <cellStyle name="Normal 9 10 2 2 2 5" xfId="8281"/>
    <cellStyle name="Normal 9 10 2 2 2 6" xfId="11195"/>
    <cellStyle name="Normal 9 10 2 2 2 7" xfId="14167"/>
    <cellStyle name="Normal 9 10 2 2 3" xfId="2423"/>
    <cellStyle name="Normal 9 10 2 2 3 2" xfId="2424"/>
    <cellStyle name="Normal 9 10 2 2 3 2 2" xfId="5372"/>
    <cellStyle name="Normal 9 10 2 2 3 2 2 2" xfId="17086"/>
    <cellStyle name="Normal 9 10 2 2 3 2 3" xfId="8286"/>
    <cellStyle name="Normal 9 10 2 2 3 2 4" xfId="11200"/>
    <cellStyle name="Normal 9 10 2 2 3 2 5" xfId="14172"/>
    <cellStyle name="Normal 9 10 2 2 3 3" xfId="5371"/>
    <cellStyle name="Normal 9 10 2 2 3 3 2" xfId="17085"/>
    <cellStyle name="Normal 9 10 2 2 3 4" xfId="8285"/>
    <cellStyle name="Normal 9 10 2 2 3 5" xfId="11199"/>
    <cellStyle name="Normal 9 10 2 2 3 6" xfId="14171"/>
    <cellStyle name="Normal 9 10 2 2 4" xfId="2425"/>
    <cellStyle name="Normal 9 10 2 2 4 2" xfId="5373"/>
    <cellStyle name="Normal 9 10 2 2 4 2 2" xfId="17087"/>
    <cellStyle name="Normal 9 10 2 2 4 3" xfId="8287"/>
    <cellStyle name="Normal 9 10 2 2 4 4" xfId="11201"/>
    <cellStyle name="Normal 9 10 2 2 4 5" xfId="14173"/>
    <cellStyle name="Normal 9 10 2 2 5" xfId="5366"/>
    <cellStyle name="Normal 9 10 2 2 5 2" xfId="17080"/>
    <cellStyle name="Normal 9 10 2 2 6" xfId="8280"/>
    <cellStyle name="Normal 9 10 2 2 7" xfId="11194"/>
    <cellStyle name="Normal 9 10 2 2 8" xfId="14166"/>
    <cellStyle name="Normal 9 10 2 3" xfId="2426"/>
    <cellStyle name="Normal 9 10 2 3 2" xfId="2427"/>
    <cellStyle name="Normal 9 10 2 3 2 2" xfId="2428"/>
    <cellStyle name="Normal 9 10 2 3 2 2 2" xfId="5376"/>
    <cellStyle name="Normal 9 10 2 3 2 2 2 2" xfId="17090"/>
    <cellStyle name="Normal 9 10 2 3 2 2 3" xfId="8290"/>
    <cellStyle name="Normal 9 10 2 3 2 2 4" xfId="11204"/>
    <cellStyle name="Normal 9 10 2 3 2 2 5" xfId="14176"/>
    <cellStyle name="Normal 9 10 2 3 2 3" xfId="5375"/>
    <cellStyle name="Normal 9 10 2 3 2 3 2" xfId="17089"/>
    <cellStyle name="Normal 9 10 2 3 2 4" xfId="8289"/>
    <cellStyle name="Normal 9 10 2 3 2 5" xfId="11203"/>
    <cellStyle name="Normal 9 10 2 3 2 6" xfId="14175"/>
    <cellStyle name="Normal 9 10 2 3 3" xfId="2429"/>
    <cellStyle name="Normal 9 10 2 3 3 2" xfId="5377"/>
    <cellStyle name="Normal 9 10 2 3 3 2 2" xfId="17091"/>
    <cellStyle name="Normal 9 10 2 3 3 3" xfId="8291"/>
    <cellStyle name="Normal 9 10 2 3 3 4" xfId="11205"/>
    <cellStyle name="Normal 9 10 2 3 3 5" xfId="14177"/>
    <cellStyle name="Normal 9 10 2 3 4" xfId="5374"/>
    <cellStyle name="Normal 9 10 2 3 4 2" xfId="17088"/>
    <cellStyle name="Normal 9 10 2 3 5" xfId="8288"/>
    <cellStyle name="Normal 9 10 2 3 6" xfId="11202"/>
    <cellStyle name="Normal 9 10 2 3 7" xfId="14174"/>
    <cellStyle name="Normal 9 10 2 4" xfId="2430"/>
    <cellStyle name="Normal 9 10 2 4 2" xfId="2431"/>
    <cellStyle name="Normal 9 10 2 4 2 2" xfId="5379"/>
    <cellStyle name="Normal 9 10 2 4 2 2 2" xfId="17093"/>
    <cellStyle name="Normal 9 10 2 4 2 3" xfId="8293"/>
    <cellStyle name="Normal 9 10 2 4 2 4" xfId="11207"/>
    <cellStyle name="Normal 9 10 2 4 2 5" xfId="14179"/>
    <cellStyle name="Normal 9 10 2 4 3" xfId="5378"/>
    <cellStyle name="Normal 9 10 2 4 3 2" xfId="17092"/>
    <cellStyle name="Normal 9 10 2 4 4" xfId="8292"/>
    <cellStyle name="Normal 9 10 2 4 5" xfId="11206"/>
    <cellStyle name="Normal 9 10 2 4 6" xfId="14178"/>
    <cellStyle name="Normal 9 10 2 5" xfId="2432"/>
    <cellStyle name="Normal 9 10 2 5 2" xfId="5380"/>
    <cellStyle name="Normal 9 10 2 5 2 2" xfId="17094"/>
    <cellStyle name="Normal 9 10 2 5 3" xfId="8294"/>
    <cellStyle name="Normal 9 10 2 5 4" xfId="11208"/>
    <cellStyle name="Normal 9 10 2 5 5" xfId="14180"/>
    <cellStyle name="Normal 9 10 2 6" xfId="5365"/>
    <cellStyle name="Normal 9 10 2 6 2" xfId="17079"/>
    <cellStyle name="Normal 9 10 2 7" xfId="8279"/>
    <cellStyle name="Normal 9 10 2 8" xfId="11193"/>
    <cellStyle name="Normal 9 10 2 9" xfId="14165"/>
    <cellStyle name="Normal 9 10 3" xfId="2433"/>
    <cellStyle name="Normal 9 10 3 2" xfId="2434"/>
    <cellStyle name="Normal 9 10 3 2 2" xfId="2435"/>
    <cellStyle name="Normal 9 10 3 2 2 2" xfId="2436"/>
    <cellStyle name="Normal 9 10 3 2 2 2 2" xfId="5384"/>
    <cellStyle name="Normal 9 10 3 2 2 2 2 2" xfId="17098"/>
    <cellStyle name="Normal 9 10 3 2 2 2 3" xfId="8298"/>
    <cellStyle name="Normal 9 10 3 2 2 2 4" xfId="11212"/>
    <cellStyle name="Normal 9 10 3 2 2 2 5" xfId="14184"/>
    <cellStyle name="Normal 9 10 3 2 2 3" xfId="5383"/>
    <cellStyle name="Normal 9 10 3 2 2 3 2" xfId="17097"/>
    <cellStyle name="Normal 9 10 3 2 2 4" xfId="8297"/>
    <cellStyle name="Normal 9 10 3 2 2 5" xfId="11211"/>
    <cellStyle name="Normal 9 10 3 2 2 6" xfId="14183"/>
    <cellStyle name="Normal 9 10 3 2 3" xfId="2437"/>
    <cellStyle name="Normal 9 10 3 2 3 2" xfId="5385"/>
    <cellStyle name="Normal 9 10 3 2 3 2 2" xfId="17099"/>
    <cellStyle name="Normal 9 10 3 2 3 3" xfId="8299"/>
    <cellStyle name="Normal 9 10 3 2 3 4" xfId="11213"/>
    <cellStyle name="Normal 9 10 3 2 3 5" xfId="14185"/>
    <cellStyle name="Normal 9 10 3 2 4" xfId="5382"/>
    <cellStyle name="Normal 9 10 3 2 4 2" xfId="17096"/>
    <cellStyle name="Normal 9 10 3 2 5" xfId="8296"/>
    <cellStyle name="Normal 9 10 3 2 6" xfId="11210"/>
    <cellStyle name="Normal 9 10 3 2 7" xfId="14182"/>
    <cellStyle name="Normal 9 10 3 3" xfId="2438"/>
    <cellStyle name="Normal 9 10 3 3 2" xfId="2439"/>
    <cellStyle name="Normal 9 10 3 3 2 2" xfId="5387"/>
    <cellStyle name="Normal 9 10 3 3 2 2 2" xfId="17101"/>
    <cellStyle name="Normal 9 10 3 3 2 3" xfId="8301"/>
    <cellStyle name="Normal 9 10 3 3 2 4" xfId="11215"/>
    <cellStyle name="Normal 9 10 3 3 2 5" xfId="14187"/>
    <cellStyle name="Normal 9 10 3 3 3" xfId="5386"/>
    <cellStyle name="Normal 9 10 3 3 3 2" xfId="17100"/>
    <cellStyle name="Normal 9 10 3 3 4" xfId="8300"/>
    <cellStyle name="Normal 9 10 3 3 5" xfId="11214"/>
    <cellStyle name="Normal 9 10 3 3 6" xfId="14186"/>
    <cellStyle name="Normal 9 10 3 4" xfId="2440"/>
    <cellStyle name="Normal 9 10 3 4 2" xfId="5388"/>
    <cellStyle name="Normal 9 10 3 4 2 2" xfId="17102"/>
    <cellStyle name="Normal 9 10 3 4 3" xfId="8302"/>
    <cellStyle name="Normal 9 10 3 4 4" xfId="11216"/>
    <cellStyle name="Normal 9 10 3 4 5" xfId="14188"/>
    <cellStyle name="Normal 9 10 3 5" xfId="5381"/>
    <cellStyle name="Normal 9 10 3 5 2" xfId="17095"/>
    <cellStyle name="Normal 9 10 3 6" xfId="8295"/>
    <cellStyle name="Normal 9 10 3 7" xfId="11209"/>
    <cellStyle name="Normal 9 10 3 8" xfId="14181"/>
    <cellStyle name="Normal 9 10 4" xfId="2441"/>
    <cellStyle name="Normal 9 10 4 2" xfId="2442"/>
    <cellStyle name="Normal 9 10 4 2 2" xfId="2443"/>
    <cellStyle name="Normal 9 10 4 2 2 2" xfId="5391"/>
    <cellStyle name="Normal 9 10 4 2 2 2 2" xfId="17105"/>
    <cellStyle name="Normal 9 10 4 2 2 3" xfId="8305"/>
    <cellStyle name="Normal 9 10 4 2 2 4" xfId="11219"/>
    <cellStyle name="Normal 9 10 4 2 2 5" xfId="14191"/>
    <cellStyle name="Normal 9 10 4 2 3" xfId="5390"/>
    <cellStyle name="Normal 9 10 4 2 3 2" xfId="17104"/>
    <cellStyle name="Normal 9 10 4 2 4" xfId="8304"/>
    <cellStyle name="Normal 9 10 4 2 5" xfId="11218"/>
    <cellStyle name="Normal 9 10 4 2 6" xfId="14190"/>
    <cellStyle name="Normal 9 10 4 3" xfId="2444"/>
    <cellStyle name="Normal 9 10 4 3 2" xfId="5392"/>
    <cellStyle name="Normal 9 10 4 3 2 2" xfId="17106"/>
    <cellStyle name="Normal 9 10 4 3 3" xfId="8306"/>
    <cellStyle name="Normal 9 10 4 3 4" xfId="11220"/>
    <cellStyle name="Normal 9 10 4 3 5" xfId="14192"/>
    <cellStyle name="Normal 9 10 4 4" xfId="5389"/>
    <cellStyle name="Normal 9 10 4 4 2" xfId="17103"/>
    <cellStyle name="Normal 9 10 4 5" xfId="8303"/>
    <cellStyle name="Normal 9 10 4 6" xfId="11217"/>
    <cellStyle name="Normal 9 10 4 7" xfId="14189"/>
    <cellStyle name="Normal 9 10 5" xfId="2445"/>
    <cellStyle name="Normal 9 10 5 2" xfId="2446"/>
    <cellStyle name="Normal 9 10 5 2 2" xfId="5394"/>
    <cellStyle name="Normal 9 10 5 2 2 2" xfId="17108"/>
    <cellStyle name="Normal 9 10 5 2 3" xfId="8308"/>
    <cellStyle name="Normal 9 10 5 2 4" xfId="11222"/>
    <cellStyle name="Normal 9 10 5 2 5" xfId="14194"/>
    <cellStyle name="Normal 9 10 5 3" xfId="5393"/>
    <cellStyle name="Normal 9 10 5 3 2" xfId="17107"/>
    <cellStyle name="Normal 9 10 5 4" xfId="8307"/>
    <cellStyle name="Normal 9 10 5 5" xfId="11221"/>
    <cellStyle name="Normal 9 10 5 6" xfId="14193"/>
    <cellStyle name="Normal 9 10 6" xfId="2447"/>
    <cellStyle name="Normal 9 10 6 2" xfId="5395"/>
    <cellStyle name="Normal 9 10 6 2 2" xfId="17109"/>
    <cellStyle name="Normal 9 10 6 3" xfId="8309"/>
    <cellStyle name="Normal 9 10 6 4" xfId="11223"/>
    <cellStyle name="Normal 9 10 6 5" xfId="14195"/>
    <cellStyle name="Normal 9 10 7" xfId="5364"/>
    <cellStyle name="Normal 9 10 7 2" xfId="17078"/>
    <cellStyle name="Normal 9 10 8" xfId="8278"/>
    <cellStyle name="Normal 9 10 9" xfId="11192"/>
    <cellStyle name="Normal 9 11" xfId="2448"/>
    <cellStyle name="Normal 9 11 10" xfId="14196"/>
    <cellStyle name="Normal 9 11 2" xfId="2449"/>
    <cellStyle name="Normal 9 11 2 2" xfId="2450"/>
    <cellStyle name="Normal 9 11 2 2 2" xfId="2451"/>
    <cellStyle name="Normal 9 11 2 2 2 2" xfId="2452"/>
    <cellStyle name="Normal 9 11 2 2 2 2 2" xfId="2453"/>
    <cellStyle name="Normal 9 11 2 2 2 2 2 2" xfId="5401"/>
    <cellStyle name="Normal 9 11 2 2 2 2 2 2 2" xfId="17115"/>
    <cellStyle name="Normal 9 11 2 2 2 2 2 3" xfId="8315"/>
    <cellStyle name="Normal 9 11 2 2 2 2 2 4" xfId="11229"/>
    <cellStyle name="Normal 9 11 2 2 2 2 2 5" xfId="14201"/>
    <cellStyle name="Normal 9 11 2 2 2 2 3" xfId="5400"/>
    <cellStyle name="Normal 9 11 2 2 2 2 3 2" xfId="17114"/>
    <cellStyle name="Normal 9 11 2 2 2 2 4" xfId="8314"/>
    <cellStyle name="Normal 9 11 2 2 2 2 5" xfId="11228"/>
    <cellStyle name="Normal 9 11 2 2 2 2 6" xfId="14200"/>
    <cellStyle name="Normal 9 11 2 2 2 3" xfId="2454"/>
    <cellStyle name="Normal 9 11 2 2 2 3 2" xfId="5402"/>
    <cellStyle name="Normal 9 11 2 2 2 3 2 2" xfId="17116"/>
    <cellStyle name="Normal 9 11 2 2 2 3 3" xfId="8316"/>
    <cellStyle name="Normal 9 11 2 2 2 3 4" xfId="11230"/>
    <cellStyle name="Normal 9 11 2 2 2 3 5" xfId="14202"/>
    <cellStyle name="Normal 9 11 2 2 2 4" xfId="5399"/>
    <cellStyle name="Normal 9 11 2 2 2 4 2" xfId="17113"/>
    <cellStyle name="Normal 9 11 2 2 2 5" xfId="8313"/>
    <cellStyle name="Normal 9 11 2 2 2 6" xfId="11227"/>
    <cellStyle name="Normal 9 11 2 2 2 7" xfId="14199"/>
    <cellStyle name="Normal 9 11 2 2 3" xfId="2455"/>
    <cellStyle name="Normal 9 11 2 2 3 2" xfId="2456"/>
    <cellStyle name="Normal 9 11 2 2 3 2 2" xfId="5404"/>
    <cellStyle name="Normal 9 11 2 2 3 2 2 2" xfId="17118"/>
    <cellStyle name="Normal 9 11 2 2 3 2 3" xfId="8318"/>
    <cellStyle name="Normal 9 11 2 2 3 2 4" xfId="11232"/>
    <cellStyle name="Normal 9 11 2 2 3 2 5" xfId="14204"/>
    <cellStyle name="Normal 9 11 2 2 3 3" xfId="5403"/>
    <cellStyle name="Normal 9 11 2 2 3 3 2" xfId="17117"/>
    <cellStyle name="Normal 9 11 2 2 3 4" xfId="8317"/>
    <cellStyle name="Normal 9 11 2 2 3 5" xfId="11231"/>
    <cellStyle name="Normal 9 11 2 2 3 6" xfId="14203"/>
    <cellStyle name="Normal 9 11 2 2 4" xfId="2457"/>
    <cellStyle name="Normal 9 11 2 2 4 2" xfId="5405"/>
    <cellStyle name="Normal 9 11 2 2 4 2 2" xfId="17119"/>
    <cellStyle name="Normal 9 11 2 2 4 3" xfId="8319"/>
    <cellStyle name="Normal 9 11 2 2 4 4" xfId="11233"/>
    <cellStyle name="Normal 9 11 2 2 4 5" xfId="14205"/>
    <cellStyle name="Normal 9 11 2 2 5" xfId="5398"/>
    <cellStyle name="Normal 9 11 2 2 5 2" xfId="17112"/>
    <cellStyle name="Normal 9 11 2 2 6" xfId="8312"/>
    <cellStyle name="Normal 9 11 2 2 7" xfId="11226"/>
    <cellStyle name="Normal 9 11 2 2 8" xfId="14198"/>
    <cellStyle name="Normal 9 11 2 3" xfId="2458"/>
    <cellStyle name="Normal 9 11 2 3 2" xfId="2459"/>
    <cellStyle name="Normal 9 11 2 3 2 2" xfId="2460"/>
    <cellStyle name="Normal 9 11 2 3 2 2 2" xfId="5408"/>
    <cellStyle name="Normal 9 11 2 3 2 2 2 2" xfId="17122"/>
    <cellStyle name="Normal 9 11 2 3 2 2 3" xfId="8322"/>
    <cellStyle name="Normal 9 11 2 3 2 2 4" xfId="11236"/>
    <cellStyle name="Normal 9 11 2 3 2 2 5" xfId="14208"/>
    <cellStyle name="Normal 9 11 2 3 2 3" xfId="5407"/>
    <cellStyle name="Normal 9 11 2 3 2 3 2" xfId="17121"/>
    <cellStyle name="Normal 9 11 2 3 2 4" xfId="8321"/>
    <cellStyle name="Normal 9 11 2 3 2 5" xfId="11235"/>
    <cellStyle name="Normal 9 11 2 3 2 6" xfId="14207"/>
    <cellStyle name="Normal 9 11 2 3 3" xfId="2461"/>
    <cellStyle name="Normal 9 11 2 3 3 2" xfId="5409"/>
    <cellStyle name="Normal 9 11 2 3 3 2 2" xfId="17123"/>
    <cellStyle name="Normal 9 11 2 3 3 3" xfId="8323"/>
    <cellStyle name="Normal 9 11 2 3 3 4" xfId="11237"/>
    <cellStyle name="Normal 9 11 2 3 3 5" xfId="14209"/>
    <cellStyle name="Normal 9 11 2 3 4" xfId="5406"/>
    <cellStyle name="Normal 9 11 2 3 4 2" xfId="17120"/>
    <cellStyle name="Normal 9 11 2 3 5" xfId="8320"/>
    <cellStyle name="Normal 9 11 2 3 6" xfId="11234"/>
    <cellStyle name="Normal 9 11 2 3 7" xfId="14206"/>
    <cellStyle name="Normal 9 11 2 4" xfId="2462"/>
    <cellStyle name="Normal 9 11 2 4 2" xfId="2463"/>
    <cellStyle name="Normal 9 11 2 4 2 2" xfId="5411"/>
    <cellStyle name="Normal 9 11 2 4 2 2 2" xfId="17125"/>
    <cellStyle name="Normal 9 11 2 4 2 3" xfId="8325"/>
    <cellStyle name="Normal 9 11 2 4 2 4" xfId="11239"/>
    <cellStyle name="Normal 9 11 2 4 2 5" xfId="14211"/>
    <cellStyle name="Normal 9 11 2 4 3" xfId="5410"/>
    <cellStyle name="Normal 9 11 2 4 3 2" xfId="17124"/>
    <cellStyle name="Normal 9 11 2 4 4" xfId="8324"/>
    <cellStyle name="Normal 9 11 2 4 5" xfId="11238"/>
    <cellStyle name="Normal 9 11 2 4 6" xfId="14210"/>
    <cellStyle name="Normal 9 11 2 5" xfId="2464"/>
    <cellStyle name="Normal 9 11 2 5 2" xfId="5412"/>
    <cellStyle name="Normal 9 11 2 5 2 2" xfId="17126"/>
    <cellStyle name="Normal 9 11 2 5 3" xfId="8326"/>
    <cellStyle name="Normal 9 11 2 5 4" xfId="11240"/>
    <cellStyle name="Normal 9 11 2 5 5" xfId="14212"/>
    <cellStyle name="Normal 9 11 2 6" xfId="5397"/>
    <cellStyle name="Normal 9 11 2 6 2" xfId="17111"/>
    <cellStyle name="Normal 9 11 2 7" xfId="8311"/>
    <cellStyle name="Normal 9 11 2 8" xfId="11225"/>
    <cellStyle name="Normal 9 11 2 9" xfId="14197"/>
    <cellStyle name="Normal 9 11 3" xfId="2465"/>
    <cellStyle name="Normal 9 11 3 2" xfId="2466"/>
    <cellStyle name="Normal 9 11 3 2 2" xfId="2467"/>
    <cellStyle name="Normal 9 11 3 2 2 2" xfId="2468"/>
    <cellStyle name="Normal 9 11 3 2 2 2 2" xfId="5416"/>
    <cellStyle name="Normal 9 11 3 2 2 2 2 2" xfId="17130"/>
    <cellStyle name="Normal 9 11 3 2 2 2 3" xfId="8330"/>
    <cellStyle name="Normal 9 11 3 2 2 2 4" xfId="11244"/>
    <cellStyle name="Normal 9 11 3 2 2 2 5" xfId="14216"/>
    <cellStyle name="Normal 9 11 3 2 2 3" xfId="5415"/>
    <cellStyle name="Normal 9 11 3 2 2 3 2" xfId="17129"/>
    <cellStyle name="Normal 9 11 3 2 2 4" xfId="8329"/>
    <cellStyle name="Normal 9 11 3 2 2 5" xfId="11243"/>
    <cellStyle name="Normal 9 11 3 2 2 6" xfId="14215"/>
    <cellStyle name="Normal 9 11 3 2 3" xfId="2469"/>
    <cellStyle name="Normal 9 11 3 2 3 2" xfId="5417"/>
    <cellStyle name="Normal 9 11 3 2 3 2 2" xfId="17131"/>
    <cellStyle name="Normal 9 11 3 2 3 3" xfId="8331"/>
    <cellStyle name="Normal 9 11 3 2 3 4" xfId="11245"/>
    <cellStyle name="Normal 9 11 3 2 3 5" xfId="14217"/>
    <cellStyle name="Normal 9 11 3 2 4" xfId="5414"/>
    <cellStyle name="Normal 9 11 3 2 4 2" xfId="17128"/>
    <cellStyle name="Normal 9 11 3 2 5" xfId="8328"/>
    <cellStyle name="Normal 9 11 3 2 6" xfId="11242"/>
    <cellStyle name="Normal 9 11 3 2 7" xfId="14214"/>
    <cellStyle name="Normal 9 11 3 3" xfId="2470"/>
    <cellStyle name="Normal 9 11 3 3 2" xfId="2471"/>
    <cellStyle name="Normal 9 11 3 3 2 2" xfId="5419"/>
    <cellStyle name="Normal 9 11 3 3 2 2 2" xfId="17133"/>
    <cellStyle name="Normal 9 11 3 3 2 3" xfId="8333"/>
    <cellStyle name="Normal 9 11 3 3 2 4" xfId="11247"/>
    <cellStyle name="Normal 9 11 3 3 2 5" xfId="14219"/>
    <cellStyle name="Normal 9 11 3 3 3" xfId="5418"/>
    <cellStyle name="Normal 9 11 3 3 3 2" xfId="17132"/>
    <cellStyle name="Normal 9 11 3 3 4" xfId="8332"/>
    <cellStyle name="Normal 9 11 3 3 5" xfId="11246"/>
    <cellStyle name="Normal 9 11 3 3 6" xfId="14218"/>
    <cellStyle name="Normal 9 11 3 4" xfId="2472"/>
    <cellStyle name="Normal 9 11 3 4 2" xfId="5420"/>
    <cellStyle name="Normal 9 11 3 4 2 2" xfId="17134"/>
    <cellStyle name="Normal 9 11 3 4 3" xfId="8334"/>
    <cellStyle name="Normal 9 11 3 4 4" xfId="11248"/>
    <cellStyle name="Normal 9 11 3 4 5" xfId="14220"/>
    <cellStyle name="Normal 9 11 3 5" xfId="5413"/>
    <cellStyle name="Normal 9 11 3 5 2" xfId="17127"/>
    <cellStyle name="Normal 9 11 3 6" xfId="8327"/>
    <cellStyle name="Normal 9 11 3 7" xfId="11241"/>
    <cellStyle name="Normal 9 11 3 8" xfId="14213"/>
    <cellStyle name="Normal 9 11 4" xfId="2473"/>
    <cellStyle name="Normal 9 11 4 2" xfId="2474"/>
    <cellStyle name="Normal 9 11 4 2 2" xfId="2475"/>
    <cellStyle name="Normal 9 11 4 2 2 2" xfId="5423"/>
    <cellStyle name="Normal 9 11 4 2 2 2 2" xfId="17137"/>
    <cellStyle name="Normal 9 11 4 2 2 3" xfId="8337"/>
    <cellStyle name="Normal 9 11 4 2 2 4" xfId="11251"/>
    <cellStyle name="Normal 9 11 4 2 2 5" xfId="14223"/>
    <cellStyle name="Normal 9 11 4 2 3" xfId="5422"/>
    <cellStyle name="Normal 9 11 4 2 3 2" xfId="17136"/>
    <cellStyle name="Normal 9 11 4 2 4" xfId="8336"/>
    <cellStyle name="Normal 9 11 4 2 5" xfId="11250"/>
    <cellStyle name="Normal 9 11 4 2 6" xfId="14222"/>
    <cellStyle name="Normal 9 11 4 3" xfId="2476"/>
    <cellStyle name="Normal 9 11 4 3 2" xfId="5424"/>
    <cellStyle name="Normal 9 11 4 3 2 2" xfId="17138"/>
    <cellStyle name="Normal 9 11 4 3 3" xfId="8338"/>
    <cellStyle name="Normal 9 11 4 3 4" xfId="11252"/>
    <cellStyle name="Normal 9 11 4 3 5" xfId="14224"/>
    <cellStyle name="Normal 9 11 4 4" xfId="5421"/>
    <cellStyle name="Normal 9 11 4 4 2" xfId="17135"/>
    <cellStyle name="Normal 9 11 4 5" xfId="8335"/>
    <cellStyle name="Normal 9 11 4 6" xfId="11249"/>
    <cellStyle name="Normal 9 11 4 7" xfId="14221"/>
    <cellStyle name="Normal 9 11 5" xfId="2477"/>
    <cellStyle name="Normal 9 11 5 2" xfId="2478"/>
    <cellStyle name="Normal 9 11 5 2 2" xfId="5426"/>
    <cellStyle name="Normal 9 11 5 2 2 2" xfId="17140"/>
    <cellStyle name="Normal 9 11 5 2 3" xfId="8340"/>
    <cellStyle name="Normal 9 11 5 2 4" xfId="11254"/>
    <cellStyle name="Normal 9 11 5 2 5" xfId="14226"/>
    <cellStyle name="Normal 9 11 5 3" xfId="5425"/>
    <cellStyle name="Normal 9 11 5 3 2" xfId="17139"/>
    <cellStyle name="Normal 9 11 5 4" xfId="8339"/>
    <cellStyle name="Normal 9 11 5 5" xfId="11253"/>
    <cellStyle name="Normal 9 11 5 6" xfId="14225"/>
    <cellStyle name="Normal 9 11 6" xfId="2479"/>
    <cellStyle name="Normal 9 11 6 2" xfId="5427"/>
    <cellStyle name="Normal 9 11 6 2 2" xfId="17141"/>
    <cellStyle name="Normal 9 11 6 3" xfId="8341"/>
    <cellStyle name="Normal 9 11 6 4" xfId="11255"/>
    <cellStyle name="Normal 9 11 6 5" xfId="14227"/>
    <cellStyle name="Normal 9 11 7" xfId="5396"/>
    <cellStyle name="Normal 9 11 7 2" xfId="17110"/>
    <cellStyle name="Normal 9 11 8" xfId="8310"/>
    <cellStyle name="Normal 9 11 9" xfId="11224"/>
    <cellStyle name="Normal 9 12" xfId="2480"/>
    <cellStyle name="Normal 9 12 10" xfId="14228"/>
    <cellStyle name="Normal 9 12 2" xfId="2481"/>
    <cellStyle name="Normal 9 12 2 2" xfId="2482"/>
    <cellStyle name="Normal 9 12 2 2 2" xfId="2483"/>
    <cellStyle name="Normal 9 12 2 2 2 2" xfId="2484"/>
    <cellStyle name="Normal 9 12 2 2 2 2 2" xfId="2485"/>
    <cellStyle name="Normal 9 12 2 2 2 2 2 2" xfId="5433"/>
    <cellStyle name="Normal 9 12 2 2 2 2 2 2 2" xfId="17147"/>
    <cellStyle name="Normal 9 12 2 2 2 2 2 3" xfId="8347"/>
    <cellStyle name="Normal 9 12 2 2 2 2 2 4" xfId="11261"/>
    <cellStyle name="Normal 9 12 2 2 2 2 2 5" xfId="14233"/>
    <cellStyle name="Normal 9 12 2 2 2 2 3" xfId="5432"/>
    <cellStyle name="Normal 9 12 2 2 2 2 3 2" xfId="17146"/>
    <cellStyle name="Normal 9 12 2 2 2 2 4" xfId="8346"/>
    <cellStyle name="Normal 9 12 2 2 2 2 5" xfId="11260"/>
    <cellStyle name="Normal 9 12 2 2 2 2 6" xfId="14232"/>
    <cellStyle name="Normal 9 12 2 2 2 3" xfId="2486"/>
    <cellStyle name="Normal 9 12 2 2 2 3 2" xfId="5434"/>
    <cellStyle name="Normal 9 12 2 2 2 3 2 2" xfId="17148"/>
    <cellStyle name="Normal 9 12 2 2 2 3 3" xfId="8348"/>
    <cellStyle name="Normal 9 12 2 2 2 3 4" xfId="11262"/>
    <cellStyle name="Normal 9 12 2 2 2 3 5" xfId="14234"/>
    <cellStyle name="Normal 9 12 2 2 2 4" xfId="5431"/>
    <cellStyle name="Normal 9 12 2 2 2 4 2" xfId="17145"/>
    <cellStyle name="Normal 9 12 2 2 2 5" xfId="8345"/>
    <cellStyle name="Normal 9 12 2 2 2 6" xfId="11259"/>
    <cellStyle name="Normal 9 12 2 2 2 7" xfId="14231"/>
    <cellStyle name="Normal 9 12 2 2 3" xfId="2487"/>
    <cellStyle name="Normal 9 12 2 2 3 2" xfId="2488"/>
    <cellStyle name="Normal 9 12 2 2 3 2 2" xfId="5436"/>
    <cellStyle name="Normal 9 12 2 2 3 2 2 2" xfId="17150"/>
    <cellStyle name="Normal 9 12 2 2 3 2 3" xfId="8350"/>
    <cellStyle name="Normal 9 12 2 2 3 2 4" xfId="11264"/>
    <cellStyle name="Normal 9 12 2 2 3 2 5" xfId="14236"/>
    <cellStyle name="Normal 9 12 2 2 3 3" xfId="5435"/>
    <cellStyle name="Normal 9 12 2 2 3 3 2" xfId="17149"/>
    <cellStyle name="Normal 9 12 2 2 3 4" xfId="8349"/>
    <cellStyle name="Normal 9 12 2 2 3 5" xfId="11263"/>
    <cellStyle name="Normal 9 12 2 2 3 6" xfId="14235"/>
    <cellStyle name="Normal 9 12 2 2 4" xfId="2489"/>
    <cellStyle name="Normal 9 12 2 2 4 2" xfId="5437"/>
    <cellStyle name="Normal 9 12 2 2 4 2 2" xfId="17151"/>
    <cellStyle name="Normal 9 12 2 2 4 3" xfId="8351"/>
    <cellStyle name="Normal 9 12 2 2 4 4" xfId="11265"/>
    <cellStyle name="Normal 9 12 2 2 4 5" xfId="14237"/>
    <cellStyle name="Normal 9 12 2 2 5" xfId="5430"/>
    <cellStyle name="Normal 9 12 2 2 5 2" xfId="17144"/>
    <cellStyle name="Normal 9 12 2 2 6" xfId="8344"/>
    <cellStyle name="Normal 9 12 2 2 7" xfId="11258"/>
    <cellStyle name="Normal 9 12 2 2 8" xfId="14230"/>
    <cellStyle name="Normal 9 12 2 3" xfId="2490"/>
    <cellStyle name="Normal 9 12 2 3 2" xfId="2491"/>
    <cellStyle name="Normal 9 12 2 3 2 2" xfId="2492"/>
    <cellStyle name="Normal 9 12 2 3 2 2 2" xfId="5440"/>
    <cellStyle name="Normal 9 12 2 3 2 2 2 2" xfId="17154"/>
    <cellStyle name="Normal 9 12 2 3 2 2 3" xfId="8354"/>
    <cellStyle name="Normal 9 12 2 3 2 2 4" xfId="11268"/>
    <cellStyle name="Normal 9 12 2 3 2 2 5" xfId="14240"/>
    <cellStyle name="Normal 9 12 2 3 2 3" xfId="5439"/>
    <cellStyle name="Normal 9 12 2 3 2 3 2" xfId="17153"/>
    <cellStyle name="Normal 9 12 2 3 2 4" xfId="8353"/>
    <cellStyle name="Normal 9 12 2 3 2 5" xfId="11267"/>
    <cellStyle name="Normal 9 12 2 3 2 6" xfId="14239"/>
    <cellStyle name="Normal 9 12 2 3 3" xfId="2493"/>
    <cellStyle name="Normal 9 12 2 3 3 2" xfId="5441"/>
    <cellStyle name="Normal 9 12 2 3 3 2 2" xfId="17155"/>
    <cellStyle name="Normal 9 12 2 3 3 3" xfId="8355"/>
    <cellStyle name="Normal 9 12 2 3 3 4" xfId="11269"/>
    <cellStyle name="Normal 9 12 2 3 3 5" xfId="14241"/>
    <cellStyle name="Normal 9 12 2 3 4" xfId="5438"/>
    <cellStyle name="Normal 9 12 2 3 4 2" xfId="17152"/>
    <cellStyle name="Normal 9 12 2 3 5" xfId="8352"/>
    <cellStyle name="Normal 9 12 2 3 6" xfId="11266"/>
    <cellStyle name="Normal 9 12 2 3 7" xfId="14238"/>
    <cellStyle name="Normal 9 12 2 4" xfId="2494"/>
    <cellStyle name="Normal 9 12 2 4 2" xfId="2495"/>
    <cellStyle name="Normal 9 12 2 4 2 2" xfId="5443"/>
    <cellStyle name="Normal 9 12 2 4 2 2 2" xfId="17157"/>
    <cellStyle name="Normal 9 12 2 4 2 3" xfId="8357"/>
    <cellStyle name="Normal 9 12 2 4 2 4" xfId="11271"/>
    <cellStyle name="Normal 9 12 2 4 2 5" xfId="14243"/>
    <cellStyle name="Normal 9 12 2 4 3" xfId="5442"/>
    <cellStyle name="Normal 9 12 2 4 3 2" xfId="17156"/>
    <cellStyle name="Normal 9 12 2 4 4" xfId="8356"/>
    <cellStyle name="Normal 9 12 2 4 5" xfId="11270"/>
    <cellStyle name="Normal 9 12 2 4 6" xfId="14242"/>
    <cellStyle name="Normal 9 12 2 5" xfId="2496"/>
    <cellStyle name="Normal 9 12 2 5 2" xfId="5444"/>
    <cellStyle name="Normal 9 12 2 5 2 2" xfId="17158"/>
    <cellStyle name="Normal 9 12 2 5 3" xfId="8358"/>
    <cellStyle name="Normal 9 12 2 5 4" xfId="11272"/>
    <cellStyle name="Normal 9 12 2 5 5" xfId="14244"/>
    <cellStyle name="Normal 9 12 2 6" xfId="5429"/>
    <cellStyle name="Normal 9 12 2 6 2" xfId="17143"/>
    <cellStyle name="Normal 9 12 2 7" xfId="8343"/>
    <cellStyle name="Normal 9 12 2 8" xfId="11257"/>
    <cellStyle name="Normal 9 12 2 9" xfId="14229"/>
    <cellStyle name="Normal 9 12 3" xfId="2497"/>
    <cellStyle name="Normal 9 12 3 2" xfId="2498"/>
    <cellStyle name="Normal 9 12 3 2 2" xfId="2499"/>
    <cellStyle name="Normal 9 12 3 2 2 2" xfId="2500"/>
    <cellStyle name="Normal 9 12 3 2 2 2 2" xfId="5448"/>
    <cellStyle name="Normal 9 12 3 2 2 2 2 2" xfId="17162"/>
    <cellStyle name="Normal 9 12 3 2 2 2 3" xfId="8362"/>
    <cellStyle name="Normal 9 12 3 2 2 2 4" xfId="11276"/>
    <cellStyle name="Normal 9 12 3 2 2 2 5" xfId="14248"/>
    <cellStyle name="Normal 9 12 3 2 2 3" xfId="5447"/>
    <cellStyle name="Normal 9 12 3 2 2 3 2" xfId="17161"/>
    <cellStyle name="Normal 9 12 3 2 2 4" xfId="8361"/>
    <cellStyle name="Normal 9 12 3 2 2 5" xfId="11275"/>
    <cellStyle name="Normal 9 12 3 2 2 6" xfId="14247"/>
    <cellStyle name="Normal 9 12 3 2 3" xfId="2501"/>
    <cellStyle name="Normal 9 12 3 2 3 2" xfId="5449"/>
    <cellStyle name="Normal 9 12 3 2 3 2 2" xfId="17163"/>
    <cellStyle name="Normal 9 12 3 2 3 3" xfId="8363"/>
    <cellStyle name="Normal 9 12 3 2 3 4" xfId="11277"/>
    <cellStyle name="Normal 9 12 3 2 3 5" xfId="14249"/>
    <cellStyle name="Normal 9 12 3 2 4" xfId="5446"/>
    <cellStyle name="Normal 9 12 3 2 4 2" xfId="17160"/>
    <cellStyle name="Normal 9 12 3 2 5" xfId="8360"/>
    <cellStyle name="Normal 9 12 3 2 6" xfId="11274"/>
    <cellStyle name="Normal 9 12 3 2 7" xfId="14246"/>
    <cellStyle name="Normal 9 12 3 3" xfId="2502"/>
    <cellStyle name="Normal 9 12 3 3 2" xfId="2503"/>
    <cellStyle name="Normal 9 12 3 3 2 2" xfId="5451"/>
    <cellStyle name="Normal 9 12 3 3 2 2 2" xfId="17165"/>
    <cellStyle name="Normal 9 12 3 3 2 3" xfId="8365"/>
    <cellStyle name="Normal 9 12 3 3 2 4" xfId="11279"/>
    <cellStyle name="Normal 9 12 3 3 2 5" xfId="14251"/>
    <cellStyle name="Normal 9 12 3 3 3" xfId="5450"/>
    <cellStyle name="Normal 9 12 3 3 3 2" xfId="17164"/>
    <cellStyle name="Normal 9 12 3 3 4" xfId="8364"/>
    <cellStyle name="Normal 9 12 3 3 5" xfId="11278"/>
    <cellStyle name="Normal 9 12 3 3 6" xfId="14250"/>
    <cellStyle name="Normal 9 12 3 4" xfId="2504"/>
    <cellStyle name="Normal 9 12 3 4 2" xfId="5452"/>
    <cellStyle name="Normal 9 12 3 4 2 2" xfId="17166"/>
    <cellStyle name="Normal 9 12 3 4 3" xfId="8366"/>
    <cellStyle name="Normal 9 12 3 4 4" xfId="11280"/>
    <cellStyle name="Normal 9 12 3 4 5" xfId="14252"/>
    <cellStyle name="Normal 9 12 3 5" xfId="5445"/>
    <cellStyle name="Normal 9 12 3 5 2" xfId="17159"/>
    <cellStyle name="Normal 9 12 3 6" xfId="8359"/>
    <cellStyle name="Normal 9 12 3 7" xfId="11273"/>
    <cellStyle name="Normal 9 12 3 8" xfId="14245"/>
    <cellStyle name="Normal 9 12 4" xfId="2505"/>
    <cellStyle name="Normal 9 12 4 2" xfId="2506"/>
    <cellStyle name="Normal 9 12 4 2 2" xfId="2507"/>
    <cellStyle name="Normal 9 12 4 2 2 2" xfId="5455"/>
    <cellStyle name="Normal 9 12 4 2 2 2 2" xfId="17169"/>
    <cellStyle name="Normal 9 12 4 2 2 3" xfId="8369"/>
    <cellStyle name="Normal 9 12 4 2 2 4" xfId="11283"/>
    <cellStyle name="Normal 9 12 4 2 2 5" xfId="14255"/>
    <cellStyle name="Normal 9 12 4 2 3" xfId="5454"/>
    <cellStyle name="Normal 9 12 4 2 3 2" xfId="17168"/>
    <cellStyle name="Normal 9 12 4 2 4" xfId="8368"/>
    <cellStyle name="Normal 9 12 4 2 5" xfId="11282"/>
    <cellStyle name="Normal 9 12 4 2 6" xfId="14254"/>
    <cellStyle name="Normal 9 12 4 3" xfId="2508"/>
    <cellStyle name="Normal 9 12 4 3 2" xfId="5456"/>
    <cellStyle name="Normal 9 12 4 3 2 2" xfId="17170"/>
    <cellStyle name="Normal 9 12 4 3 3" xfId="8370"/>
    <cellStyle name="Normal 9 12 4 3 4" xfId="11284"/>
    <cellStyle name="Normal 9 12 4 3 5" xfId="14256"/>
    <cellStyle name="Normal 9 12 4 4" xfId="5453"/>
    <cellStyle name="Normal 9 12 4 4 2" xfId="17167"/>
    <cellStyle name="Normal 9 12 4 5" xfId="8367"/>
    <cellStyle name="Normal 9 12 4 6" xfId="11281"/>
    <cellStyle name="Normal 9 12 4 7" xfId="14253"/>
    <cellStyle name="Normal 9 12 5" xfId="2509"/>
    <cellStyle name="Normal 9 12 5 2" xfId="2510"/>
    <cellStyle name="Normal 9 12 5 2 2" xfId="5458"/>
    <cellStyle name="Normal 9 12 5 2 2 2" xfId="17172"/>
    <cellStyle name="Normal 9 12 5 2 3" xfId="8372"/>
    <cellStyle name="Normal 9 12 5 2 4" xfId="11286"/>
    <cellStyle name="Normal 9 12 5 2 5" xfId="14258"/>
    <cellStyle name="Normal 9 12 5 3" xfId="5457"/>
    <cellStyle name="Normal 9 12 5 3 2" xfId="17171"/>
    <cellStyle name="Normal 9 12 5 4" xfId="8371"/>
    <cellStyle name="Normal 9 12 5 5" xfId="11285"/>
    <cellStyle name="Normal 9 12 5 6" xfId="14257"/>
    <cellStyle name="Normal 9 12 6" xfId="2511"/>
    <cellStyle name="Normal 9 12 6 2" xfId="5459"/>
    <cellStyle name="Normal 9 12 6 2 2" xfId="17173"/>
    <cellStyle name="Normal 9 12 6 3" xfId="8373"/>
    <cellStyle name="Normal 9 12 6 4" xfId="11287"/>
    <cellStyle name="Normal 9 12 6 5" xfId="14259"/>
    <cellStyle name="Normal 9 12 7" xfId="5428"/>
    <cellStyle name="Normal 9 12 7 2" xfId="17142"/>
    <cellStyle name="Normal 9 12 8" xfId="8342"/>
    <cellStyle name="Normal 9 12 9" xfId="11256"/>
    <cellStyle name="Normal 9 13" xfId="2512"/>
    <cellStyle name="Normal 9 13 10" xfId="14260"/>
    <cellStyle name="Normal 9 13 2" xfId="2513"/>
    <cellStyle name="Normal 9 13 2 2" xfId="2514"/>
    <cellStyle name="Normal 9 13 2 2 2" xfId="2515"/>
    <cellStyle name="Normal 9 13 2 2 2 2" xfId="2516"/>
    <cellStyle name="Normal 9 13 2 2 2 2 2" xfId="2517"/>
    <cellStyle name="Normal 9 13 2 2 2 2 2 2" xfId="5465"/>
    <cellStyle name="Normal 9 13 2 2 2 2 2 2 2" xfId="17179"/>
    <cellStyle name="Normal 9 13 2 2 2 2 2 3" xfId="8379"/>
    <cellStyle name="Normal 9 13 2 2 2 2 2 4" xfId="11293"/>
    <cellStyle name="Normal 9 13 2 2 2 2 2 5" xfId="14265"/>
    <cellStyle name="Normal 9 13 2 2 2 2 3" xfId="5464"/>
    <cellStyle name="Normal 9 13 2 2 2 2 3 2" xfId="17178"/>
    <cellStyle name="Normal 9 13 2 2 2 2 4" xfId="8378"/>
    <cellStyle name="Normal 9 13 2 2 2 2 5" xfId="11292"/>
    <cellStyle name="Normal 9 13 2 2 2 2 6" xfId="14264"/>
    <cellStyle name="Normal 9 13 2 2 2 3" xfId="2518"/>
    <cellStyle name="Normal 9 13 2 2 2 3 2" xfId="5466"/>
    <cellStyle name="Normal 9 13 2 2 2 3 2 2" xfId="17180"/>
    <cellStyle name="Normal 9 13 2 2 2 3 3" xfId="8380"/>
    <cellStyle name="Normal 9 13 2 2 2 3 4" xfId="11294"/>
    <cellStyle name="Normal 9 13 2 2 2 3 5" xfId="14266"/>
    <cellStyle name="Normal 9 13 2 2 2 4" xfId="5463"/>
    <cellStyle name="Normal 9 13 2 2 2 4 2" xfId="17177"/>
    <cellStyle name="Normal 9 13 2 2 2 5" xfId="8377"/>
    <cellStyle name="Normal 9 13 2 2 2 6" xfId="11291"/>
    <cellStyle name="Normal 9 13 2 2 2 7" xfId="14263"/>
    <cellStyle name="Normal 9 13 2 2 3" xfId="2519"/>
    <cellStyle name="Normal 9 13 2 2 3 2" xfId="2520"/>
    <cellStyle name="Normal 9 13 2 2 3 2 2" xfId="5468"/>
    <cellStyle name="Normal 9 13 2 2 3 2 2 2" xfId="17182"/>
    <cellStyle name="Normal 9 13 2 2 3 2 3" xfId="8382"/>
    <cellStyle name="Normal 9 13 2 2 3 2 4" xfId="11296"/>
    <cellStyle name="Normal 9 13 2 2 3 2 5" xfId="14268"/>
    <cellStyle name="Normal 9 13 2 2 3 3" xfId="5467"/>
    <cellStyle name="Normal 9 13 2 2 3 3 2" xfId="17181"/>
    <cellStyle name="Normal 9 13 2 2 3 4" xfId="8381"/>
    <cellStyle name="Normal 9 13 2 2 3 5" xfId="11295"/>
    <cellStyle name="Normal 9 13 2 2 3 6" xfId="14267"/>
    <cellStyle name="Normal 9 13 2 2 4" xfId="2521"/>
    <cellStyle name="Normal 9 13 2 2 4 2" xfId="5469"/>
    <cellStyle name="Normal 9 13 2 2 4 2 2" xfId="17183"/>
    <cellStyle name="Normal 9 13 2 2 4 3" xfId="8383"/>
    <cellStyle name="Normal 9 13 2 2 4 4" xfId="11297"/>
    <cellStyle name="Normal 9 13 2 2 4 5" xfId="14269"/>
    <cellStyle name="Normal 9 13 2 2 5" xfId="5462"/>
    <cellStyle name="Normal 9 13 2 2 5 2" xfId="17176"/>
    <cellStyle name="Normal 9 13 2 2 6" xfId="8376"/>
    <cellStyle name="Normal 9 13 2 2 7" xfId="11290"/>
    <cellStyle name="Normal 9 13 2 2 8" xfId="14262"/>
    <cellStyle name="Normal 9 13 2 3" xfId="2522"/>
    <cellStyle name="Normal 9 13 2 3 2" xfId="2523"/>
    <cellStyle name="Normal 9 13 2 3 2 2" xfId="2524"/>
    <cellStyle name="Normal 9 13 2 3 2 2 2" xfId="5472"/>
    <cellStyle name="Normal 9 13 2 3 2 2 2 2" xfId="17186"/>
    <cellStyle name="Normal 9 13 2 3 2 2 3" xfId="8386"/>
    <cellStyle name="Normal 9 13 2 3 2 2 4" xfId="11300"/>
    <cellStyle name="Normal 9 13 2 3 2 2 5" xfId="14272"/>
    <cellStyle name="Normal 9 13 2 3 2 3" xfId="5471"/>
    <cellStyle name="Normal 9 13 2 3 2 3 2" xfId="17185"/>
    <cellStyle name="Normal 9 13 2 3 2 4" xfId="8385"/>
    <cellStyle name="Normal 9 13 2 3 2 5" xfId="11299"/>
    <cellStyle name="Normal 9 13 2 3 2 6" xfId="14271"/>
    <cellStyle name="Normal 9 13 2 3 3" xfId="2525"/>
    <cellStyle name="Normal 9 13 2 3 3 2" xfId="5473"/>
    <cellStyle name="Normal 9 13 2 3 3 2 2" xfId="17187"/>
    <cellStyle name="Normal 9 13 2 3 3 3" xfId="8387"/>
    <cellStyle name="Normal 9 13 2 3 3 4" xfId="11301"/>
    <cellStyle name="Normal 9 13 2 3 3 5" xfId="14273"/>
    <cellStyle name="Normal 9 13 2 3 4" xfId="5470"/>
    <cellStyle name="Normal 9 13 2 3 4 2" xfId="17184"/>
    <cellStyle name="Normal 9 13 2 3 5" xfId="8384"/>
    <cellStyle name="Normal 9 13 2 3 6" xfId="11298"/>
    <cellStyle name="Normal 9 13 2 3 7" xfId="14270"/>
    <cellStyle name="Normal 9 13 2 4" xfId="2526"/>
    <cellStyle name="Normal 9 13 2 4 2" xfId="2527"/>
    <cellStyle name="Normal 9 13 2 4 2 2" xfId="5475"/>
    <cellStyle name="Normal 9 13 2 4 2 2 2" xfId="17189"/>
    <cellStyle name="Normal 9 13 2 4 2 3" xfId="8389"/>
    <cellStyle name="Normal 9 13 2 4 2 4" xfId="11303"/>
    <cellStyle name="Normal 9 13 2 4 2 5" xfId="14275"/>
    <cellStyle name="Normal 9 13 2 4 3" xfId="5474"/>
    <cellStyle name="Normal 9 13 2 4 3 2" xfId="17188"/>
    <cellStyle name="Normal 9 13 2 4 4" xfId="8388"/>
    <cellStyle name="Normal 9 13 2 4 5" xfId="11302"/>
    <cellStyle name="Normal 9 13 2 4 6" xfId="14274"/>
    <cellStyle name="Normal 9 13 2 5" xfId="2528"/>
    <cellStyle name="Normal 9 13 2 5 2" xfId="5476"/>
    <cellStyle name="Normal 9 13 2 5 2 2" xfId="17190"/>
    <cellStyle name="Normal 9 13 2 5 3" xfId="8390"/>
    <cellStyle name="Normal 9 13 2 5 4" xfId="11304"/>
    <cellStyle name="Normal 9 13 2 5 5" xfId="14276"/>
    <cellStyle name="Normal 9 13 2 6" xfId="5461"/>
    <cellStyle name="Normal 9 13 2 6 2" xfId="17175"/>
    <cellStyle name="Normal 9 13 2 7" xfId="8375"/>
    <cellStyle name="Normal 9 13 2 8" xfId="11289"/>
    <cellStyle name="Normal 9 13 2 9" xfId="14261"/>
    <cellStyle name="Normal 9 13 3" xfId="2529"/>
    <cellStyle name="Normal 9 13 3 2" xfId="2530"/>
    <cellStyle name="Normal 9 13 3 2 2" xfId="2531"/>
    <cellStyle name="Normal 9 13 3 2 2 2" xfId="2532"/>
    <cellStyle name="Normal 9 13 3 2 2 2 2" xfId="5480"/>
    <cellStyle name="Normal 9 13 3 2 2 2 2 2" xfId="17194"/>
    <cellStyle name="Normal 9 13 3 2 2 2 3" xfId="8394"/>
    <cellStyle name="Normal 9 13 3 2 2 2 4" xfId="11308"/>
    <cellStyle name="Normal 9 13 3 2 2 2 5" xfId="14280"/>
    <cellStyle name="Normal 9 13 3 2 2 3" xfId="5479"/>
    <cellStyle name="Normal 9 13 3 2 2 3 2" xfId="17193"/>
    <cellStyle name="Normal 9 13 3 2 2 4" xfId="8393"/>
    <cellStyle name="Normal 9 13 3 2 2 5" xfId="11307"/>
    <cellStyle name="Normal 9 13 3 2 2 6" xfId="14279"/>
    <cellStyle name="Normal 9 13 3 2 3" xfId="2533"/>
    <cellStyle name="Normal 9 13 3 2 3 2" xfId="5481"/>
    <cellStyle name="Normal 9 13 3 2 3 2 2" xfId="17195"/>
    <cellStyle name="Normal 9 13 3 2 3 3" xfId="8395"/>
    <cellStyle name="Normal 9 13 3 2 3 4" xfId="11309"/>
    <cellStyle name="Normal 9 13 3 2 3 5" xfId="14281"/>
    <cellStyle name="Normal 9 13 3 2 4" xfId="5478"/>
    <cellStyle name="Normal 9 13 3 2 4 2" xfId="17192"/>
    <cellStyle name="Normal 9 13 3 2 5" xfId="8392"/>
    <cellStyle name="Normal 9 13 3 2 6" xfId="11306"/>
    <cellStyle name="Normal 9 13 3 2 7" xfId="14278"/>
    <cellStyle name="Normal 9 13 3 3" xfId="2534"/>
    <cellStyle name="Normal 9 13 3 3 2" xfId="2535"/>
    <cellStyle name="Normal 9 13 3 3 2 2" xfId="5483"/>
    <cellStyle name="Normal 9 13 3 3 2 2 2" xfId="17197"/>
    <cellStyle name="Normal 9 13 3 3 2 3" xfId="8397"/>
    <cellStyle name="Normal 9 13 3 3 2 4" xfId="11311"/>
    <cellStyle name="Normal 9 13 3 3 2 5" xfId="14283"/>
    <cellStyle name="Normal 9 13 3 3 3" xfId="5482"/>
    <cellStyle name="Normal 9 13 3 3 3 2" xfId="17196"/>
    <cellStyle name="Normal 9 13 3 3 4" xfId="8396"/>
    <cellStyle name="Normal 9 13 3 3 5" xfId="11310"/>
    <cellStyle name="Normal 9 13 3 3 6" xfId="14282"/>
    <cellStyle name="Normal 9 13 3 4" xfId="2536"/>
    <cellStyle name="Normal 9 13 3 4 2" xfId="5484"/>
    <cellStyle name="Normal 9 13 3 4 2 2" xfId="17198"/>
    <cellStyle name="Normal 9 13 3 4 3" xfId="8398"/>
    <cellStyle name="Normal 9 13 3 4 4" xfId="11312"/>
    <cellStyle name="Normal 9 13 3 4 5" xfId="14284"/>
    <cellStyle name="Normal 9 13 3 5" xfId="5477"/>
    <cellStyle name="Normal 9 13 3 5 2" xfId="17191"/>
    <cellStyle name="Normal 9 13 3 6" xfId="8391"/>
    <cellStyle name="Normal 9 13 3 7" xfId="11305"/>
    <cellStyle name="Normal 9 13 3 8" xfId="14277"/>
    <cellStyle name="Normal 9 13 4" xfId="2537"/>
    <cellStyle name="Normal 9 13 4 2" xfId="2538"/>
    <cellStyle name="Normal 9 13 4 2 2" xfId="2539"/>
    <cellStyle name="Normal 9 13 4 2 2 2" xfId="5487"/>
    <cellStyle name="Normal 9 13 4 2 2 2 2" xfId="17201"/>
    <cellStyle name="Normal 9 13 4 2 2 3" xfId="8401"/>
    <cellStyle name="Normal 9 13 4 2 2 4" xfId="11315"/>
    <cellStyle name="Normal 9 13 4 2 2 5" xfId="14287"/>
    <cellStyle name="Normal 9 13 4 2 3" xfId="5486"/>
    <cellStyle name="Normal 9 13 4 2 3 2" xfId="17200"/>
    <cellStyle name="Normal 9 13 4 2 4" xfId="8400"/>
    <cellStyle name="Normal 9 13 4 2 5" xfId="11314"/>
    <cellStyle name="Normal 9 13 4 2 6" xfId="14286"/>
    <cellStyle name="Normal 9 13 4 3" xfId="2540"/>
    <cellStyle name="Normal 9 13 4 3 2" xfId="5488"/>
    <cellStyle name="Normal 9 13 4 3 2 2" xfId="17202"/>
    <cellStyle name="Normal 9 13 4 3 3" xfId="8402"/>
    <cellStyle name="Normal 9 13 4 3 4" xfId="11316"/>
    <cellStyle name="Normal 9 13 4 3 5" xfId="14288"/>
    <cellStyle name="Normal 9 13 4 4" xfId="5485"/>
    <cellStyle name="Normal 9 13 4 4 2" xfId="17199"/>
    <cellStyle name="Normal 9 13 4 5" xfId="8399"/>
    <cellStyle name="Normal 9 13 4 6" xfId="11313"/>
    <cellStyle name="Normal 9 13 4 7" xfId="14285"/>
    <cellStyle name="Normal 9 13 5" xfId="2541"/>
    <cellStyle name="Normal 9 13 5 2" xfId="2542"/>
    <cellStyle name="Normal 9 13 5 2 2" xfId="5490"/>
    <cellStyle name="Normal 9 13 5 2 2 2" xfId="17204"/>
    <cellStyle name="Normal 9 13 5 2 3" xfId="8404"/>
    <cellStyle name="Normal 9 13 5 2 4" xfId="11318"/>
    <cellStyle name="Normal 9 13 5 2 5" xfId="14290"/>
    <cellStyle name="Normal 9 13 5 3" xfId="5489"/>
    <cellStyle name="Normal 9 13 5 3 2" xfId="17203"/>
    <cellStyle name="Normal 9 13 5 4" xfId="8403"/>
    <cellStyle name="Normal 9 13 5 5" xfId="11317"/>
    <cellStyle name="Normal 9 13 5 6" xfId="14289"/>
    <cellStyle name="Normal 9 13 6" xfId="2543"/>
    <cellStyle name="Normal 9 13 6 2" xfId="5491"/>
    <cellStyle name="Normal 9 13 6 2 2" xfId="17205"/>
    <cellStyle name="Normal 9 13 6 3" xfId="8405"/>
    <cellStyle name="Normal 9 13 6 4" xfId="11319"/>
    <cellStyle name="Normal 9 13 6 5" xfId="14291"/>
    <cellStyle name="Normal 9 13 7" xfId="5460"/>
    <cellStyle name="Normal 9 13 7 2" xfId="17174"/>
    <cellStyle name="Normal 9 13 8" xfId="8374"/>
    <cellStyle name="Normal 9 13 9" xfId="11288"/>
    <cellStyle name="Normal 9 14" xfId="2544"/>
    <cellStyle name="Normal 9 14 2" xfId="2545"/>
    <cellStyle name="Normal 9 14 2 2" xfId="2546"/>
    <cellStyle name="Normal 9 14 2 2 2" xfId="2547"/>
    <cellStyle name="Normal 9 14 2 2 2 2" xfId="2548"/>
    <cellStyle name="Normal 9 14 2 2 2 2 2" xfId="5496"/>
    <cellStyle name="Normal 9 14 2 2 2 2 2 2" xfId="17210"/>
    <cellStyle name="Normal 9 14 2 2 2 2 3" xfId="8410"/>
    <cellStyle name="Normal 9 14 2 2 2 2 4" xfId="11324"/>
    <cellStyle name="Normal 9 14 2 2 2 2 5" xfId="14296"/>
    <cellStyle name="Normal 9 14 2 2 2 3" xfId="5495"/>
    <cellStyle name="Normal 9 14 2 2 2 3 2" xfId="17209"/>
    <cellStyle name="Normal 9 14 2 2 2 4" xfId="8409"/>
    <cellStyle name="Normal 9 14 2 2 2 5" xfId="11323"/>
    <cellStyle name="Normal 9 14 2 2 2 6" xfId="14295"/>
    <cellStyle name="Normal 9 14 2 2 3" xfId="2549"/>
    <cellStyle name="Normal 9 14 2 2 3 2" xfId="5497"/>
    <cellStyle name="Normal 9 14 2 2 3 2 2" xfId="17211"/>
    <cellStyle name="Normal 9 14 2 2 3 3" xfId="8411"/>
    <cellStyle name="Normal 9 14 2 2 3 4" xfId="11325"/>
    <cellStyle name="Normal 9 14 2 2 3 5" xfId="14297"/>
    <cellStyle name="Normal 9 14 2 2 4" xfId="5494"/>
    <cellStyle name="Normal 9 14 2 2 4 2" xfId="17208"/>
    <cellStyle name="Normal 9 14 2 2 5" xfId="8408"/>
    <cellStyle name="Normal 9 14 2 2 6" xfId="11322"/>
    <cellStyle name="Normal 9 14 2 2 7" xfId="14294"/>
    <cellStyle name="Normal 9 14 2 3" xfId="2550"/>
    <cellStyle name="Normal 9 14 2 3 2" xfId="2551"/>
    <cellStyle name="Normal 9 14 2 3 2 2" xfId="5499"/>
    <cellStyle name="Normal 9 14 2 3 2 2 2" xfId="17213"/>
    <cellStyle name="Normal 9 14 2 3 2 3" xfId="8413"/>
    <cellStyle name="Normal 9 14 2 3 2 4" xfId="11327"/>
    <cellStyle name="Normal 9 14 2 3 2 5" xfId="14299"/>
    <cellStyle name="Normal 9 14 2 3 3" xfId="5498"/>
    <cellStyle name="Normal 9 14 2 3 3 2" xfId="17212"/>
    <cellStyle name="Normal 9 14 2 3 4" xfId="8412"/>
    <cellStyle name="Normal 9 14 2 3 5" xfId="11326"/>
    <cellStyle name="Normal 9 14 2 3 6" xfId="14298"/>
    <cellStyle name="Normal 9 14 2 4" xfId="2552"/>
    <cellStyle name="Normal 9 14 2 4 2" xfId="5500"/>
    <cellStyle name="Normal 9 14 2 4 2 2" xfId="17214"/>
    <cellStyle name="Normal 9 14 2 4 3" xfId="8414"/>
    <cellStyle name="Normal 9 14 2 4 4" xfId="11328"/>
    <cellStyle name="Normal 9 14 2 4 5" xfId="14300"/>
    <cellStyle name="Normal 9 14 2 5" xfId="5493"/>
    <cellStyle name="Normal 9 14 2 5 2" xfId="17207"/>
    <cellStyle name="Normal 9 14 2 6" xfId="8407"/>
    <cellStyle name="Normal 9 14 2 7" xfId="11321"/>
    <cellStyle name="Normal 9 14 2 8" xfId="14293"/>
    <cellStyle name="Normal 9 14 3" xfId="2553"/>
    <cellStyle name="Normal 9 14 3 2" xfId="2554"/>
    <cellStyle name="Normal 9 14 3 2 2" xfId="2555"/>
    <cellStyle name="Normal 9 14 3 2 2 2" xfId="5503"/>
    <cellStyle name="Normal 9 14 3 2 2 2 2" xfId="17217"/>
    <cellStyle name="Normal 9 14 3 2 2 3" xfId="8417"/>
    <cellStyle name="Normal 9 14 3 2 2 4" xfId="11331"/>
    <cellStyle name="Normal 9 14 3 2 2 5" xfId="14303"/>
    <cellStyle name="Normal 9 14 3 2 3" xfId="5502"/>
    <cellStyle name="Normal 9 14 3 2 3 2" xfId="17216"/>
    <cellStyle name="Normal 9 14 3 2 4" xfId="8416"/>
    <cellStyle name="Normal 9 14 3 2 5" xfId="11330"/>
    <cellStyle name="Normal 9 14 3 2 6" xfId="14302"/>
    <cellStyle name="Normal 9 14 3 3" xfId="2556"/>
    <cellStyle name="Normal 9 14 3 3 2" xfId="5504"/>
    <cellStyle name="Normal 9 14 3 3 2 2" xfId="17218"/>
    <cellStyle name="Normal 9 14 3 3 3" xfId="8418"/>
    <cellStyle name="Normal 9 14 3 3 4" xfId="11332"/>
    <cellStyle name="Normal 9 14 3 3 5" xfId="14304"/>
    <cellStyle name="Normal 9 14 3 4" xfId="5501"/>
    <cellStyle name="Normal 9 14 3 4 2" xfId="17215"/>
    <cellStyle name="Normal 9 14 3 5" xfId="8415"/>
    <cellStyle name="Normal 9 14 3 6" xfId="11329"/>
    <cellStyle name="Normal 9 14 3 7" xfId="14301"/>
    <cellStyle name="Normal 9 14 4" xfId="2557"/>
    <cellStyle name="Normal 9 14 4 2" xfId="2558"/>
    <cellStyle name="Normal 9 14 4 2 2" xfId="5506"/>
    <cellStyle name="Normal 9 14 4 2 2 2" xfId="17220"/>
    <cellStyle name="Normal 9 14 4 2 3" xfId="8420"/>
    <cellStyle name="Normal 9 14 4 2 4" xfId="11334"/>
    <cellStyle name="Normal 9 14 4 2 5" xfId="14306"/>
    <cellStyle name="Normal 9 14 4 3" xfId="5505"/>
    <cellStyle name="Normal 9 14 4 3 2" xfId="17219"/>
    <cellStyle name="Normal 9 14 4 4" xfId="8419"/>
    <cellStyle name="Normal 9 14 4 5" xfId="11333"/>
    <cellStyle name="Normal 9 14 4 6" xfId="14305"/>
    <cellStyle name="Normal 9 14 5" xfId="2559"/>
    <cellStyle name="Normal 9 14 5 2" xfId="5507"/>
    <cellStyle name="Normal 9 14 5 2 2" xfId="17221"/>
    <cellStyle name="Normal 9 14 5 3" xfId="8421"/>
    <cellStyle name="Normal 9 14 5 4" xfId="11335"/>
    <cellStyle name="Normal 9 14 5 5" xfId="14307"/>
    <cellStyle name="Normal 9 14 6" xfId="5492"/>
    <cellStyle name="Normal 9 14 6 2" xfId="17206"/>
    <cellStyle name="Normal 9 14 7" xfId="8406"/>
    <cellStyle name="Normal 9 14 8" xfId="11320"/>
    <cellStyle name="Normal 9 14 9" xfId="14292"/>
    <cellStyle name="Normal 9 15" xfId="2560"/>
    <cellStyle name="Normal 9 15 2" xfId="2561"/>
    <cellStyle name="Normal 9 15 2 2" xfId="2562"/>
    <cellStyle name="Normal 9 15 2 2 2" xfId="2563"/>
    <cellStyle name="Normal 9 15 2 2 2 2" xfId="5511"/>
    <cellStyle name="Normal 9 15 2 2 2 2 2" xfId="17225"/>
    <cellStyle name="Normal 9 15 2 2 2 3" xfId="8425"/>
    <cellStyle name="Normal 9 15 2 2 2 4" xfId="11339"/>
    <cellStyle name="Normal 9 15 2 2 2 5" xfId="14311"/>
    <cellStyle name="Normal 9 15 2 2 3" xfId="5510"/>
    <cellStyle name="Normal 9 15 2 2 3 2" xfId="17224"/>
    <cellStyle name="Normal 9 15 2 2 4" xfId="8424"/>
    <cellStyle name="Normal 9 15 2 2 5" xfId="11338"/>
    <cellStyle name="Normal 9 15 2 2 6" xfId="14310"/>
    <cellStyle name="Normal 9 15 2 3" xfId="2564"/>
    <cellStyle name="Normal 9 15 2 3 2" xfId="5512"/>
    <cellStyle name="Normal 9 15 2 3 2 2" xfId="17226"/>
    <cellStyle name="Normal 9 15 2 3 3" xfId="8426"/>
    <cellStyle name="Normal 9 15 2 3 4" xfId="11340"/>
    <cellStyle name="Normal 9 15 2 3 5" xfId="14312"/>
    <cellStyle name="Normal 9 15 2 4" xfId="5509"/>
    <cellStyle name="Normal 9 15 2 4 2" xfId="17223"/>
    <cellStyle name="Normal 9 15 2 5" xfId="8423"/>
    <cellStyle name="Normal 9 15 2 6" xfId="11337"/>
    <cellStyle name="Normal 9 15 2 7" xfId="14309"/>
    <cellStyle name="Normal 9 15 3" xfId="2565"/>
    <cellStyle name="Normal 9 15 3 2" xfId="2566"/>
    <cellStyle name="Normal 9 15 3 2 2" xfId="5514"/>
    <cellStyle name="Normal 9 15 3 2 2 2" xfId="17228"/>
    <cellStyle name="Normal 9 15 3 2 3" xfId="8428"/>
    <cellStyle name="Normal 9 15 3 2 4" xfId="11342"/>
    <cellStyle name="Normal 9 15 3 2 5" xfId="14314"/>
    <cellStyle name="Normal 9 15 3 3" xfId="5513"/>
    <cellStyle name="Normal 9 15 3 3 2" xfId="17227"/>
    <cellStyle name="Normal 9 15 3 4" xfId="8427"/>
    <cellStyle name="Normal 9 15 3 5" xfId="11341"/>
    <cellStyle name="Normal 9 15 3 6" xfId="14313"/>
    <cellStyle name="Normal 9 15 4" xfId="2567"/>
    <cellStyle name="Normal 9 15 4 2" xfId="5515"/>
    <cellStyle name="Normal 9 15 4 2 2" xfId="17229"/>
    <cellStyle name="Normal 9 15 4 3" xfId="8429"/>
    <cellStyle name="Normal 9 15 4 4" xfId="11343"/>
    <cellStyle name="Normal 9 15 4 5" xfId="14315"/>
    <cellStyle name="Normal 9 15 5" xfId="5508"/>
    <cellStyle name="Normal 9 15 5 2" xfId="17222"/>
    <cellStyle name="Normal 9 15 6" xfId="8422"/>
    <cellStyle name="Normal 9 15 7" xfId="11336"/>
    <cellStyle name="Normal 9 15 8" xfId="14308"/>
    <cellStyle name="Normal 9 16" xfId="2568"/>
    <cellStyle name="Normal 9 16 2" xfId="2569"/>
    <cellStyle name="Normal 9 16 2 2" xfId="2570"/>
    <cellStyle name="Normal 9 16 2 2 2" xfId="2571"/>
    <cellStyle name="Normal 9 16 2 2 2 2" xfId="5519"/>
    <cellStyle name="Normal 9 16 2 2 2 2 2" xfId="17233"/>
    <cellStyle name="Normal 9 16 2 2 2 3" xfId="8433"/>
    <cellStyle name="Normal 9 16 2 2 2 4" xfId="11347"/>
    <cellStyle name="Normal 9 16 2 2 2 5" xfId="14319"/>
    <cellStyle name="Normal 9 16 2 2 3" xfId="5518"/>
    <cellStyle name="Normal 9 16 2 2 3 2" xfId="17232"/>
    <cellStyle name="Normal 9 16 2 2 4" xfId="8432"/>
    <cellStyle name="Normal 9 16 2 2 5" xfId="11346"/>
    <cellStyle name="Normal 9 16 2 2 6" xfId="14318"/>
    <cellStyle name="Normal 9 16 2 3" xfId="2572"/>
    <cellStyle name="Normal 9 16 2 3 2" xfId="5520"/>
    <cellStyle name="Normal 9 16 2 3 2 2" xfId="17234"/>
    <cellStyle name="Normal 9 16 2 3 3" xfId="8434"/>
    <cellStyle name="Normal 9 16 2 3 4" xfId="11348"/>
    <cellStyle name="Normal 9 16 2 3 5" xfId="14320"/>
    <cellStyle name="Normal 9 16 2 4" xfId="5517"/>
    <cellStyle name="Normal 9 16 2 4 2" xfId="17231"/>
    <cellStyle name="Normal 9 16 2 5" xfId="8431"/>
    <cellStyle name="Normal 9 16 2 6" xfId="11345"/>
    <cellStyle name="Normal 9 16 2 7" xfId="14317"/>
    <cellStyle name="Normal 9 16 3" xfId="2573"/>
    <cellStyle name="Normal 9 16 3 2" xfId="2574"/>
    <cellStyle name="Normal 9 16 3 2 2" xfId="5522"/>
    <cellStyle name="Normal 9 16 3 2 2 2" xfId="17236"/>
    <cellStyle name="Normal 9 16 3 2 3" xfId="8436"/>
    <cellStyle name="Normal 9 16 3 2 4" xfId="11350"/>
    <cellStyle name="Normal 9 16 3 2 5" xfId="14322"/>
    <cellStyle name="Normal 9 16 3 3" xfId="5521"/>
    <cellStyle name="Normal 9 16 3 3 2" xfId="17235"/>
    <cellStyle name="Normal 9 16 3 4" xfId="8435"/>
    <cellStyle name="Normal 9 16 3 5" xfId="11349"/>
    <cellStyle name="Normal 9 16 3 6" xfId="14321"/>
    <cellStyle name="Normal 9 16 4" xfId="2575"/>
    <cellStyle name="Normal 9 16 4 2" xfId="5523"/>
    <cellStyle name="Normal 9 16 4 2 2" xfId="17237"/>
    <cellStyle name="Normal 9 16 4 3" xfId="8437"/>
    <cellStyle name="Normal 9 16 4 4" xfId="11351"/>
    <cellStyle name="Normal 9 16 4 5" xfId="14323"/>
    <cellStyle name="Normal 9 16 5" xfId="5516"/>
    <cellStyle name="Normal 9 16 5 2" xfId="17230"/>
    <cellStyle name="Normal 9 16 6" xfId="8430"/>
    <cellStyle name="Normal 9 16 7" xfId="11344"/>
    <cellStyle name="Normal 9 16 8" xfId="14316"/>
    <cellStyle name="Normal 9 17" xfId="2576"/>
    <cellStyle name="Normal 9 17 2" xfId="2577"/>
    <cellStyle name="Normal 9 17 2 2" xfId="2578"/>
    <cellStyle name="Normal 9 17 2 2 2" xfId="5526"/>
    <cellStyle name="Normal 9 17 2 2 2 2" xfId="17240"/>
    <cellStyle name="Normal 9 17 2 2 3" xfId="8440"/>
    <cellStyle name="Normal 9 17 2 2 4" xfId="11354"/>
    <cellStyle name="Normal 9 17 2 2 5" xfId="14326"/>
    <cellStyle name="Normal 9 17 2 3" xfId="5525"/>
    <cellStyle name="Normal 9 17 2 3 2" xfId="17239"/>
    <cellStyle name="Normal 9 17 2 4" xfId="8439"/>
    <cellStyle name="Normal 9 17 2 5" xfId="11353"/>
    <cellStyle name="Normal 9 17 2 6" xfId="14325"/>
    <cellStyle name="Normal 9 17 3" xfId="2579"/>
    <cellStyle name="Normal 9 17 3 2" xfId="5527"/>
    <cellStyle name="Normal 9 17 3 2 2" xfId="17241"/>
    <cellStyle name="Normal 9 17 3 3" xfId="8441"/>
    <cellStyle name="Normal 9 17 3 4" xfId="11355"/>
    <cellStyle name="Normal 9 17 3 5" xfId="14327"/>
    <cellStyle name="Normal 9 17 4" xfId="5524"/>
    <cellStyle name="Normal 9 17 4 2" xfId="17238"/>
    <cellStyle name="Normal 9 17 5" xfId="8438"/>
    <cellStyle name="Normal 9 17 6" xfId="11352"/>
    <cellStyle name="Normal 9 17 7" xfId="14324"/>
    <cellStyle name="Normal 9 18" xfId="2580"/>
    <cellStyle name="Normal 9 18 2" xfId="2581"/>
    <cellStyle name="Normal 9 18 2 2" xfId="5529"/>
    <cellStyle name="Normal 9 18 2 2 2" xfId="17243"/>
    <cellStyle name="Normal 9 18 2 3" xfId="8443"/>
    <cellStyle name="Normal 9 18 2 4" xfId="11357"/>
    <cellStyle name="Normal 9 18 2 5" xfId="14329"/>
    <cellStyle name="Normal 9 18 3" xfId="5528"/>
    <cellStyle name="Normal 9 18 3 2" xfId="17242"/>
    <cellStyle name="Normal 9 18 4" xfId="8442"/>
    <cellStyle name="Normal 9 18 5" xfId="11356"/>
    <cellStyle name="Normal 9 18 6" xfId="14328"/>
    <cellStyle name="Normal 9 19" xfId="2582"/>
    <cellStyle name="Normal 9 19 2" xfId="5530"/>
    <cellStyle name="Normal 9 19 2 2" xfId="17244"/>
    <cellStyle name="Normal 9 19 3" xfId="8444"/>
    <cellStyle name="Normal 9 19 4" xfId="11358"/>
    <cellStyle name="Normal 9 19 5" xfId="14330"/>
    <cellStyle name="Normal 9 2" xfId="2583"/>
    <cellStyle name="Normal 9 2 10" xfId="14331"/>
    <cellStyle name="Normal 9 2 2" xfId="2584"/>
    <cellStyle name="Normal 9 2 2 2" xfId="2585"/>
    <cellStyle name="Normal 9 2 2 2 2" xfId="2586"/>
    <cellStyle name="Normal 9 2 2 2 2 2" xfId="2587"/>
    <cellStyle name="Normal 9 2 2 2 2 2 2" xfId="2588"/>
    <cellStyle name="Normal 9 2 2 2 2 2 2 2" xfId="5536"/>
    <cellStyle name="Normal 9 2 2 2 2 2 2 2 2" xfId="17250"/>
    <cellStyle name="Normal 9 2 2 2 2 2 2 3" xfId="8450"/>
    <cellStyle name="Normal 9 2 2 2 2 2 2 4" xfId="11364"/>
    <cellStyle name="Normal 9 2 2 2 2 2 2 5" xfId="14336"/>
    <cellStyle name="Normal 9 2 2 2 2 2 3" xfId="5535"/>
    <cellStyle name="Normal 9 2 2 2 2 2 3 2" xfId="17249"/>
    <cellStyle name="Normal 9 2 2 2 2 2 4" xfId="8449"/>
    <cellStyle name="Normal 9 2 2 2 2 2 5" xfId="11363"/>
    <cellStyle name="Normal 9 2 2 2 2 2 6" xfId="14335"/>
    <cellStyle name="Normal 9 2 2 2 2 3" xfId="2589"/>
    <cellStyle name="Normal 9 2 2 2 2 3 2" xfId="5537"/>
    <cellStyle name="Normal 9 2 2 2 2 3 2 2" xfId="17251"/>
    <cellStyle name="Normal 9 2 2 2 2 3 3" xfId="8451"/>
    <cellStyle name="Normal 9 2 2 2 2 3 4" xfId="11365"/>
    <cellStyle name="Normal 9 2 2 2 2 3 5" xfId="14337"/>
    <cellStyle name="Normal 9 2 2 2 2 4" xfId="5534"/>
    <cellStyle name="Normal 9 2 2 2 2 4 2" xfId="17248"/>
    <cellStyle name="Normal 9 2 2 2 2 5" xfId="8448"/>
    <cellStyle name="Normal 9 2 2 2 2 6" xfId="11362"/>
    <cellStyle name="Normal 9 2 2 2 2 7" xfId="14334"/>
    <cellStyle name="Normal 9 2 2 2 3" xfId="2590"/>
    <cellStyle name="Normal 9 2 2 2 3 2" xfId="2591"/>
    <cellStyle name="Normal 9 2 2 2 3 2 2" xfId="5539"/>
    <cellStyle name="Normal 9 2 2 2 3 2 2 2" xfId="17253"/>
    <cellStyle name="Normal 9 2 2 2 3 2 3" xfId="8453"/>
    <cellStyle name="Normal 9 2 2 2 3 2 4" xfId="11367"/>
    <cellStyle name="Normal 9 2 2 2 3 2 5" xfId="14339"/>
    <cellStyle name="Normal 9 2 2 2 3 3" xfId="5538"/>
    <cellStyle name="Normal 9 2 2 2 3 3 2" xfId="17252"/>
    <cellStyle name="Normal 9 2 2 2 3 4" xfId="8452"/>
    <cellStyle name="Normal 9 2 2 2 3 5" xfId="11366"/>
    <cellStyle name="Normal 9 2 2 2 3 6" xfId="14338"/>
    <cellStyle name="Normal 9 2 2 2 4" xfId="2592"/>
    <cellStyle name="Normal 9 2 2 2 4 2" xfId="5540"/>
    <cellStyle name="Normal 9 2 2 2 4 2 2" xfId="17254"/>
    <cellStyle name="Normal 9 2 2 2 4 3" xfId="8454"/>
    <cellStyle name="Normal 9 2 2 2 4 4" xfId="11368"/>
    <cellStyle name="Normal 9 2 2 2 4 5" xfId="14340"/>
    <cellStyle name="Normal 9 2 2 2 5" xfId="5533"/>
    <cellStyle name="Normal 9 2 2 2 5 2" xfId="17247"/>
    <cellStyle name="Normal 9 2 2 2 6" xfId="8447"/>
    <cellStyle name="Normal 9 2 2 2 7" xfId="11361"/>
    <cellStyle name="Normal 9 2 2 2 8" xfId="14333"/>
    <cellStyle name="Normal 9 2 2 3" xfId="2593"/>
    <cellStyle name="Normal 9 2 2 3 2" xfId="2594"/>
    <cellStyle name="Normal 9 2 2 3 2 2" xfId="2595"/>
    <cellStyle name="Normal 9 2 2 3 2 2 2" xfId="5543"/>
    <cellStyle name="Normal 9 2 2 3 2 2 2 2" xfId="17257"/>
    <cellStyle name="Normal 9 2 2 3 2 2 3" xfId="8457"/>
    <cellStyle name="Normal 9 2 2 3 2 2 4" xfId="11371"/>
    <cellStyle name="Normal 9 2 2 3 2 2 5" xfId="14343"/>
    <cellStyle name="Normal 9 2 2 3 2 3" xfId="5542"/>
    <cellStyle name="Normal 9 2 2 3 2 3 2" xfId="17256"/>
    <cellStyle name="Normal 9 2 2 3 2 4" xfId="8456"/>
    <cellStyle name="Normal 9 2 2 3 2 5" xfId="11370"/>
    <cellStyle name="Normal 9 2 2 3 2 6" xfId="14342"/>
    <cellStyle name="Normal 9 2 2 3 3" xfId="2596"/>
    <cellStyle name="Normal 9 2 2 3 3 2" xfId="5544"/>
    <cellStyle name="Normal 9 2 2 3 3 2 2" xfId="17258"/>
    <cellStyle name="Normal 9 2 2 3 3 3" xfId="8458"/>
    <cellStyle name="Normal 9 2 2 3 3 4" xfId="11372"/>
    <cellStyle name="Normal 9 2 2 3 3 5" xfId="14344"/>
    <cellStyle name="Normal 9 2 2 3 4" xfId="5541"/>
    <cellStyle name="Normal 9 2 2 3 4 2" xfId="17255"/>
    <cellStyle name="Normal 9 2 2 3 5" xfId="8455"/>
    <cellStyle name="Normal 9 2 2 3 6" xfId="11369"/>
    <cellStyle name="Normal 9 2 2 3 7" xfId="14341"/>
    <cellStyle name="Normal 9 2 2 4" xfId="2597"/>
    <cellStyle name="Normal 9 2 2 4 2" xfId="2598"/>
    <cellStyle name="Normal 9 2 2 4 2 2" xfId="5546"/>
    <cellStyle name="Normal 9 2 2 4 2 2 2" xfId="17260"/>
    <cellStyle name="Normal 9 2 2 4 2 3" xfId="8460"/>
    <cellStyle name="Normal 9 2 2 4 2 4" xfId="11374"/>
    <cellStyle name="Normal 9 2 2 4 2 5" xfId="14346"/>
    <cellStyle name="Normal 9 2 2 4 3" xfId="5545"/>
    <cellStyle name="Normal 9 2 2 4 3 2" xfId="17259"/>
    <cellStyle name="Normal 9 2 2 4 4" xfId="8459"/>
    <cellStyle name="Normal 9 2 2 4 5" xfId="11373"/>
    <cellStyle name="Normal 9 2 2 4 6" xfId="14345"/>
    <cellStyle name="Normal 9 2 2 5" xfId="2599"/>
    <cellStyle name="Normal 9 2 2 5 2" xfId="5547"/>
    <cellStyle name="Normal 9 2 2 5 2 2" xfId="17261"/>
    <cellStyle name="Normal 9 2 2 5 3" xfId="8461"/>
    <cellStyle name="Normal 9 2 2 5 4" xfId="11375"/>
    <cellStyle name="Normal 9 2 2 5 5" xfId="14347"/>
    <cellStyle name="Normal 9 2 2 6" xfId="5532"/>
    <cellStyle name="Normal 9 2 2 6 2" xfId="17246"/>
    <cellStyle name="Normal 9 2 2 7" xfId="8446"/>
    <cellStyle name="Normal 9 2 2 8" xfId="11360"/>
    <cellStyle name="Normal 9 2 2 9" xfId="14332"/>
    <cellStyle name="Normal 9 2 3" xfId="2600"/>
    <cellStyle name="Normal 9 2 3 2" xfId="2601"/>
    <cellStyle name="Normal 9 2 3 2 2" xfId="2602"/>
    <cellStyle name="Normal 9 2 3 2 2 2" xfId="2603"/>
    <cellStyle name="Normal 9 2 3 2 2 2 2" xfId="5551"/>
    <cellStyle name="Normal 9 2 3 2 2 2 2 2" xfId="17265"/>
    <cellStyle name="Normal 9 2 3 2 2 2 3" xfId="8465"/>
    <cellStyle name="Normal 9 2 3 2 2 2 4" xfId="11379"/>
    <cellStyle name="Normal 9 2 3 2 2 2 5" xfId="14351"/>
    <cellStyle name="Normal 9 2 3 2 2 3" xfId="5550"/>
    <cellStyle name="Normal 9 2 3 2 2 3 2" xfId="17264"/>
    <cellStyle name="Normal 9 2 3 2 2 4" xfId="8464"/>
    <cellStyle name="Normal 9 2 3 2 2 5" xfId="11378"/>
    <cellStyle name="Normal 9 2 3 2 2 6" xfId="14350"/>
    <cellStyle name="Normal 9 2 3 2 3" xfId="2604"/>
    <cellStyle name="Normal 9 2 3 2 3 2" xfId="5552"/>
    <cellStyle name="Normal 9 2 3 2 3 2 2" xfId="17266"/>
    <cellStyle name="Normal 9 2 3 2 3 3" xfId="8466"/>
    <cellStyle name="Normal 9 2 3 2 3 4" xfId="11380"/>
    <cellStyle name="Normal 9 2 3 2 3 5" xfId="14352"/>
    <cellStyle name="Normal 9 2 3 2 4" xfId="5549"/>
    <cellStyle name="Normal 9 2 3 2 4 2" xfId="17263"/>
    <cellStyle name="Normal 9 2 3 2 5" xfId="8463"/>
    <cellStyle name="Normal 9 2 3 2 6" xfId="11377"/>
    <cellStyle name="Normal 9 2 3 2 7" xfId="14349"/>
    <cellStyle name="Normal 9 2 3 3" xfId="2605"/>
    <cellStyle name="Normal 9 2 3 3 2" xfId="2606"/>
    <cellStyle name="Normal 9 2 3 3 2 2" xfId="5554"/>
    <cellStyle name="Normal 9 2 3 3 2 2 2" xfId="17268"/>
    <cellStyle name="Normal 9 2 3 3 2 3" xfId="8468"/>
    <cellStyle name="Normal 9 2 3 3 2 4" xfId="11382"/>
    <cellStyle name="Normal 9 2 3 3 2 5" xfId="14354"/>
    <cellStyle name="Normal 9 2 3 3 3" xfId="5553"/>
    <cellStyle name="Normal 9 2 3 3 3 2" xfId="17267"/>
    <cellStyle name="Normal 9 2 3 3 4" xfId="8467"/>
    <cellStyle name="Normal 9 2 3 3 5" xfId="11381"/>
    <cellStyle name="Normal 9 2 3 3 6" xfId="14353"/>
    <cellStyle name="Normal 9 2 3 4" xfId="2607"/>
    <cellStyle name="Normal 9 2 3 4 2" xfId="5555"/>
    <cellStyle name="Normal 9 2 3 4 2 2" xfId="17269"/>
    <cellStyle name="Normal 9 2 3 4 3" xfId="8469"/>
    <cellStyle name="Normal 9 2 3 4 4" xfId="11383"/>
    <cellStyle name="Normal 9 2 3 4 5" xfId="14355"/>
    <cellStyle name="Normal 9 2 3 5" xfId="5548"/>
    <cellStyle name="Normal 9 2 3 5 2" xfId="17262"/>
    <cellStyle name="Normal 9 2 3 6" xfId="8462"/>
    <cellStyle name="Normal 9 2 3 7" xfId="11376"/>
    <cellStyle name="Normal 9 2 3 8" xfId="14348"/>
    <cellStyle name="Normal 9 2 4" xfId="2608"/>
    <cellStyle name="Normal 9 2 4 2" xfId="2609"/>
    <cellStyle name="Normal 9 2 4 2 2" xfId="2610"/>
    <cellStyle name="Normal 9 2 4 2 2 2" xfId="5558"/>
    <cellStyle name="Normal 9 2 4 2 2 2 2" xfId="17272"/>
    <cellStyle name="Normal 9 2 4 2 2 3" xfId="8472"/>
    <cellStyle name="Normal 9 2 4 2 2 4" xfId="11386"/>
    <cellStyle name="Normal 9 2 4 2 2 5" xfId="14358"/>
    <cellStyle name="Normal 9 2 4 2 3" xfId="5557"/>
    <cellStyle name="Normal 9 2 4 2 3 2" xfId="17271"/>
    <cellStyle name="Normal 9 2 4 2 4" xfId="8471"/>
    <cellStyle name="Normal 9 2 4 2 5" xfId="11385"/>
    <cellStyle name="Normal 9 2 4 2 6" xfId="14357"/>
    <cellStyle name="Normal 9 2 4 3" xfId="2611"/>
    <cellStyle name="Normal 9 2 4 3 2" xfId="5559"/>
    <cellStyle name="Normal 9 2 4 3 2 2" xfId="17273"/>
    <cellStyle name="Normal 9 2 4 3 3" xfId="8473"/>
    <cellStyle name="Normal 9 2 4 3 4" xfId="11387"/>
    <cellStyle name="Normal 9 2 4 3 5" xfId="14359"/>
    <cellStyle name="Normal 9 2 4 4" xfId="5556"/>
    <cellStyle name="Normal 9 2 4 4 2" xfId="17270"/>
    <cellStyle name="Normal 9 2 4 5" xfId="8470"/>
    <cellStyle name="Normal 9 2 4 6" xfId="11384"/>
    <cellStyle name="Normal 9 2 4 7" xfId="14356"/>
    <cellStyle name="Normal 9 2 5" xfId="2612"/>
    <cellStyle name="Normal 9 2 5 2" xfId="2613"/>
    <cellStyle name="Normal 9 2 5 2 2" xfId="5561"/>
    <cellStyle name="Normal 9 2 5 2 2 2" xfId="17275"/>
    <cellStyle name="Normal 9 2 5 2 3" xfId="8475"/>
    <cellStyle name="Normal 9 2 5 2 4" xfId="11389"/>
    <cellStyle name="Normal 9 2 5 2 5" xfId="14361"/>
    <cellStyle name="Normal 9 2 5 3" xfId="5560"/>
    <cellStyle name="Normal 9 2 5 3 2" xfId="17274"/>
    <cellStyle name="Normal 9 2 5 4" xfId="8474"/>
    <cellStyle name="Normal 9 2 5 5" xfId="11388"/>
    <cellStyle name="Normal 9 2 5 6" xfId="14360"/>
    <cellStyle name="Normal 9 2 6" xfId="2614"/>
    <cellStyle name="Normal 9 2 6 2" xfId="5562"/>
    <cellStyle name="Normal 9 2 6 2 2" xfId="17276"/>
    <cellStyle name="Normal 9 2 6 3" xfId="8476"/>
    <cellStyle name="Normal 9 2 6 4" xfId="11390"/>
    <cellStyle name="Normal 9 2 6 5" xfId="14362"/>
    <cellStyle name="Normal 9 2 7" xfId="5531"/>
    <cellStyle name="Normal 9 2 7 2" xfId="17245"/>
    <cellStyle name="Normal 9 2 8" xfId="8445"/>
    <cellStyle name="Normal 9 2 9" xfId="11359"/>
    <cellStyle name="Normal 9 20" xfId="5363"/>
    <cellStyle name="Normal 9 20 2" xfId="17077"/>
    <cellStyle name="Normal 9 21" xfId="8277"/>
    <cellStyle name="Normal 9 22" xfId="11191"/>
    <cellStyle name="Normal 9 23" xfId="11786"/>
    <cellStyle name="Normal 9 24" xfId="14163"/>
    <cellStyle name="Normal 9 3" xfId="2615"/>
    <cellStyle name="Normal 9 3 10" xfId="14363"/>
    <cellStyle name="Normal 9 3 2" xfId="2616"/>
    <cellStyle name="Normal 9 3 2 2" xfId="2617"/>
    <cellStyle name="Normal 9 3 2 2 2" xfId="2618"/>
    <cellStyle name="Normal 9 3 2 2 2 2" xfId="2619"/>
    <cellStyle name="Normal 9 3 2 2 2 2 2" xfId="2620"/>
    <cellStyle name="Normal 9 3 2 2 2 2 2 2" xfId="5568"/>
    <cellStyle name="Normal 9 3 2 2 2 2 2 2 2" xfId="17282"/>
    <cellStyle name="Normal 9 3 2 2 2 2 2 3" xfId="8482"/>
    <cellStyle name="Normal 9 3 2 2 2 2 2 4" xfId="11396"/>
    <cellStyle name="Normal 9 3 2 2 2 2 2 5" xfId="14368"/>
    <cellStyle name="Normal 9 3 2 2 2 2 3" xfId="5567"/>
    <cellStyle name="Normal 9 3 2 2 2 2 3 2" xfId="17281"/>
    <cellStyle name="Normal 9 3 2 2 2 2 4" xfId="8481"/>
    <cellStyle name="Normal 9 3 2 2 2 2 5" xfId="11395"/>
    <cellStyle name="Normal 9 3 2 2 2 2 6" xfId="14367"/>
    <cellStyle name="Normal 9 3 2 2 2 3" xfId="2621"/>
    <cellStyle name="Normal 9 3 2 2 2 3 2" xfId="5569"/>
    <cellStyle name="Normal 9 3 2 2 2 3 2 2" xfId="17283"/>
    <cellStyle name="Normal 9 3 2 2 2 3 3" xfId="8483"/>
    <cellStyle name="Normal 9 3 2 2 2 3 4" xfId="11397"/>
    <cellStyle name="Normal 9 3 2 2 2 3 5" xfId="14369"/>
    <cellStyle name="Normal 9 3 2 2 2 4" xfId="5566"/>
    <cellStyle name="Normal 9 3 2 2 2 4 2" xfId="17280"/>
    <cellStyle name="Normal 9 3 2 2 2 5" xfId="8480"/>
    <cellStyle name="Normal 9 3 2 2 2 6" xfId="11394"/>
    <cellStyle name="Normal 9 3 2 2 2 7" xfId="14366"/>
    <cellStyle name="Normal 9 3 2 2 3" xfId="2622"/>
    <cellStyle name="Normal 9 3 2 2 3 2" xfId="2623"/>
    <cellStyle name="Normal 9 3 2 2 3 2 2" xfId="5571"/>
    <cellStyle name="Normal 9 3 2 2 3 2 2 2" xfId="17285"/>
    <cellStyle name="Normal 9 3 2 2 3 2 3" xfId="8485"/>
    <cellStyle name="Normal 9 3 2 2 3 2 4" xfId="11399"/>
    <cellStyle name="Normal 9 3 2 2 3 2 5" xfId="14371"/>
    <cellStyle name="Normal 9 3 2 2 3 3" xfId="5570"/>
    <cellStyle name="Normal 9 3 2 2 3 3 2" xfId="17284"/>
    <cellStyle name="Normal 9 3 2 2 3 4" xfId="8484"/>
    <cellStyle name="Normal 9 3 2 2 3 5" xfId="11398"/>
    <cellStyle name="Normal 9 3 2 2 3 6" xfId="14370"/>
    <cellStyle name="Normal 9 3 2 2 4" xfId="2624"/>
    <cellStyle name="Normal 9 3 2 2 4 2" xfId="5572"/>
    <cellStyle name="Normal 9 3 2 2 4 2 2" xfId="17286"/>
    <cellStyle name="Normal 9 3 2 2 4 3" xfId="8486"/>
    <cellStyle name="Normal 9 3 2 2 4 4" xfId="11400"/>
    <cellStyle name="Normal 9 3 2 2 4 5" xfId="14372"/>
    <cellStyle name="Normal 9 3 2 2 5" xfId="5565"/>
    <cellStyle name="Normal 9 3 2 2 5 2" xfId="17279"/>
    <cellStyle name="Normal 9 3 2 2 6" xfId="8479"/>
    <cellStyle name="Normal 9 3 2 2 7" xfId="11393"/>
    <cellStyle name="Normal 9 3 2 2 8" xfId="14365"/>
    <cellStyle name="Normal 9 3 2 3" xfId="2625"/>
    <cellStyle name="Normal 9 3 2 3 2" xfId="2626"/>
    <cellStyle name="Normal 9 3 2 3 2 2" xfId="2627"/>
    <cellStyle name="Normal 9 3 2 3 2 2 2" xfId="5575"/>
    <cellStyle name="Normal 9 3 2 3 2 2 2 2" xfId="17289"/>
    <cellStyle name="Normal 9 3 2 3 2 2 3" xfId="8489"/>
    <cellStyle name="Normal 9 3 2 3 2 2 4" xfId="11403"/>
    <cellStyle name="Normal 9 3 2 3 2 2 5" xfId="14375"/>
    <cellStyle name="Normal 9 3 2 3 2 3" xfId="5574"/>
    <cellStyle name="Normal 9 3 2 3 2 3 2" xfId="17288"/>
    <cellStyle name="Normal 9 3 2 3 2 4" xfId="8488"/>
    <cellStyle name="Normal 9 3 2 3 2 5" xfId="11402"/>
    <cellStyle name="Normal 9 3 2 3 2 6" xfId="14374"/>
    <cellStyle name="Normal 9 3 2 3 3" xfId="2628"/>
    <cellStyle name="Normal 9 3 2 3 3 2" xfId="5576"/>
    <cellStyle name="Normal 9 3 2 3 3 2 2" xfId="17290"/>
    <cellStyle name="Normal 9 3 2 3 3 3" xfId="8490"/>
    <cellStyle name="Normal 9 3 2 3 3 4" xfId="11404"/>
    <cellStyle name="Normal 9 3 2 3 3 5" xfId="14376"/>
    <cellStyle name="Normal 9 3 2 3 4" xfId="5573"/>
    <cellStyle name="Normal 9 3 2 3 4 2" xfId="17287"/>
    <cellStyle name="Normal 9 3 2 3 5" xfId="8487"/>
    <cellStyle name="Normal 9 3 2 3 6" xfId="11401"/>
    <cellStyle name="Normal 9 3 2 3 7" xfId="14373"/>
    <cellStyle name="Normal 9 3 2 4" xfId="2629"/>
    <cellStyle name="Normal 9 3 2 4 2" xfId="2630"/>
    <cellStyle name="Normal 9 3 2 4 2 2" xfId="5578"/>
    <cellStyle name="Normal 9 3 2 4 2 2 2" xfId="17292"/>
    <cellStyle name="Normal 9 3 2 4 2 3" xfId="8492"/>
    <cellStyle name="Normal 9 3 2 4 2 4" xfId="11406"/>
    <cellStyle name="Normal 9 3 2 4 2 5" xfId="14378"/>
    <cellStyle name="Normal 9 3 2 4 3" xfId="5577"/>
    <cellStyle name="Normal 9 3 2 4 3 2" xfId="17291"/>
    <cellStyle name="Normal 9 3 2 4 4" xfId="8491"/>
    <cellStyle name="Normal 9 3 2 4 5" xfId="11405"/>
    <cellStyle name="Normal 9 3 2 4 6" xfId="14377"/>
    <cellStyle name="Normal 9 3 2 5" xfId="2631"/>
    <cellStyle name="Normal 9 3 2 5 2" xfId="5579"/>
    <cellStyle name="Normal 9 3 2 5 2 2" xfId="17293"/>
    <cellStyle name="Normal 9 3 2 5 3" xfId="8493"/>
    <cellStyle name="Normal 9 3 2 5 4" xfId="11407"/>
    <cellStyle name="Normal 9 3 2 5 5" xfId="14379"/>
    <cellStyle name="Normal 9 3 2 6" xfId="5564"/>
    <cellStyle name="Normal 9 3 2 6 2" xfId="17278"/>
    <cellStyle name="Normal 9 3 2 7" xfId="8478"/>
    <cellStyle name="Normal 9 3 2 8" xfId="11392"/>
    <cellStyle name="Normal 9 3 2 9" xfId="14364"/>
    <cellStyle name="Normal 9 3 3" xfId="2632"/>
    <cellStyle name="Normal 9 3 3 2" xfId="2633"/>
    <cellStyle name="Normal 9 3 3 2 2" xfId="2634"/>
    <cellStyle name="Normal 9 3 3 2 2 2" xfId="2635"/>
    <cellStyle name="Normal 9 3 3 2 2 2 2" xfId="5583"/>
    <cellStyle name="Normal 9 3 3 2 2 2 2 2" xfId="17297"/>
    <cellStyle name="Normal 9 3 3 2 2 2 3" xfId="8497"/>
    <cellStyle name="Normal 9 3 3 2 2 2 4" xfId="11411"/>
    <cellStyle name="Normal 9 3 3 2 2 2 5" xfId="14383"/>
    <cellStyle name="Normal 9 3 3 2 2 3" xfId="5582"/>
    <cellStyle name="Normal 9 3 3 2 2 3 2" xfId="17296"/>
    <cellStyle name="Normal 9 3 3 2 2 4" xfId="8496"/>
    <cellStyle name="Normal 9 3 3 2 2 5" xfId="11410"/>
    <cellStyle name="Normal 9 3 3 2 2 6" xfId="14382"/>
    <cellStyle name="Normal 9 3 3 2 3" xfId="2636"/>
    <cellStyle name="Normal 9 3 3 2 3 2" xfId="5584"/>
    <cellStyle name="Normal 9 3 3 2 3 2 2" xfId="17298"/>
    <cellStyle name="Normal 9 3 3 2 3 3" xfId="8498"/>
    <cellStyle name="Normal 9 3 3 2 3 4" xfId="11412"/>
    <cellStyle name="Normal 9 3 3 2 3 5" xfId="14384"/>
    <cellStyle name="Normal 9 3 3 2 4" xfId="5581"/>
    <cellStyle name="Normal 9 3 3 2 4 2" xfId="17295"/>
    <cellStyle name="Normal 9 3 3 2 5" xfId="8495"/>
    <cellStyle name="Normal 9 3 3 2 6" xfId="11409"/>
    <cellStyle name="Normal 9 3 3 2 7" xfId="14381"/>
    <cellStyle name="Normal 9 3 3 3" xfId="2637"/>
    <cellStyle name="Normal 9 3 3 3 2" xfId="2638"/>
    <cellStyle name="Normal 9 3 3 3 2 2" xfId="5586"/>
    <cellStyle name="Normal 9 3 3 3 2 2 2" xfId="17300"/>
    <cellStyle name="Normal 9 3 3 3 2 3" xfId="8500"/>
    <cellStyle name="Normal 9 3 3 3 2 4" xfId="11414"/>
    <cellStyle name="Normal 9 3 3 3 2 5" xfId="14386"/>
    <cellStyle name="Normal 9 3 3 3 3" xfId="5585"/>
    <cellStyle name="Normal 9 3 3 3 3 2" xfId="17299"/>
    <cellStyle name="Normal 9 3 3 3 4" xfId="8499"/>
    <cellStyle name="Normal 9 3 3 3 5" xfId="11413"/>
    <cellStyle name="Normal 9 3 3 3 6" xfId="14385"/>
    <cellStyle name="Normal 9 3 3 4" xfId="2639"/>
    <cellStyle name="Normal 9 3 3 4 2" xfId="5587"/>
    <cellStyle name="Normal 9 3 3 4 2 2" xfId="17301"/>
    <cellStyle name="Normal 9 3 3 4 3" xfId="8501"/>
    <cellStyle name="Normal 9 3 3 4 4" xfId="11415"/>
    <cellStyle name="Normal 9 3 3 4 5" xfId="14387"/>
    <cellStyle name="Normal 9 3 3 5" xfId="5580"/>
    <cellStyle name="Normal 9 3 3 5 2" xfId="17294"/>
    <cellStyle name="Normal 9 3 3 6" xfId="8494"/>
    <cellStyle name="Normal 9 3 3 7" xfId="11408"/>
    <cellStyle name="Normal 9 3 3 8" xfId="14380"/>
    <cellStyle name="Normal 9 3 4" xfId="2640"/>
    <cellStyle name="Normal 9 3 4 2" xfId="2641"/>
    <cellStyle name="Normal 9 3 4 2 2" xfId="2642"/>
    <cellStyle name="Normal 9 3 4 2 2 2" xfId="5590"/>
    <cellStyle name="Normal 9 3 4 2 2 2 2" xfId="17304"/>
    <cellStyle name="Normal 9 3 4 2 2 3" xfId="8504"/>
    <cellStyle name="Normal 9 3 4 2 2 4" xfId="11418"/>
    <cellStyle name="Normal 9 3 4 2 2 5" xfId="14390"/>
    <cellStyle name="Normal 9 3 4 2 3" xfId="5589"/>
    <cellStyle name="Normal 9 3 4 2 3 2" xfId="17303"/>
    <cellStyle name="Normal 9 3 4 2 4" xfId="8503"/>
    <cellStyle name="Normal 9 3 4 2 5" xfId="11417"/>
    <cellStyle name="Normal 9 3 4 2 6" xfId="14389"/>
    <cellStyle name="Normal 9 3 4 3" xfId="2643"/>
    <cellStyle name="Normal 9 3 4 3 2" xfId="5591"/>
    <cellStyle name="Normal 9 3 4 3 2 2" xfId="17305"/>
    <cellStyle name="Normal 9 3 4 3 3" xfId="8505"/>
    <cellStyle name="Normal 9 3 4 3 4" xfId="11419"/>
    <cellStyle name="Normal 9 3 4 3 5" xfId="14391"/>
    <cellStyle name="Normal 9 3 4 4" xfId="5588"/>
    <cellStyle name="Normal 9 3 4 4 2" xfId="17302"/>
    <cellStyle name="Normal 9 3 4 5" xfId="8502"/>
    <cellStyle name="Normal 9 3 4 6" xfId="11416"/>
    <cellStyle name="Normal 9 3 4 7" xfId="14388"/>
    <cellStyle name="Normal 9 3 5" xfId="2644"/>
    <cellStyle name="Normal 9 3 5 2" xfId="2645"/>
    <cellStyle name="Normal 9 3 5 2 2" xfId="5593"/>
    <cellStyle name="Normal 9 3 5 2 2 2" xfId="17307"/>
    <cellStyle name="Normal 9 3 5 2 3" xfId="8507"/>
    <cellStyle name="Normal 9 3 5 2 4" xfId="11421"/>
    <cellStyle name="Normal 9 3 5 2 5" xfId="14393"/>
    <cellStyle name="Normal 9 3 5 3" xfId="5592"/>
    <cellStyle name="Normal 9 3 5 3 2" xfId="17306"/>
    <cellStyle name="Normal 9 3 5 4" xfId="8506"/>
    <cellStyle name="Normal 9 3 5 5" xfId="11420"/>
    <cellStyle name="Normal 9 3 5 6" xfId="14392"/>
    <cellStyle name="Normal 9 3 6" xfId="2646"/>
    <cellStyle name="Normal 9 3 6 2" xfId="5594"/>
    <cellStyle name="Normal 9 3 6 2 2" xfId="17308"/>
    <cellStyle name="Normal 9 3 6 3" xfId="8508"/>
    <cellStyle name="Normal 9 3 6 4" xfId="11422"/>
    <cellStyle name="Normal 9 3 6 5" xfId="14394"/>
    <cellStyle name="Normal 9 3 7" xfId="5563"/>
    <cellStyle name="Normal 9 3 7 2" xfId="17277"/>
    <cellStyle name="Normal 9 3 8" xfId="8477"/>
    <cellStyle name="Normal 9 3 9" xfId="11391"/>
    <cellStyle name="Normal 9 4" xfId="2647"/>
    <cellStyle name="Normal 9 4 10" xfId="14395"/>
    <cellStyle name="Normal 9 4 2" xfId="2648"/>
    <cellStyle name="Normal 9 4 2 2" xfId="2649"/>
    <cellStyle name="Normal 9 4 2 2 2" xfId="2650"/>
    <cellStyle name="Normal 9 4 2 2 2 2" xfId="2651"/>
    <cellStyle name="Normal 9 4 2 2 2 2 2" xfId="2652"/>
    <cellStyle name="Normal 9 4 2 2 2 2 2 2" xfId="5600"/>
    <cellStyle name="Normal 9 4 2 2 2 2 2 2 2" xfId="17314"/>
    <cellStyle name="Normal 9 4 2 2 2 2 2 3" xfId="8514"/>
    <cellStyle name="Normal 9 4 2 2 2 2 2 4" xfId="11428"/>
    <cellStyle name="Normal 9 4 2 2 2 2 2 5" xfId="14400"/>
    <cellStyle name="Normal 9 4 2 2 2 2 3" xfId="5599"/>
    <cellStyle name="Normal 9 4 2 2 2 2 3 2" xfId="17313"/>
    <cellStyle name="Normal 9 4 2 2 2 2 4" xfId="8513"/>
    <cellStyle name="Normal 9 4 2 2 2 2 5" xfId="11427"/>
    <cellStyle name="Normal 9 4 2 2 2 2 6" xfId="14399"/>
    <cellStyle name="Normal 9 4 2 2 2 3" xfId="2653"/>
    <cellStyle name="Normal 9 4 2 2 2 3 2" xfId="5601"/>
    <cellStyle name="Normal 9 4 2 2 2 3 2 2" xfId="17315"/>
    <cellStyle name="Normal 9 4 2 2 2 3 3" xfId="8515"/>
    <cellStyle name="Normal 9 4 2 2 2 3 4" xfId="11429"/>
    <cellStyle name="Normal 9 4 2 2 2 3 5" xfId="14401"/>
    <cellStyle name="Normal 9 4 2 2 2 4" xfId="5598"/>
    <cellStyle name="Normal 9 4 2 2 2 4 2" xfId="17312"/>
    <cellStyle name="Normal 9 4 2 2 2 5" xfId="8512"/>
    <cellStyle name="Normal 9 4 2 2 2 6" xfId="11426"/>
    <cellStyle name="Normal 9 4 2 2 2 7" xfId="14398"/>
    <cellStyle name="Normal 9 4 2 2 3" xfId="2654"/>
    <cellStyle name="Normal 9 4 2 2 3 2" xfId="2655"/>
    <cellStyle name="Normal 9 4 2 2 3 2 2" xfId="5603"/>
    <cellStyle name="Normal 9 4 2 2 3 2 2 2" xfId="17317"/>
    <cellStyle name="Normal 9 4 2 2 3 2 3" xfId="8517"/>
    <cellStyle name="Normal 9 4 2 2 3 2 4" xfId="11431"/>
    <cellStyle name="Normal 9 4 2 2 3 2 5" xfId="14403"/>
    <cellStyle name="Normal 9 4 2 2 3 3" xfId="5602"/>
    <cellStyle name="Normal 9 4 2 2 3 3 2" xfId="17316"/>
    <cellStyle name="Normal 9 4 2 2 3 4" xfId="8516"/>
    <cellStyle name="Normal 9 4 2 2 3 5" xfId="11430"/>
    <cellStyle name="Normal 9 4 2 2 3 6" xfId="14402"/>
    <cellStyle name="Normal 9 4 2 2 4" xfId="2656"/>
    <cellStyle name="Normal 9 4 2 2 4 2" xfId="5604"/>
    <cellStyle name="Normal 9 4 2 2 4 2 2" xfId="17318"/>
    <cellStyle name="Normal 9 4 2 2 4 3" xfId="8518"/>
    <cellStyle name="Normal 9 4 2 2 4 4" xfId="11432"/>
    <cellStyle name="Normal 9 4 2 2 4 5" xfId="14404"/>
    <cellStyle name="Normal 9 4 2 2 5" xfId="5597"/>
    <cellStyle name="Normal 9 4 2 2 5 2" xfId="17311"/>
    <cellStyle name="Normal 9 4 2 2 6" xfId="8511"/>
    <cellStyle name="Normal 9 4 2 2 7" xfId="11425"/>
    <cellStyle name="Normal 9 4 2 2 8" xfId="14397"/>
    <cellStyle name="Normal 9 4 2 3" xfId="2657"/>
    <cellStyle name="Normal 9 4 2 3 2" xfId="2658"/>
    <cellStyle name="Normal 9 4 2 3 2 2" xfId="2659"/>
    <cellStyle name="Normal 9 4 2 3 2 2 2" xfId="5607"/>
    <cellStyle name="Normal 9 4 2 3 2 2 2 2" xfId="17321"/>
    <cellStyle name="Normal 9 4 2 3 2 2 3" xfId="8521"/>
    <cellStyle name="Normal 9 4 2 3 2 2 4" xfId="11435"/>
    <cellStyle name="Normal 9 4 2 3 2 2 5" xfId="14407"/>
    <cellStyle name="Normal 9 4 2 3 2 3" xfId="5606"/>
    <cellStyle name="Normal 9 4 2 3 2 3 2" xfId="17320"/>
    <cellStyle name="Normal 9 4 2 3 2 4" xfId="8520"/>
    <cellStyle name="Normal 9 4 2 3 2 5" xfId="11434"/>
    <cellStyle name="Normal 9 4 2 3 2 6" xfId="14406"/>
    <cellStyle name="Normal 9 4 2 3 3" xfId="2660"/>
    <cellStyle name="Normal 9 4 2 3 3 2" xfId="5608"/>
    <cellStyle name="Normal 9 4 2 3 3 2 2" xfId="17322"/>
    <cellStyle name="Normal 9 4 2 3 3 3" xfId="8522"/>
    <cellStyle name="Normal 9 4 2 3 3 4" xfId="11436"/>
    <cellStyle name="Normal 9 4 2 3 3 5" xfId="14408"/>
    <cellStyle name="Normal 9 4 2 3 4" xfId="5605"/>
    <cellStyle name="Normal 9 4 2 3 4 2" xfId="17319"/>
    <cellStyle name="Normal 9 4 2 3 5" xfId="8519"/>
    <cellStyle name="Normal 9 4 2 3 6" xfId="11433"/>
    <cellStyle name="Normal 9 4 2 3 7" xfId="14405"/>
    <cellStyle name="Normal 9 4 2 4" xfId="2661"/>
    <cellStyle name="Normal 9 4 2 4 2" xfId="2662"/>
    <cellStyle name="Normal 9 4 2 4 2 2" xfId="5610"/>
    <cellStyle name="Normal 9 4 2 4 2 2 2" xfId="17324"/>
    <cellStyle name="Normal 9 4 2 4 2 3" xfId="8524"/>
    <cellStyle name="Normal 9 4 2 4 2 4" xfId="11438"/>
    <cellStyle name="Normal 9 4 2 4 2 5" xfId="14410"/>
    <cellStyle name="Normal 9 4 2 4 3" xfId="5609"/>
    <cellStyle name="Normal 9 4 2 4 3 2" xfId="17323"/>
    <cellStyle name="Normal 9 4 2 4 4" xfId="8523"/>
    <cellStyle name="Normal 9 4 2 4 5" xfId="11437"/>
    <cellStyle name="Normal 9 4 2 4 6" xfId="14409"/>
    <cellStyle name="Normal 9 4 2 5" xfId="2663"/>
    <cellStyle name="Normal 9 4 2 5 2" xfId="5611"/>
    <cellStyle name="Normal 9 4 2 5 2 2" xfId="17325"/>
    <cellStyle name="Normal 9 4 2 5 3" xfId="8525"/>
    <cellStyle name="Normal 9 4 2 5 4" xfId="11439"/>
    <cellStyle name="Normal 9 4 2 5 5" xfId="14411"/>
    <cellStyle name="Normal 9 4 2 6" xfId="5596"/>
    <cellStyle name="Normal 9 4 2 6 2" xfId="17310"/>
    <cellStyle name="Normal 9 4 2 7" xfId="8510"/>
    <cellStyle name="Normal 9 4 2 8" xfId="11424"/>
    <cellStyle name="Normal 9 4 2 9" xfId="14396"/>
    <cellStyle name="Normal 9 4 3" xfId="2664"/>
    <cellStyle name="Normal 9 4 3 2" xfId="2665"/>
    <cellStyle name="Normal 9 4 3 2 2" xfId="2666"/>
    <cellStyle name="Normal 9 4 3 2 2 2" xfId="2667"/>
    <cellStyle name="Normal 9 4 3 2 2 2 2" xfId="5615"/>
    <cellStyle name="Normal 9 4 3 2 2 2 2 2" xfId="17329"/>
    <cellStyle name="Normal 9 4 3 2 2 2 3" xfId="8529"/>
    <cellStyle name="Normal 9 4 3 2 2 2 4" xfId="11443"/>
    <cellStyle name="Normal 9 4 3 2 2 2 5" xfId="14415"/>
    <cellStyle name="Normal 9 4 3 2 2 3" xfId="5614"/>
    <cellStyle name="Normal 9 4 3 2 2 3 2" xfId="17328"/>
    <cellStyle name="Normal 9 4 3 2 2 4" xfId="8528"/>
    <cellStyle name="Normal 9 4 3 2 2 5" xfId="11442"/>
    <cellStyle name="Normal 9 4 3 2 2 6" xfId="14414"/>
    <cellStyle name="Normal 9 4 3 2 3" xfId="2668"/>
    <cellStyle name="Normal 9 4 3 2 3 2" xfId="5616"/>
    <cellStyle name="Normal 9 4 3 2 3 2 2" xfId="17330"/>
    <cellStyle name="Normal 9 4 3 2 3 3" xfId="8530"/>
    <cellStyle name="Normal 9 4 3 2 3 4" xfId="11444"/>
    <cellStyle name="Normal 9 4 3 2 3 5" xfId="14416"/>
    <cellStyle name="Normal 9 4 3 2 4" xfId="5613"/>
    <cellStyle name="Normal 9 4 3 2 4 2" xfId="17327"/>
    <cellStyle name="Normal 9 4 3 2 5" xfId="8527"/>
    <cellStyle name="Normal 9 4 3 2 6" xfId="11441"/>
    <cellStyle name="Normal 9 4 3 2 7" xfId="14413"/>
    <cellStyle name="Normal 9 4 3 3" xfId="2669"/>
    <cellStyle name="Normal 9 4 3 3 2" xfId="2670"/>
    <cellStyle name="Normal 9 4 3 3 2 2" xfId="5618"/>
    <cellStyle name="Normal 9 4 3 3 2 2 2" xfId="17332"/>
    <cellStyle name="Normal 9 4 3 3 2 3" xfId="8532"/>
    <cellStyle name="Normal 9 4 3 3 2 4" xfId="11446"/>
    <cellStyle name="Normal 9 4 3 3 2 5" xfId="14418"/>
    <cellStyle name="Normal 9 4 3 3 3" xfId="5617"/>
    <cellStyle name="Normal 9 4 3 3 3 2" xfId="17331"/>
    <cellStyle name="Normal 9 4 3 3 4" xfId="8531"/>
    <cellStyle name="Normal 9 4 3 3 5" xfId="11445"/>
    <cellStyle name="Normal 9 4 3 3 6" xfId="14417"/>
    <cellStyle name="Normal 9 4 3 4" xfId="2671"/>
    <cellStyle name="Normal 9 4 3 4 2" xfId="5619"/>
    <cellStyle name="Normal 9 4 3 4 2 2" xfId="17333"/>
    <cellStyle name="Normal 9 4 3 4 3" xfId="8533"/>
    <cellStyle name="Normal 9 4 3 4 4" xfId="11447"/>
    <cellStyle name="Normal 9 4 3 4 5" xfId="14419"/>
    <cellStyle name="Normal 9 4 3 5" xfId="5612"/>
    <cellStyle name="Normal 9 4 3 5 2" xfId="17326"/>
    <cellStyle name="Normal 9 4 3 6" xfId="8526"/>
    <cellStyle name="Normal 9 4 3 7" xfId="11440"/>
    <cellStyle name="Normal 9 4 3 8" xfId="14412"/>
    <cellStyle name="Normal 9 4 4" xfId="2672"/>
    <cellStyle name="Normal 9 4 4 2" xfId="2673"/>
    <cellStyle name="Normal 9 4 4 2 2" xfId="2674"/>
    <cellStyle name="Normal 9 4 4 2 2 2" xfId="5622"/>
    <cellStyle name="Normal 9 4 4 2 2 2 2" xfId="17336"/>
    <cellStyle name="Normal 9 4 4 2 2 3" xfId="8536"/>
    <cellStyle name="Normal 9 4 4 2 2 4" xfId="11450"/>
    <cellStyle name="Normal 9 4 4 2 2 5" xfId="14422"/>
    <cellStyle name="Normal 9 4 4 2 3" xfId="5621"/>
    <cellStyle name="Normal 9 4 4 2 3 2" xfId="17335"/>
    <cellStyle name="Normal 9 4 4 2 4" xfId="8535"/>
    <cellStyle name="Normal 9 4 4 2 5" xfId="11449"/>
    <cellStyle name="Normal 9 4 4 2 6" xfId="14421"/>
    <cellStyle name="Normal 9 4 4 3" xfId="2675"/>
    <cellStyle name="Normal 9 4 4 3 2" xfId="5623"/>
    <cellStyle name="Normal 9 4 4 3 2 2" xfId="17337"/>
    <cellStyle name="Normal 9 4 4 3 3" xfId="8537"/>
    <cellStyle name="Normal 9 4 4 3 4" xfId="11451"/>
    <cellStyle name="Normal 9 4 4 3 5" xfId="14423"/>
    <cellStyle name="Normal 9 4 4 4" xfId="5620"/>
    <cellStyle name="Normal 9 4 4 4 2" xfId="17334"/>
    <cellStyle name="Normal 9 4 4 5" xfId="8534"/>
    <cellStyle name="Normal 9 4 4 6" xfId="11448"/>
    <cellStyle name="Normal 9 4 4 7" xfId="14420"/>
    <cellStyle name="Normal 9 4 5" xfId="2676"/>
    <cellStyle name="Normal 9 4 5 2" xfId="2677"/>
    <cellStyle name="Normal 9 4 5 2 2" xfId="5625"/>
    <cellStyle name="Normal 9 4 5 2 2 2" xfId="17339"/>
    <cellStyle name="Normal 9 4 5 2 3" xfId="8539"/>
    <cellStyle name="Normal 9 4 5 2 4" xfId="11453"/>
    <cellStyle name="Normal 9 4 5 2 5" xfId="14425"/>
    <cellStyle name="Normal 9 4 5 3" xfId="5624"/>
    <cellStyle name="Normal 9 4 5 3 2" xfId="17338"/>
    <cellStyle name="Normal 9 4 5 4" xfId="8538"/>
    <cellStyle name="Normal 9 4 5 5" xfId="11452"/>
    <cellStyle name="Normal 9 4 5 6" xfId="14424"/>
    <cellStyle name="Normal 9 4 6" xfId="2678"/>
    <cellStyle name="Normal 9 4 6 2" xfId="5626"/>
    <cellStyle name="Normal 9 4 6 2 2" xfId="17340"/>
    <cellStyle name="Normal 9 4 6 3" xfId="8540"/>
    <cellStyle name="Normal 9 4 6 4" xfId="11454"/>
    <cellStyle name="Normal 9 4 6 5" xfId="14426"/>
    <cellStyle name="Normal 9 4 7" xfId="5595"/>
    <cellStyle name="Normal 9 4 7 2" xfId="17309"/>
    <cellStyle name="Normal 9 4 8" xfId="8509"/>
    <cellStyle name="Normal 9 4 9" xfId="11423"/>
    <cellStyle name="Normal 9 5" xfId="2679"/>
    <cellStyle name="Normal 9 5 10" xfId="14427"/>
    <cellStyle name="Normal 9 5 2" xfId="2680"/>
    <cellStyle name="Normal 9 5 2 2" xfId="2681"/>
    <cellStyle name="Normal 9 5 2 2 2" xfId="2682"/>
    <cellStyle name="Normal 9 5 2 2 2 2" xfId="2683"/>
    <cellStyle name="Normal 9 5 2 2 2 2 2" xfId="2684"/>
    <cellStyle name="Normal 9 5 2 2 2 2 2 2" xfId="5632"/>
    <cellStyle name="Normal 9 5 2 2 2 2 2 2 2" xfId="17346"/>
    <cellStyle name="Normal 9 5 2 2 2 2 2 3" xfId="8546"/>
    <cellStyle name="Normal 9 5 2 2 2 2 2 4" xfId="11460"/>
    <cellStyle name="Normal 9 5 2 2 2 2 2 5" xfId="14432"/>
    <cellStyle name="Normal 9 5 2 2 2 2 3" xfId="5631"/>
    <cellStyle name="Normal 9 5 2 2 2 2 3 2" xfId="17345"/>
    <cellStyle name="Normal 9 5 2 2 2 2 4" xfId="8545"/>
    <cellStyle name="Normal 9 5 2 2 2 2 5" xfId="11459"/>
    <cellStyle name="Normal 9 5 2 2 2 2 6" xfId="14431"/>
    <cellStyle name="Normal 9 5 2 2 2 3" xfId="2685"/>
    <cellStyle name="Normal 9 5 2 2 2 3 2" xfId="5633"/>
    <cellStyle name="Normal 9 5 2 2 2 3 2 2" xfId="17347"/>
    <cellStyle name="Normal 9 5 2 2 2 3 3" xfId="8547"/>
    <cellStyle name="Normal 9 5 2 2 2 3 4" xfId="11461"/>
    <cellStyle name="Normal 9 5 2 2 2 3 5" xfId="14433"/>
    <cellStyle name="Normal 9 5 2 2 2 4" xfId="5630"/>
    <cellStyle name="Normal 9 5 2 2 2 4 2" xfId="17344"/>
    <cellStyle name="Normal 9 5 2 2 2 5" xfId="8544"/>
    <cellStyle name="Normal 9 5 2 2 2 6" xfId="11458"/>
    <cellStyle name="Normal 9 5 2 2 2 7" xfId="14430"/>
    <cellStyle name="Normal 9 5 2 2 3" xfId="2686"/>
    <cellStyle name="Normal 9 5 2 2 3 2" xfId="2687"/>
    <cellStyle name="Normal 9 5 2 2 3 2 2" xfId="5635"/>
    <cellStyle name="Normal 9 5 2 2 3 2 2 2" xfId="17349"/>
    <cellStyle name="Normal 9 5 2 2 3 2 3" xfId="8549"/>
    <cellStyle name="Normal 9 5 2 2 3 2 4" xfId="11463"/>
    <cellStyle name="Normal 9 5 2 2 3 2 5" xfId="14435"/>
    <cellStyle name="Normal 9 5 2 2 3 3" xfId="5634"/>
    <cellStyle name="Normal 9 5 2 2 3 3 2" xfId="17348"/>
    <cellStyle name="Normal 9 5 2 2 3 4" xfId="8548"/>
    <cellStyle name="Normal 9 5 2 2 3 5" xfId="11462"/>
    <cellStyle name="Normal 9 5 2 2 3 6" xfId="14434"/>
    <cellStyle name="Normal 9 5 2 2 4" xfId="2688"/>
    <cellStyle name="Normal 9 5 2 2 4 2" xfId="5636"/>
    <cellStyle name="Normal 9 5 2 2 4 2 2" xfId="17350"/>
    <cellStyle name="Normal 9 5 2 2 4 3" xfId="8550"/>
    <cellStyle name="Normal 9 5 2 2 4 4" xfId="11464"/>
    <cellStyle name="Normal 9 5 2 2 4 5" xfId="14436"/>
    <cellStyle name="Normal 9 5 2 2 5" xfId="5629"/>
    <cellStyle name="Normal 9 5 2 2 5 2" xfId="17343"/>
    <cellStyle name="Normal 9 5 2 2 6" xfId="8543"/>
    <cellStyle name="Normal 9 5 2 2 7" xfId="11457"/>
    <cellStyle name="Normal 9 5 2 2 8" xfId="14429"/>
    <cellStyle name="Normal 9 5 2 3" xfId="2689"/>
    <cellStyle name="Normal 9 5 2 3 2" xfId="2690"/>
    <cellStyle name="Normal 9 5 2 3 2 2" xfId="2691"/>
    <cellStyle name="Normal 9 5 2 3 2 2 2" xfId="5639"/>
    <cellStyle name="Normal 9 5 2 3 2 2 2 2" xfId="17353"/>
    <cellStyle name="Normal 9 5 2 3 2 2 3" xfId="8553"/>
    <cellStyle name="Normal 9 5 2 3 2 2 4" xfId="11467"/>
    <cellStyle name="Normal 9 5 2 3 2 2 5" xfId="14439"/>
    <cellStyle name="Normal 9 5 2 3 2 3" xfId="5638"/>
    <cellStyle name="Normal 9 5 2 3 2 3 2" xfId="17352"/>
    <cellStyle name="Normal 9 5 2 3 2 4" xfId="8552"/>
    <cellStyle name="Normal 9 5 2 3 2 5" xfId="11466"/>
    <cellStyle name="Normal 9 5 2 3 2 6" xfId="14438"/>
    <cellStyle name="Normal 9 5 2 3 3" xfId="2692"/>
    <cellStyle name="Normal 9 5 2 3 3 2" xfId="5640"/>
    <cellStyle name="Normal 9 5 2 3 3 2 2" xfId="17354"/>
    <cellStyle name="Normal 9 5 2 3 3 3" xfId="8554"/>
    <cellStyle name="Normal 9 5 2 3 3 4" xfId="11468"/>
    <cellStyle name="Normal 9 5 2 3 3 5" xfId="14440"/>
    <cellStyle name="Normal 9 5 2 3 4" xfId="5637"/>
    <cellStyle name="Normal 9 5 2 3 4 2" xfId="17351"/>
    <cellStyle name="Normal 9 5 2 3 5" xfId="8551"/>
    <cellStyle name="Normal 9 5 2 3 6" xfId="11465"/>
    <cellStyle name="Normal 9 5 2 3 7" xfId="14437"/>
    <cellStyle name="Normal 9 5 2 4" xfId="2693"/>
    <cellStyle name="Normal 9 5 2 4 2" xfId="2694"/>
    <cellStyle name="Normal 9 5 2 4 2 2" xfId="5642"/>
    <cellStyle name="Normal 9 5 2 4 2 2 2" xfId="17356"/>
    <cellStyle name="Normal 9 5 2 4 2 3" xfId="8556"/>
    <cellStyle name="Normal 9 5 2 4 2 4" xfId="11470"/>
    <cellStyle name="Normal 9 5 2 4 2 5" xfId="14442"/>
    <cellStyle name="Normal 9 5 2 4 3" xfId="5641"/>
    <cellStyle name="Normal 9 5 2 4 3 2" xfId="17355"/>
    <cellStyle name="Normal 9 5 2 4 4" xfId="8555"/>
    <cellStyle name="Normal 9 5 2 4 5" xfId="11469"/>
    <cellStyle name="Normal 9 5 2 4 6" xfId="14441"/>
    <cellStyle name="Normal 9 5 2 5" xfId="2695"/>
    <cellStyle name="Normal 9 5 2 5 2" xfId="5643"/>
    <cellStyle name="Normal 9 5 2 5 2 2" xfId="17357"/>
    <cellStyle name="Normal 9 5 2 5 3" xfId="8557"/>
    <cellStyle name="Normal 9 5 2 5 4" xfId="11471"/>
    <cellStyle name="Normal 9 5 2 5 5" xfId="14443"/>
    <cellStyle name="Normal 9 5 2 6" xfId="5628"/>
    <cellStyle name="Normal 9 5 2 6 2" xfId="17342"/>
    <cellStyle name="Normal 9 5 2 7" xfId="8542"/>
    <cellStyle name="Normal 9 5 2 8" xfId="11456"/>
    <cellStyle name="Normal 9 5 2 9" xfId="14428"/>
    <cellStyle name="Normal 9 5 3" xfId="2696"/>
    <cellStyle name="Normal 9 5 3 2" xfId="2697"/>
    <cellStyle name="Normal 9 5 3 2 2" xfId="2698"/>
    <cellStyle name="Normal 9 5 3 2 2 2" xfId="2699"/>
    <cellStyle name="Normal 9 5 3 2 2 2 2" xfId="5647"/>
    <cellStyle name="Normal 9 5 3 2 2 2 2 2" xfId="17361"/>
    <cellStyle name="Normal 9 5 3 2 2 2 3" xfId="8561"/>
    <cellStyle name="Normal 9 5 3 2 2 2 4" xfId="11475"/>
    <cellStyle name="Normal 9 5 3 2 2 2 5" xfId="14447"/>
    <cellStyle name="Normal 9 5 3 2 2 3" xfId="5646"/>
    <cellStyle name="Normal 9 5 3 2 2 3 2" xfId="17360"/>
    <cellStyle name="Normal 9 5 3 2 2 4" xfId="8560"/>
    <cellStyle name="Normal 9 5 3 2 2 5" xfId="11474"/>
    <cellStyle name="Normal 9 5 3 2 2 6" xfId="14446"/>
    <cellStyle name="Normal 9 5 3 2 3" xfId="2700"/>
    <cellStyle name="Normal 9 5 3 2 3 2" xfId="5648"/>
    <cellStyle name="Normal 9 5 3 2 3 2 2" xfId="17362"/>
    <cellStyle name="Normal 9 5 3 2 3 3" xfId="8562"/>
    <cellStyle name="Normal 9 5 3 2 3 4" xfId="11476"/>
    <cellStyle name="Normal 9 5 3 2 3 5" xfId="14448"/>
    <cellStyle name="Normal 9 5 3 2 4" xfId="5645"/>
    <cellStyle name="Normal 9 5 3 2 4 2" xfId="17359"/>
    <cellStyle name="Normal 9 5 3 2 5" xfId="8559"/>
    <cellStyle name="Normal 9 5 3 2 6" xfId="11473"/>
    <cellStyle name="Normal 9 5 3 2 7" xfId="14445"/>
    <cellStyle name="Normal 9 5 3 3" xfId="2701"/>
    <cellStyle name="Normal 9 5 3 3 2" xfId="2702"/>
    <cellStyle name="Normal 9 5 3 3 2 2" xfId="5650"/>
    <cellStyle name="Normal 9 5 3 3 2 2 2" xfId="17364"/>
    <cellStyle name="Normal 9 5 3 3 2 3" xfId="8564"/>
    <cellStyle name="Normal 9 5 3 3 2 4" xfId="11478"/>
    <cellStyle name="Normal 9 5 3 3 2 5" xfId="14450"/>
    <cellStyle name="Normal 9 5 3 3 3" xfId="5649"/>
    <cellStyle name="Normal 9 5 3 3 3 2" xfId="17363"/>
    <cellStyle name="Normal 9 5 3 3 4" xfId="8563"/>
    <cellStyle name="Normal 9 5 3 3 5" xfId="11477"/>
    <cellStyle name="Normal 9 5 3 3 6" xfId="14449"/>
    <cellStyle name="Normal 9 5 3 4" xfId="2703"/>
    <cellStyle name="Normal 9 5 3 4 2" xfId="5651"/>
    <cellStyle name="Normal 9 5 3 4 2 2" xfId="17365"/>
    <cellStyle name="Normal 9 5 3 4 3" xfId="8565"/>
    <cellStyle name="Normal 9 5 3 4 4" xfId="11479"/>
    <cellStyle name="Normal 9 5 3 4 5" xfId="14451"/>
    <cellStyle name="Normal 9 5 3 5" xfId="5644"/>
    <cellStyle name="Normal 9 5 3 5 2" xfId="17358"/>
    <cellStyle name="Normal 9 5 3 6" xfId="8558"/>
    <cellStyle name="Normal 9 5 3 7" xfId="11472"/>
    <cellStyle name="Normal 9 5 3 8" xfId="14444"/>
    <cellStyle name="Normal 9 5 4" xfId="2704"/>
    <cellStyle name="Normal 9 5 4 2" xfId="2705"/>
    <cellStyle name="Normal 9 5 4 2 2" xfId="2706"/>
    <cellStyle name="Normal 9 5 4 2 2 2" xfId="5654"/>
    <cellStyle name="Normal 9 5 4 2 2 2 2" xfId="17368"/>
    <cellStyle name="Normal 9 5 4 2 2 3" xfId="8568"/>
    <cellStyle name="Normal 9 5 4 2 2 4" xfId="11482"/>
    <cellStyle name="Normal 9 5 4 2 2 5" xfId="14454"/>
    <cellStyle name="Normal 9 5 4 2 3" xfId="5653"/>
    <cellStyle name="Normal 9 5 4 2 3 2" xfId="17367"/>
    <cellStyle name="Normal 9 5 4 2 4" xfId="8567"/>
    <cellStyle name="Normal 9 5 4 2 5" xfId="11481"/>
    <cellStyle name="Normal 9 5 4 2 6" xfId="14453"/>
    <cellStyle name="Normal 9 5 4 3" xfId="2707"/>
    <cellStyle name="Normal 9 5 4 3 2" xfId="5655"/>
    <cellStyle name="Normal 9 5 4 3 2 2" xfId="17369"/>
    <cellStyle name="Normal 9 5 4 3 3" xfId="8569"/>
    <cellStyle name="Normal 9 5 4 3 4" xfId="11483"/>
    <cellStyle name="Normal 9 5 4 3 5" xfId="14455"/>
    <cellStyle name="Normal 9 5 4 4" xfId="5652"/>
    <cellStyle name="Normal 9 5 4 4 2" xfId="17366"/>
    <cellStyle name="Normal 9 5 4 5" xfId="8566"/>
    <cellStyle name="Normal 9 5 4 6" xfId="11480"/>
    <cellStyle name="Normal 9 5 4 7" xfId="14452"/>
    <cellStyle name="Normal 9 5 5" xfId="2708"/>
    <cellStyle name="Normal 9 5 5 2" xfId="2709"/>
    <cellStyle name="Normal 9 5 5 2 2" xfId="5657"/>
    <cellStyle name="Normal 9 5 5 2 2 2" xfId="17371"/>
    <cellStyle name="Normal 9 5 5 2 3" xfId="8571"/>
    <cellStyle name="Normal 9 5 5 2 4" xfId="11485"/>
    <cellStyle name="Normal 9 5 5 2 5" xfId="14457"/>
    <cellStyle name="Normal 9 5 5 3" xfId="5656"/>
    <cellStyle name="Normal 9 5 5 3 2" xfId="17370"/>
    <cellStyle name="Normal 9 5 5 4" xfId="8570"/>
    <cellStyle name="Normal 9 5 5 5" xfId="11484"/>
    <cellStyle name="Normal 9 5 5 6" xfId="14456"/>
    <cellStyle name="Normal 9 5 6" xfId="2710"/>
    <cellStyle name="Normal 9 5 6 2" xfId="5658"/>
    <cellStyle name="Normal 9 5 6 2 2" xfId="17372"/>
    <cellStyle name="Normal 9 5 6 3" xfId="8572"/>
    <cellStyle name="Normal 9 5 6 4" xfId="11486"/>
    <cellStyle name="Normal 9 5 6 5" xfId="14458"/>
    <cellStyle name="Normal 9 5 7" xfId="5627"/>
    <cellStyle name="Normal 9 5 7 2" xfId="17341"/>
    <cellStyle name="Normal 9 5 8" xfId="8541"/>
    <cellStyle name="Normal 9 5 9" xfId="11455"/>
    <cellStyle name="Normal 9 6" xfId="2711"/>
    <cellStyle name="Normal 9 6 10" xfId="14459"/>
    <cellStyle name="Normal 9 6 2" xfId="2712"/>
    <cellStyle name="Normal 9 6 2 2" xfId="2713"/>
    <cellStyle name="Normal 9 6 2 2 2" xfId="2714"/>
    <cellStyle name="Normal 9 6 2 2 2 2" xfId="2715"/>
    <cellStyle name="Normal 9 6 2 2 2 2 2" xfId="2716"/>
    <cellStyle name="Normal 9 6 2 2 2 2 2 2" xfId="5664"/>
    <cellStyle name="Normal 9 6 2 2 2 2 2 2 2" xfId="17378"/>
    <cellStyle name="Normal 9 6 2 2 2 2 2 3" xfId="8578"/>
    <cellStyle name="Normal 9 6 2 2 2 2 2 4" xfId="11492"/>
    <cellStyle name="Normal 9 6 2 2 2 2 2 5" xfId="14464"/>
    <cellStyle name="Normal 9 6 2 2 2 2 3" xfId="5663"/>
    <cellStyle name="Normal 9 6 2 2 2 2 3 2" xfId="17377"/>
    <cellStyle name="Normal 9 6 2 2 2 2 4" xfId="8577"/>
    <cellStyle name="Normal 9 6 2 2 2 2 5" xfId="11491"/>
    <cellStyle name="Normal 9 6 2 2 2 2 6" xfId="14463"/>
    <cellStyle name="Normal 9 6 2 2 2 3" xfId="2717"/>
    <cellStyle name="Normal 9 6 2 2 2 3 2" xfId="5665"/>
    <cellStyle name="Normal 9 6 2 2 2 3 2 2" xfId="17379"/>
    <cellStyle name="Normal 9 6 2 2 2 3 3" xfId="8579"/>
    <cellStyle name="Normal 9 6 2 2 2 3 4" xfId="11493"/>
    <cellStyle name="Normal 9 6 2 2 2 3 5" xfId="14465"/>
    <cellStyle name="Normal 9 6 2 2 2 4" xfId="5662"/>
    <cellStyle name="Normal 9 6 2 2 2 4 2" xfId="17376"/>
    <cellStyle name="Normal 9 6 2 2 2 5" xfId="8576"/>
    <cellStyle name="Normal 9 6 2 2 2 6" xfId="11490"/>
    <cellStyle name="Normal 9 6 2 2 2 7" xfId="14462"/>
    <cellStyle name="Normal 9 6 2 2 3" xfId="2718"/>
    <cellStyle name="Normal 9 6 2 2 3 2" xfId="2719"/>
    <cellStyle name="Normal 9 6 2 2 3 2 2" xfId="5667"/>
    <cellStyle name="Normal 9 6 2 2 3 2 2 2" xfId="17381"/>
    <cellStyle name="Normal 9 6 2 2 3 2 3" xfId="8581"/>
    <cellStyle name="Normal 9 6 2 2 3 2 4" xfId="11495"/>
    <cellStyle name="Normal 9 6 2 2 3 2 5" xfId="14467"/>
    <cellStyle name="Normal 9 6 2 2 3 3" xfId="5666"/>
    <cellStyle name="Normal 9 6 2 2 3 3 2" xfId="17380"/>
    <cellStyle name="Normal 9 6 2 2 3 4" xfId="8580"/>
    <cellStyle name="Normal 9 6 2 2 3 5" xfId="11494"/>
    <cellStyle name="Normal 9 6 2 2 3 6" xfId="14466"/>
    <cellStyle name="Normal 9 6 2 2 4" xfId="2720"/>
    <cellStyle name="Normal 9 6 2 2 4 2" xfId="5668"/>
    <cellStyle name="Normal 9 6 2 2 4 2 2" xfId="17382"/>
    <cellStyle name="Normal 9 6 2 2 4 3" xfId="8582"/>
    <cellStyle name="Normal 9 6 2 2 4 4" xfId="11496"/>
    <cellStyle name="Normal 9 6 2 2 4 5" xfId="14468"/>
    <cellStyle name="Normal 9 6 2 2 5" xfId="5661"/>
    <cellStyle name="Normal 9 6 2 2 5 2" xfId="17375"/>
    <cellStyle name="Normal 9 6 2 2 6" xfId="8575"/>
    <cellStyle name="Normal 9 6 2 2 7" xfId="11489"/>
    <cellStyle name="Normal 9 6 2 2 8" xfId="14461"/>
    <cellStyle name="Normal 9 6 2 3" xfId="2721"/>
    <cellStyle name="Normal 9 6 2 3 2" xfId="2722"/>
    <cellStyle name="Normal 9 6 2 3 2 2" xfId="2723"/>
    <cellStyle name="Normal 9 6 2 3 2 2 2" xfId="5671"/>
    <cellStyle name="Normal 9 6 2 3 2 2 2 2" xfId="17385"/>
    <cellStyle name="Normal 9 6 2 3 2 2 3" xfId="8585"/>
    <cellStyle name="Normal 9 6 2 3 2 2 4" xfId="11499"/>
    <cellStyle name="Normal 9 6 2 3 2 2 5" xfId="14471"/>
    <cellStyle name="Normal 9 6 2 3 2 3" xfId="5670"/>
    <cellStyle name="Normal 9 6 2 3 2 3 2" xfId="17384"/>
    <cellStyle name="Normal 9 6 2 3 2 4" xfId="8584"/>
    <cellStyle name="Normal 9 6 2 3 2 5" xfId="11498"/>
    <cellStyle name="Normal 9 6 2 3 2 6" xfId="14470"/>
    <cellStyle name="Normal 9 6 2 3 3" xfId="2724"/>
    <cellStyle name="Normal 9 6 2 3 3 2" xfId="5672"/>
    <cellStyle name="Normal 9 6 2 3 3 2 2" xfId="17386"/>
    <cellStyle name="Normal 9 6 2 3 3 3" xfId="8586"/>
    <cellStyle name="Normal 9 6 2 3 3 4" xfId="11500"/>
    <cellStyle name="Normal 9 6 2 3 3 5" xfId="14472"/>
    <cellStyle name="Normal 9 6 2 3 4" xfId="5669"/>
    <cellStyle name="Normal 9 6 2 3 4 2" xfId="17383"/>
    <cellStyle name="Normal 9 6 2 3 5" xfId="8583"/>
    <cellStyle name="Normal 9 6 2 3 6" xfId="11497"/>
    <cellStyle name="Normal 9 6 2 3 7" xfId="14469"/>
    <cellStyle name="Normal 9 6 2 4" xfId="2725"/>
    <cellStyle name="Normal 9 6 2 4 2" xfId="2726"/>
    <cellStyle name="Normal 9 6 2 4 2 2" xfId="5674"/>
    <cellStyle name="Normal 9 6 2 4 2 2 2" xfId="17388"/>
    <cellStyle name="Normal 9 6 2 4 2 3" xfId="8588"/>
    <cellStyle name="Normal 9 6 2 4 2 4" xfId="11502"/>
    <cellStyle name="Normal 9 6 2 4 2 5" xfId="14474"/>
    <cellStyle name="Normal 9 6 2 4 3" xfId="5673"/>
    <cellStyle name="Normal 9 6 2 4 3 2" xfId="17387"/>
    <cellStyle name="Normal 9 6 2 4 4" xfId="8587"/>
    <cellStyle name="Normal 9 6 2 4 5" xfId="11501"/>
    <cellStyle name="Normal 9 6 2 4 6" xfId="14473"/>
    <cellStyle name="Normal 9 6 2 5" xfId="2727"/>
    <cellStyle name="Normal 9 6 2 5 2" xfId="5675"/>
    <cellStyle name="Normal 9 6 2 5 2 2" xfId="17389"/>
    <cellStyle name="Normal 9 6 2 5 3" xfId="8589"/>
    <cellStyle name="Normal 9 6 2 5 4" xfId="11503"/>
    <cellStyle name="Normal 9 6 2 5 5" xfId="14475"/>
    <cellStyle name="Normal 9 6 2 6" xfId="5660"/>
    <cellStyle name="Normal 9 6 2 6 2" xfId="17374"/>
    <cellStyle name="Normal 9 6 2 7" xfId="8574"/>
    <cellStyle name="Normal 9 6 2 8" xfId="11488"/>
    <cellStyle name="Normal 9 6 2 9" xfId="14460"/>
    <cellStyle name="Normal 9 6 3" xfId="2728"/>
    <cellStyle name="Normal 9 6 3 2" xfId="2729"/>
    <cellStyle name="Normal 9 6 3 2 2" xfId="2730"/>
    <cellStyle name="Normal 9 6 3 2 2 2" xfId="2731"/>
    <cellStyle name="Normal 9 6 3 2 2 2 2" xfId="5679"/>
    <cellStyle name="Normal 9 6 3 2 2 2 2 2" xfId="17393"/>
    <cellStyle name="Normal 9 6 3 2 2 2 3" xfId="8593"/>
    <cellStyle name="Normal 9 6 3 2 2 2 4" xfId="11507"/>
    <cellStyle name="Normal 9 6 3 2 2 2 5" xfId="14479"/>
    <cellStyle name="Normal 9 6 3 2 2 3" xfId="5678"/>
    <cellStyle name="Normal 9 6 3 2 2 3 2" xfId="17392"/>
    <cellStyle name="Normal 9 6 3 2 2 4" xfId="8592"/>
    <cellStyle name="Normal 9 6 3 2 2 5" xfId="11506"/>
    <cellStyle name="Normal 9 6 3 2 2 6" xfId="14478"/>
    <cellStyle name="Normal 9 6 3 2 3" xfId="2732"/>
    <cellStyle name="Normal 9 6 3 2 3 2" xfId="5680"/>
    <cellStyle name="Normal 9 6 3 2 3 2 2" xfId="17394"/>
    <cellStyle name="Normal 9 6 3 2 3 3" xfId="8594"/>
    <cellStyle name="Normal 9 6 3 2 3 4" xfId="11508"/>
    <cellStyle name="Normal 9 6 3 2 3 5" xfId="14480"/>
    <cellStyle name="Normal 9 6 3 2 4" xfId="5677"/>
    <cellStyle name="Normal 9 6 3 2 4 2" xfId="17391"/>
    <cellStyle name="Normal 9 6 3 2 5" xfId="8591"/>
    <cellStyle name="Normal 9 6 3 2 6" xfId="11505"/>
    <cellStyle name="Normal 9 6 3 2 7" xfId="14477"/>
    <cellStyle name="Normal 9 6 3 3" xfId="2733"/>
    <cellStyle name="Normal 9 6 3 3 2" xfId="2734"/>
    <cellStyle name="Normal 9 6 3 3 2 2" xfId="5682"/>
    <cellStyle name="Normal 9 6 3 3 2 2 2" xfId="17396"/>
    <cellStyle name="Normal 9 6 3 3 2 3" xfId="8596"/>
    <cellStyle name="Normal 9 6 3 3 2 4" xfId="11510"/>
    <cellStyle name="Normal 9 6 3 3 2 5" xfId="14482"/>
    <cellStyle name="Normal 9 6 3 3 3" xfId="5681"/>
    <cellStyle name="Normal 9 6 3 3 3 2" xfId="17395"/>
    <cellStyle name="Normal 9 6 3 3 4" xfId="8595"/>
    <cellStyle name="Normal 9 6 3 3 5" xfId="11509"/>
    <cellStyle name="Normal 9 6 3 3 6" xfId="14481"/>
    <cellStyle name="Normal 9 6 3 4" xfId="2735"/>
    <cellStyle name="Normal 9 6 3 4 2" xfId="5683"/>
    <cellStyle name="Normal 9 6 3 4 2 2" xfId="17397"/>
    <cellStyle name="Normal 9 6 3 4 3" xfId="8597"/>
    <cellStyle name="Normal 9 6 3 4 4" xfId="11511"/>
    <cellStyle name="Normal 9 6 3 4 5" xfId="14483"/>
    <cellStyle name="Normal 9 6 3 5" xfId="5676"/>
    <cellStyle name="Normal 9 6 3 5 2" xfId="17390"/>
    <cellStyle name="Normal 9 6 3 6" xfId="8590"/>
    <cellStyle name="Normal 9 6 3 7" xfId="11504"/>
    <cellStyle name="Normal 9 6 3 8" xfId="14476"/>
    <cellStyle name="Normal 9 6 4" xfId="2736"/>
    <cellStyle name="Normal 9 6 4 2" xfId="2737"/>
    <cellStyle name="Normal 9 6 4 2 2" xfId="2738"/>
    <cellStyle name="Normal 9 6 4 2 2 2" xfId="5686"/>
    <cellStyle name="Normal 9 6 4 2 2 2 2" xfId="17400"/>
    <cellStyle name="Normal 9 6 4 2 2 3" xfId="8600"/>
    <cellStyle name="Normal 9 6 4 2 2 4" xfId="11514"/>
    <cellStyle name="Normal 9 6 4 2 2 5" xfId="14486"/>
    <cellStyle name="Normal 9 6 4 2 3" xfId="5685"/>
    <cellStyle name="Normal 9 6 4 2 3 2" xfId="17399"/>
    <cellStyle name="Normal 9 6 4 2 4" xfId="8599"/>
    <cellStyle name="Normal 9 6 4 2 5" xfId="11513"/>
    <cellStyle name="Normal 9 6 4 2 6" xfId="14485"/>
    <cellStyle name="Normal 9 6 4 3" xfId="2739"/>
    <cellStyle name="Normal 9 6 4 3 2" xfId="5687"/>
    <cellStyle name="Normal 9 6 4 3 2 2" xfId="17401"/>
    <cellStyle name="Normal 9 6 4 3 3" xfId="8601"/>
    <cellStyle name="Normal 9 6 4 3 4" xfId="11515"/>
    <cellStyle name="Normal 9 6 4 3 5" xfId="14487"/>
    <cellStyle name="Normal 9 6 4 4" xfId="5684"/>
    <cellStyle name="Normal 9 6 4 4 2" xfId="17398"/>
    <cellStyle name="Normal 9 6 4 5" xfId="8598"/>
    <cellStyle name="Normal 9 6 4 6" xfId="11512"/>
    <cellStyle name="Normal 9 6 4 7" xfId="14484"/>
    <cellStyle name="Normal 9 6 5" xfId="2740"/>
    <cellStyle name="Normal 9 6 5 2" xfId="2741"/>
    <cellStyle name="Normal 9 6 5 2 2" xfId="5689"/>
    <cellStyle name="Normal 9 6 5 2 2 2" xfId="17403"/>
    <cellStyle name="Normal 9 6 5 2 3" xfId="8603"/>
    <cellStyle name="Normal 9 6 5 2 4" xfId="11517"/>
    <cellStyle name="Normal 9 6 5 2 5" xfId="14489"/>
    <cellStyle name="Normal 9 6 5 3" xfId="5688"/>
    <cellStyle name="Normal 9 6 5 3 2" xfId="17402"/>
    <cellStyle name="Normal 9 6 5 4" xfId="8602"/>
    <cellStyle name="Normal 9 6 5 5" xfId="11516"/>
    <cellStyle name="Normal 9 6 5 6" xfId="14488"/>
    <cellStyle name="Normal 9 6 6" xfId="2742"/>
    <cellStyle name="Normal 9 6 6 2" xfId="5690"/>
    <cellStyle name="Normal 9 6 6 2 2" xfId="17404"/>
    <cellStyle name="Normal 9 6 6 3" xfId="8604"/>
    <cellStyle name="Normal 9 6 6 4" xfId="11518"/>
    <cellStyle name="Normal 9 6 6 5" xfId="14490"/>
    <cellStyle name="Normal 9 6 7" xfId="5659"/>
    <cellStyle name="Normal 9 6 7 2" xfId="17373"/>
    <cellStyle name="Normal 9 6 8" xfId="8573"/>
    <cellStyle name="Normal 9 6 9" xfId="11487"/>
    <cellStyle name="Normal 9 7" xfId="2743"/>
    <cellStyle name="Normal 9 7 10" xfId="14491"/>
    <cellStyle name="Normal 9 7 2" xfId="2744"/>
    <cellStyle name="Normal 9 7 2 2" xfId="2745"/>
    <cellStyle name="Normal 9 7 2 2 2" xfId="2746"/>
    <cellStyle name="Normal 9 7 2 2 2 2" xfId="2747"/>
    <cellStyle name="Normal 9 7 2 2 2 2 2" xfId="2748"/>
    <cellStyle name="Normal 9 7 2 2 2 2 2 2" xfId="5696"/>
    <cellStyle name="Normal 9 7 2 2 2 2 2 2 2" xfId="17410"/>
    <cellStyle name="Normal 9 7 2 2 2 2 2 3" xfId="8610"/>
    <cellStyle name="Normal 9 7 2 2 2 2 2 4" xfId="11524"/>
    <cellStyle name="Normal 9 7 2 2 2 2 2 5" xfId="14496"/>
    <cellStyle name="Normal 9 7 2 2 2 2 3" xfId="5695"/>
    <cellStyle name="Normal 9 7 2 2 2 2 3 2" xfId="17409"/>
    <cellStyle name="Normal 9 7 2 2 2 2 4" xfId="8609"/>
    <cellStyle name="Normal 9 7 2 2 2 2 5" xfId="11523"/>
    <cellStyle name="Normal 9 7 2 2 2 2 6" xfId="14495"/>
    <cellStyle name="Normal 9 7 2 2 2 3" xfId="2749"/>
    <cellStyle name="Normal 9 7 2 2 2 3 2" xfId="5697"/>
    <cellStyle name="Normal 9 7 2 2 2 3 2 2" xfId="17411"/>
    <cellStyle name="Normal 9 7 2 2 2 3 3" xfId="8611"/>
    <cellStyle name="Normal 9 7 2 2 2 3 4" xfId="11525"/>
    <cellStyle name="Normal 9 7 2 2 2 3 5" xfId="14497"/>
    <cellStyle name="Normal 9 7 2 2 2 4" xfId="5694"/>
    <cellStyle name="Normal 9 7 2 2 2 4 2" xfId="17408"/>
    <cellStyle name="Normal 9 7 2 2 2 5" xfId="8608"/>
    <cellStyle name="Normal 9 7 2 2 2 6" xfId="11522"/>
    <cellStyle name="Normal 9 7 2 2 2 7" xfId="14494"/>
    <cellStyle name="Normal 9 7 2 2 3" xfId="2750"/>
    <cellStyle name="Normal 9 7 2 2 3 2" xfId="2751"/>
    <cellStyle name="Normal 9 7 2 2 3 2 2" xfId="5699"/>
    <cellStyle name="Normal 9 7 2 2 3 2 2 2" xfId="17413"/>
    <cellStyle name="Normal 9 7 2 2 3 2 3" xfId="8613"/>
    <cellStyle name="Normal 9 7 2 2 3 2 4" xfId="11527"/>
    <cellStyle name="Normal 9 7 2 2 3 2 5" xfId="14499"/>
    <cellStyle name="Normal 9 7 2 2 3 3" xfId="5698"/>
    <cellStyle name="Normal 9 7 2 2 3 3 2" xfId="17412"/>
    <cellStyle name="Normal 9 7 2 2 3 4" xfId="8612"/>
    <cellStyle name="Normal 9 7 2 2 3 5" xfId="11526"/>
    <cellStyle name="Normal 9 7 2 2 3 6" xfId="14498"/>
    <cellStyle name="Normal 9 7 2 2 4" xfId="2752"/>
    <cellStyle name="Normal 9 7 2 2 4 2" xfId="5700"/>
    <cellStyle name="Normal 9 7 2 2 4 2 2" xfId="17414"/>
    <cellStyle name="Normal 9 7 2 2 4 3" xfId="8614"/>
    <cellStyle name="Normal 9 7 2 2 4 4" xfId="11528"/>
    <cellStyle name="Normal 9 7 2 2 4 5" xfId="14500"/>
    <cellStyle name="Normal 9 7 2 2 5" xfId="5693"/>
    <cellStyle name="Normal 9 7 2 2 5 2" xfId="17407"/>
    <cellStyle name="Normal 9 7 2 2 6" xfId="8607"/>
    <cellStyle name="Normal 9 7 2 2 7" xfId="11521"/>
    <cellStyle name="Normal 9 7 2 2 8" xfId="14493"/>
    <cellStyle name="Normal 9 7 2 3" xfId="2753"/>
    <cellStyle name="Normal 9 7 2 3 2" xfId="2754"/>
    <cellStyle name="Normal 9 7 2 3 2 2" xfId="2755"/>
    <cellStyle name="Normal 9 7 2 3 2 2 2" xfId="5703"/>
    <cellStyle name="Normal 9 7 2 3 2 2 2 2" xfId="17417"/>
    <cellStyle name="Normal 9 7 2 3 2 2 3" xfId="8617"/>
    <cellStyle name="Normal 9 7 2 3 2 2 4" xfId="11531"/>
    <cellStyle name="Normal 9 7 2 3 2 2 5" xfId="14503"/>
    <cellStyle name="Normal 9 7 2 3 2 3" xfId="5702"/>
    <cellStyle name="Normal 9 7 2 3 2 3 2" xfId="17416"/>
    <cellStyle name="Normal 9 7 2 3 2 4" xfId="8616"/>
    <cellStyle name="Normal 9 7 2 3 2 5" xfId="11530"/>
    <cellStyle name="Normal 9 7 2 3 2 6" xfId="14502"/>
    <cellStyle name="Normal 9 7 2 3 3" xfId="2756"/>
    <cellStyle name="Normal 9 7 2 3 3 2" xfId="5704"/>
    <cellStyle name="Normal 9 7 2 3 3 2 2" xfId="17418"/>
    <cellStyle name="Normal 9 7 2 3 3 3" xfId="8618"/>
    <cellStyle name="Normal 9 7 2 3 3 4" xfId="11532"/>
    <cellStyle name="Normal 9 7 2 3 3 5" xfId="14504"/>
    <cellStyle name="Normal 9 7 2 3 4" xfId="5701"/>
    <cellStyle name="Normal 9 7 2 3 4 2" xfId="17415"/>
    <cellStyle name="Normal 9 7 2 3 5" xfId="8615"/>
    <cellStyle name="Normal 9 7 2 3 6" xfId="11529"/>
    <cellStyle name="Normal 9 7 2 3 7" xfId="14501"/>
    <cellStyle name="Normal 9 7 2 4" xfId="2757"/>
    <cellStyle name="Normal 9 7 2 4 2" xfId="2758"/>
    <cellStyle name="Normal 9 7 2 4 2 2" xfId="5706"/>
    <cellStyle name="Normal 9 7 2 4 2 2 2" xfId="17420"/>
    <cellStyle name="Normal 9 7 2 4 2 3" xfId="8620"/>
    <cellStyle name="Normal 9 7 2 4 2 4" xfId="11534"/>
    <cellStyle name="Normal 9 7 2 4 2 5" xfId="14506"/>
    <cellStyle name="Normal 9 7 2 4 3" xfId="5705"/>
    <cellStyle name="Normal 9 7 2 4 3 2" xfId="17419"/>
    <cellStyle name="Normal 9 7 2 4 4" xfId="8619"/>
    <cellStyle name="Normal 9 7 2 4 5" xfId="11533"/>
    <cellStyle name="Normal 9 7 2 4 6" xfId="14505"/>
    <cellStyle name="Normal 9 7 2 5" xfId="2759"/>
    <cellStyle name="Normal 9 7 2 5 2" xfId="5707"/>
    <cellStyle name="Normal 9 7 2 5 2 2" xfId="17421"/>
    <cellStyle name="Normal 9 7 2 5 3" xfId="8621"/>
    <cellStyle name="Normal 9 7 2 5 4" xfId="11535"/>
    <cellStyle name="Normal 9 7 2 5 5" xfId="14507"/>
    <cellStyle name="Normal 9 7 2 6" xfId="5692"/>
    <cellStyle name="Normal 9 7 2 6 2" xfId="17406"/>
    <cellStyle name="Normal 9 7 2 7" xfId="8606"/>
    <cellStyle name="Normal 9 7 2 8" xfId="11520"/>
    <cellStyle name="Normal 9 7 2 9" xfId="14492"/>
    <cellStyle name="Normal 9 7 3" xfId="2760"/>
    <cellStyle name="Normal 9 7 3 2" xfId="2761"/>
    <cellStyle name="Normal 9 7 3 2 2" xfId="2762"/>
    <cellStyle name="Normal 9 7 3 2 2 2" xfId="2763"/>
    <cellStyle name="Normal 9 7 3 2 2 2 2" xfId="5711"/>
    <cellStyle name="Normal 9 7 3 2 2 2 2 2" xfId="17425"/>
    <cellStyle name="Normal 9 7 3 2 2 2 3" xfId="8625"/>
    <cellStyle name="Normal 9 7 3 2 2 2 4" xfId="11539"/>
    <cellStyle name="Normal 9 7 3 2 2 2 5" xfId="14511"/>
    <cellStyle name="Normal 9 7 3 2 2 3" xfId="5710"/>
    <cellStyle name="Normal 9 7 3 2 2 3 2" xfId="17424"/>
    <cellStyle name="Normal 9 7 3 2 2 4" xfId="8624"/>
    <cellStyle name="Normal 9 7 3 2 2 5" xfId="11538"/>
    <cellStyle name="Normal 9 7 3 2 2 6" xfId="14510"/>
    <cellStyle name="Normal 9 7 3 2 3" xfId="2764"/>
    <cellStyle name="Normal 9 7 3 2 3 2" xfId="5712"/>
    <cellStyle name="Normal 9 7 3 2 3 2 2" xfId="17426"/>
    <cellStyle name="Normal 9 7 3 2 3 3" xfId="8626"/>
    <cellStyle name="Normal 9 7 3 2 3 4" xfId="11540"/>
    <cellStyle name="Normal 9 7 3 2 3 5" xfId="14512"/>
    <cellStyle name="Normal 9 7 3 2 4" xfId="5709"/>
    <cellStyle name="Normal 9 7 3 2 4 2" xfId="17423"/>
    <cellStyle name="Normal 9 7 3 2 5" xfId="8623"/>
    <cellStyle name="Normal 9 7 3 2 6" xfId="11537"/>
    <cellStyle name="Normal 9 7 3 2 7" xfId="14509"/>
    <cellStyle name="Normal 9 7 3 3" xfId="2765"/>
    <cellStyle name="Normal 9 7 3 3 2" xfId="2766"/>
    <cellStyle name="Normal 9 7 3 3 2 2" xfId="5714"/>
    <cellStyle name="Normal 9 7 3 3 2 2 2" xfId="17428"/>
    <cellStyle name="Normal 9 7 3 3 2 3" xfId="8628"/>
    <cellStyle name="Normal 9 7 3 3 2 4" xfId="11542"/>
    <cellStyle name="Normal 9 7 3 3 2 5" xfId="14514"/>
    <cellStyle name="Normal 9 7 3 3 3" xfId="5713"/>
    <cellStyle name="Normal 9 7 3 3 3 2" xfId="17427"/>
    <cellStyle name="Normal 9 7 3 3 4" xfId="8627"/>
    <cellStyle name="Normal 9 7 3 3 5" xfId="11541"/>
    <cellStyle name="Normal 9 7 3 3 6" xfId="14513"/>
    <cellStyle name="Normal 9 7 3 4" xfId="2767"/>
    <cellStyle name="Normal 9 7 3 4 2" xfId="5715"/>
    <cellStyle name="Normal 9 7 3 4 2 2" xfId="17429"/>
    <cellStyle name="Normal 9 7 3 4 3" xfId="8629"/>
    <cellStyle name="Normal 9 7 3 4 4" xfId="11543"/>
    <cellStyle name="Normal 9 7 3 4 5" xfId="14515"/>
    <cellStyle name="Normal 9 7 3 5" xfId="5708"/>
    <cellStyle name="Normal 9 7 3 5 2" xfId="17422"/>
    <cellStyle name="Normal 9 7 3 6" xfId="8622"/>
    <cellStyle name="Normal 9 7 3 7" xfId="11536"/>
    <cellStyle name="Normal 9 7 3 8" xfId="14508"/>
    <cellStyle name="Normal 9 7 4" xfId="2768"/>
    <cellStyle name="Normal 9 7 4 2" xfId="2769"/>
    <cellStyle name="Normal 9 7 4 2 2" xfId="2770"/>
    <cellStyle name="Normal 9 7 4 2 2 2" xfId="5718"/>
    <cellStyle name="Normal 9 7 4 2 2 2 2" xfId="17432"/>
    <cellStyle name="Normal 9 7 4 2 2 3" xfId="8632"/>
    <cellStyle name="Normal 9 7 4 2 2 4" xfId="11546"/>
    <cellStyle name="Normal 9 7 4 2 2 5" xfId="14518"/>
    <cellStyle name="Normal 9 7 4 2 3" xfId="5717"/>
    <cellStyle name="Normal 9 7 4 2 3 2" xfId="17431"/>
    <cellStyle name="Normal 9 7 4 2 4" xfId="8631"/>
    <cellStyle name="Normal 9 7 4 2 5" xfId="11545"/>
    <cellStyle name="Normal 9 7 4 2 6" xfId="14517"/>
    <cellStyle name="Normal 9 7 4 3" xfId="2771"/>
    <cellStyle name="Normal 9 7 4 3 2" xfId="5719"/>
    <cellStyle name="Normal 9 7 4 3 2 2" xfId="17433"/>
    <cellStyle name="Normal 9 7 4 3 3" xfId="8633"/>
    <cellStyle name="Normal 9 7 4 3 4" xfId="11547"/>
    <cellStyle name="Normal 9 7 4 3 5" xfId="14519"/>
    <cellStyle name="Normal 9 7 4 4" xfId="5716"/>
    <cellStyle name="Normal 9 7 4 4 2" xfId="17430"/>
    <cellStyle name="Normal 9 7 4 5" xfId="8630"/>
    <cellStyle name="Normal 9 7 4 6" xfId="11544"/>
    <cellStyle name="Normal 9 7 4 7" xfId="14516"/>
    <cellStyle name="Normal 9 7 5" xfId="2772"/>
    <cellStyle name="Normal 9 7 5 2" xfId="2773"/>
    <cellStyle name="Normal 9 7 5 2 2" xfId="5721"/>
    <cellStyle name="Normal 9 7 5 2 2 2" xfId="17435"/>
    <cellStyle name="Normal 9 7 5 2 3" xfId="8635"/>
    <cellStyle name="Normal 9 7 5 2 4" xfId="11549"/>
    <cellStyle name="Normal 9 7 5 2 5" xfId="14521"/>
    <cellStyle name="Normal 9 7 5 3" xfId="5720"/>
    <cellStyle name="Normal 9 7 5 3 2" xfId="17434"/>
    <cellStyle name="Normal 9 7 5 4" xfId="8634"/>
    <cellStyle name="Normal 9 7 5 5" xfId="11548"/>
    <cellStyle name="Normal 9 7 5 6" xfId="14520"/>
    <cellStyle name="Normal 9 7 6" xfId="2774"/>
    <cellStyle name="Normal 9 7 6 2" xfId="5722"/>
    <cellStyle name="Normal 9 7 6 2 2" xfId="17436"/>
    <cellStyle name="Normal 9 7 6 3" xfId="8636"/>
    <cellStyle name="Normal 9 7 6 4" xfId="11550"/>
    <cellStyle name="Normal 9 7 6 5" xfId="14522"/>
    <cellStyle name="Normal 9 7 7" xfId="5691"/>
    <cellStyle name="Normal 9 7 7 2" xfId="17405"/>
    <cellStyle name="Normal 9 7 8" xfId="8605"/>
    <cellStyle name="Normal 9 7 9" xfId="11519"/>
    <cellStyle name="Normal 9 8" xfId="2775"/>
    <cellStyle name="Normal 9 8 10" xfId="14523"/>
    <cellStyle name="Normal 9 8 2" xfId="2776"/>
    <cellStyle name="Normal 9 8 2 2" xfId="2777"/>
    <cellStyle name="Normal 9 8 2 2 2" xfId="2778"/>
    <cellStyle name="Normal 9 8 2 2 2 2" xfId="2779"/>
    <cellStyle name="Normal 9 8 2 2 2 2 2" xfId="2780"/>
    <cellStyle name="Normal 9 8 2 2 2 2 2 2" xfId="5728"/>
    <cellStyle name="Normal 9 8 2 2 2 2 2 2 2" xfId="17442"/>
    <cellStyle name="Normal 9 8 2 2 2 2 2 3" xfId="8642"/>
    <cellStyle name="Normal 9 8 2 2 2 2 2 4" xfId="11556"/>
    <cellStyle name="Normal 9 8 2 2 2 2 2 5" xfId="14528"/>
    <cellStyle name="Normal 9 8 2 2 2 2 3" xfId="5727"/>
    <cellStyle name="Normal 9 8 2 2 2 2 3 2" xfId="17441"/>
    <cellStyle name="Normal 9 8 2 2 2 2 4" xfId="8641"/>
    <cellStyle name="Normal 9 8 2 2 2 2 5" xfId="11555"/>
    <cellStyle name="Normal 9 8 2 2 2 2 6" xfId="14527"/>
    <cellStyle name="Normal 9 8 2 2 2 3" xfId="2781"/>
    <cellStyle name="Normal 9 8 2 2 2 3 2" xfId="5729"/>
    <cellStyle name="Normal 9 8 2 2 2 3 2 2" xfId="17443"/>
    <cellStyle name="Normal 9 8 2 2 2 3 3" xfId="8643"/>
    <cellStyle name="Normal 9 8 2 2 2 3 4" xfId="11557"/>
    <cellStyle name="Normal 9 8 2 2 2 3 5" xfId="14529"/>
    <cellStyle name="Normal 9 8 2 2 2 4" xfId="5726"/>
    <cellStyle name="Normal 9 8 2 2 2 4 2" xfId="17440"/>
    <cellStyle name="Normal 9 8 2 2 2 5" xfId="8640"/>
    <cellStyle name="Normal 9 8 2 2 2 6" xfId="11554"/>
    <cellStyle name="Normal 9 8 2 2 2 7" xfId="14526"/>
    <cellStyle name="Normal 9 8 2 2 3" xfId="2782"/>
    <cellStyle name="Normal 9 8 2 2 3 2" xfId="2783"/>
    <cellStyle name="Normal 9 8 2 2 3 2 2" xfId="5731"/>
    <cellStyle name="Normal 9 8 2 2 3 2 2 2" xfId="17445"/>
    <cellStyle name="Normal 9 8 2 2 3 2 3" xfId="8645"/>
    <cellStyle name="Normal 9 8 2 2 3 2 4" xfId="11559"/>
    <cellStyle name="Normal 9 8 2 2 3 2 5" xfId="14531"/>
    <cellStyle name="Normal 9 8 2 2 3 3" xfId="5730"/>
    <cellStyle name="Normal 9 8 2 2 3 3 2" xfId="17444"/>
    <cellStyle name="Normal 9 8 2 2 3 4" xfId="8644"/>
    <cellStyle name="Normal 9 8 2 2 3 5" xfId="11558"/>
    <cellStyle name="Normal 9 8 2 2 3 6" xfId="14530"/>
    <cellStyle name="Normal 9 8 2 2 4" xfId="2784"/>
    <cellStyle name="Normal 9 8 2 2 4 2" xfId="5732"/>
    <cellStyle name="Normal 9 8 2 2 4 2 2" xfId="17446"/>
    <cellStyle name="Normal 9 8 2 2 4 3" xfId="8646"/>
    <cellStyle name="Normal 9 8 2 2 4 4" xfId="11560"/>
    <cellStyle name="Normal 9 8 2 2 4 5" xfId="14532"/>
    <cellStyle name="Normal 9 8 2 2 5" xfId="5725"/>
    <cellStyle name="Normal 9 8 2 2 5 2" xfId="17439"/>
    <cellStyle name="Normal 9 8 2 2 6" xfId="8639"/>
    <cellStyle name="Normal 9 8 2 2 7" xfId="11553"/>
    <cellStyle name="Normal 9 8 2 2 8" xfId="14525"/>
    <cellStyle name="Normal 9 8 2 3" xfId="2785"/>
    <cellStyle name="Normal 9 8 2 3 2" xfId="2786"/>
    <cellStyle name="Normal 9 8 2 3 2 2" xfId="2787"/>
    <cellStyle name="Normal 9 8 2 3 2 2 2" xfId="5735"/>
    <cellStyle name="Normal 9 8 2 3 2 2 2 2" xfId="17449"/>
    <cellStyle name="Normal 9 8 2 3 2 2 3" xfId="8649"/>
    <cellStyle name="Normal 9 8 2 3 2 2 4" xfId="11563"/>
    <cellStyle name="Normal 9 8 2 3 2 2 5" xfId="14535"/>
    <cellStyle name="Normal 9 8 2 3 2 3" xfId="5734"/>
    <cellStyle name="Normal 9 8 2 3 2 3 2" xfId="17448"/>
    <cellStyle name="Normal 9 8 2 3 2 4" xfId="8648"/>
    <cellStyle name="Normal 9 8 2 3 2 5" xfId="11562"/>
    <cellStyle name="Normal 9 8 2 3 2 6" xfId="14534"/>
    <cellStyle name="Normal 9 8 2 3 3" xfId="2788"/>
    <cellStyle name="Normal 9 8 2 3 3 2" xfId="5736"/>
    <cellStyle name="Normal 9 8 2 3 3 2 2" xfId="17450"/>
    <cellStyle name="Normal 9 8 2 3 3 3" xfId="8650"/>
    <cellStyle name="Normal 9 8 2 3 3 4" xfId="11564"/>
    <cellStyle name="Normal 9 8 2 3 3 5" xfId="14536"/>
    <cellStyle name="Normal 9 8 2 3 4" xfId="5733"/>
    <cellStyle name="Normal 9 8 2 3 4 2" xfId="17447"/>
    <cellStyle name="Normal 9 8 2 3 5" xfId="8647"/>
    <cellStyle name="Normal 9 8 2 3 6" xfId="11561"/>
    <cellStyle name="Normal 9 8 2 3 7" xfId="14533"/>
    <cellStyle name="Normal 9 8 2 4" xfId="2789"/>
    <cellStyle name="Normal 9 8 2 4 2" xfId="2790"/>
    <cellStyle name="Normal 9 8 2 4 2 2" xfId="5738"/>
    <cellStyle name="Normal 9 8 2 4 2 2 2" xfId="17452"/>
    <cellStyle name="Normal 9 8 2 4 2 3" xfId="8652"/>
    <cellStyle name="Normal 9 8 2 4 2 4" xfId="11566"/>
    <cellStyle name="Normal 9 8 2 4 2 5" xfId="14538"/>
    <cellStyle name="Normal 9 8 2 4 3" xfId="5737"/>
    <cellStyle name="Normal 9 8 2 4 3 2" xfId="17451"/>
    <cellStyle name="Normal 9 8 2 4 4" xfId="8651"/>
    <cellStyle name="Normal 9 8 2 4 5" xfId="11565"/>
    <cellStyle name="Normal 9 8 2 4 6" xfId="14537"/>
    <cellStyle name="Normal 9 8 2 5" xfId="2791"/>
    <cellStyle name="Normal 9 8 2 5 2" xfId="5739"/>
    <cellStyle name="Normal 9 8 2 5 2 2" xfId="17453"/>
    <cellStyle name="Normal 9 8 2 5 3" xfId="8653"/>
    <cellStyle name="Normal 9 8 2 5 4" xfId="11567"/>
    <cellStyle name="Normal 9 8 2 5 5" xfId="14539"/>
    <cellStyle name="Normal 9 8 2 6" xfId="5724"/>
    <cellStyle name="Normal 9 8 2 6 2" xfId="17438"/>
    <cellStyle name="Normal 9 8 2 7" xfId="8638"/>
    <cellStyle name="Normal 9 8 2 8" xfId="11552"/>
    <cellStyle name="Normal 9 8 2 9" xfId="14524"/>
    <cellStyle name="Normal 9 8 3" xfId="2792"/>
    <cellStyle name="Normal 9 8 3 2" xfId="2793"/>
    <cellStyle name="Normal 9 8 3 2 2" xfId="2794"/>
    <cellStyle name="Normal 9 8 3 2 2 2" xfId="2795"/>
    <cellStyle name="Normal 9 8 3 2 2 2 2" xfId="5743"/>
    <cellStyle name="Normal 9 8 3 2 2 2 2 2" xfId="17457"/>
    <cellStyle name="Normal 9 8 3 2 2 2 3" xfId="8657"/>
    <cellStyle name="Normal 9 8 3 2 2 2 4" xfId="11571"/>
    <cellStyle name="Normal 9 8 3 2 2 2 5" xfId="14543"/>
    <cellStyle name="Normal 9 8 3 2 2 3" xfId="5742"/>
    <cellStyle name="Normal 9 8 3 2 2 3 2" xfId="17456"/>
    <cellStyle name="Normal 9 8 3 2 2 4" xfId="8656"/>
    <cellStyle name="Normal 9 8 3 2 2 5" xfId="11570"/>
    <cellStyle name="Normal 9 8 3 2 2 6" xfId="14542"/>
    <cellStyle name="Normal 9 8 3 2 3" xfId="2796"/>
    <cellStyle name="Normal 9 8 3 2 3 2" xfId="5744"/>
    <cellStyle name="Normal 9 8 3 2 3 2 2" xfId="17458"/>
    <cellStyle name="Normal 9 8 3 2 3 3" xfId="8658"/>
    <cellStyle name="Normal 9 8 3 2 3 4" xfId="11572"/>
    <cellStyle name="Normal 9 8 3 2 3 5" xfId="14544"/>
    <cellStyle name="Normal 9 8 3 2 4" xfId="5741"/>
    <cellStyle name="Normal 9 8 3 2 4 2" xfId="17455"/>
    <cellStyle name="Normal 9 8 3 2 5" xfId="8655"/>
    <cellStyle name="Normal 9 8 3 2 6" xfId="11569"/>
    <cellStyle name="Normal 9 8 3 2 7" xfId="14541"/>
    <cellStyle name="Normal 9 8 3 3" xfId="2797"/>
    <cellStyle name="Normal 9 8 3 3 2" xfId="2798"/>
    <cellStyle name="Normal 9 8 3 3 2 2" xfId="5746"/>
    <cellStyle name="Normal 9 8 3 3 2 2 2" xfId="17460"/>
    <cellStyle name="Normal 9 8 3 3 2 3" xfId="8660"/>
    <cellStyle name="Normal 9 8 3 3 2 4" xfId="11574"/>
    <cellStyle name="Normal 9 8 3 3 2 5" xfId="14546"/>
    <cellStyle name="Normal 9 8 3 3 3" xfId="5745"/>
    <cellStyle name="Normal 9 8 3 3 3 2" xfId="17459"/>
    <cellStyle name="Normal 9 8 3 3 4" xfId="8659"/>
    <cellStyle name="Normal 9 8 3 3 5" xfId="11573"/>
    <cellStyle name="Normal 9 8 3 3 6" xfId="14545"/>
    <cellStyle name="Normal 9 8 3 4" xfId="2799"/>
    <cellStyle name="Normal 9 8 3 4 2" xfId="5747"/>
    <cellStyle name="Normal 9 8 3 4 2 2" xfId="17461"/>
    <cellStyle name="Normal 9 8 3 4 3" xfId="8661"/>
    <cellStyle name="Normal 9 8 3 4 4" xfId="11575"/>
    <cellStyle name="Normal 9 8 3 4 5" xfId="14547"/>
    <cellStyle name="Normal 9 8 3 5" xfId="5740"/>
    <cellStyle name="Normal 9 8 3 5 2" xfId="17454"/>
    <cellStyle name="Normal 9 8 3 6" xfId="8654"/>
    <cellStyle name="Normal 9 8 3 7" xfId="11568"/>
    <cellStyle name="Normal 9 8 3 8" xfId="14540"/>
    <cellStyle name="Normal 9 8 4" xfId="2800"/>
    <cellStyle name="Normal 9 8 4 2" xfId="2801"/>
    <cellStyle name="Normal 9 8 4 2 2" xfId="2802"/>
    <cellStyle name="Normal 9 8 4 2 2 2" xfId="5750"/>
    <cellStyle name="Normal 9 8 4 2 2 2 2" xfId="17464"/>
    <cellStyle name="Normal 9 8 4 2 2 3" xfId="8664"/>
    <cellStyle name="Normal 9 8 4 2 2 4" xfId="11578"/>
    <cellStyle name="Normal 9 8 4 2 2 5" xfId="14550"/>
    <cellStyle name="Normal 9 8 4 2 3" xfId="5749"/>
    <cellStyle name="Normal 9 8 4 2 3 2" xfId="17463"/>
    <cellStyle name="Normal 9 8 4 2 4" xfId="8663"/>
    <cellStyle name="Normal 9 8 4 2 5" xfId="11577"/>
    <cellStyle name="Normal 9 8 4 2 6" xfId="14549"/>
    <cellStyle name="Normal 9 8 4 3" xfId="2803"/>
    <cellStyle name="Normal 9 8 4 3 2" xfId="5751"/>
    <cellStyle name="Normal 9 8 4 3 2 2" xfId="17465"/>
    <cellStyle name="Normal 9 8 4 3 3" xfId="8665"/>
    <cellStyle name="Normal 9 8 4 3 4" xfId="11579"/>
    <cellStyle name="Normal 9 8 4 3 5" xfId="14551"/>
    <cellStyle name="Normal 9 8 4 4" xfId="5748"/>
    <cellStyle name="Normal 9 8 4 4 2" xfId="17462"/>
    <cellStyle name="Normal 9 8 4 5" xfId="8662"/>
    <cellStyle name="Normal 9 8 4 6" xfId="11576"/>
    <cellStyle name="Normal 9 8 4 7" xfId="14548"/>
    <cellStyle name="Normal 9 8 5" xfId="2804"/>
    <cellStyle name="Normal 9 8 5 2" xfId="2805"/>
    <cellStyle name="Normal 9 8 5 2 2" xfId="5753"/>
    <cellStyle name="Normal 9 8 5 2 2 2" xfId="17467"/>
    <cellStyle name="Normal 9 8 5 2 3" xfId="8667"/>
    <cellStyle name="Normal 9 8 5 2 4" xfId="11581"/>
    <cellStyle name="Normal 9 8 5 2 5" xfId="14553"/>
    <cellStyle name="Normal 9 8 5 3" xfId="5752"/>
    <cellStyle name="Normal 9 8 5 3 2" xfId="17466"/>
    <cellStyle name="Normal 9 8 5 4" xfId="8666"/>
    <cellStyle name="Normal 9 8 5 5" xfId="11580"/>
    <cellStyle name="Normal 9 8 5 6" xfId="14552"/>
    <cellStyle name="Normal 9 8 6" xfId="2806"/>
    <cellStyle name="Normal 9 8 6 2" xfId="5754"/>
    <cellStyle name="Normal 9 8 6 2 2" xfId="17468"/>
    <cellStyle name="Normal 9 8 6 3" xfId="8668"/>
    <cellStyle name="Normal 9 8 6 4" xfId="11582"/>
    <cellStyle name="Normal 9 8 6 5" xfId="14554"/>
    <cellStyle name="Normal 9 8 7" xfId="5723"/>
    <cellStyle name="Normal 9 8 7 2" xfId="17437"/>
    <cellStyle name="Normal 9 8 8" xfId="8637"/>
    <cellStyle name="Normal 9 8 9" xfId="11551"/>
    <cellStyle name="Normal 9 9" xfId="2807"/>
    <cellStyle name="Normal 9 9 10" xfId="14555"/>
    <cellStyle name="Normal 9 9 2" xfId="2808"/>
    <cellStyle name="Normal 9 9 2 2" xfId="2809"/>
    <cellStyle name="Normal 9 9 2 2 2" xfId="2810"/>
    <cellStyle name="Normal 9 9 2 2 2 2" xfId="2811"/>
    <cellStyle name="Normal 9 9 2 2 2 2 2" xfId="2812"/>
    <cellStyle name="Normal 9 9 2 2 2 2 2 2" xfId="5760"/>
    <cellStyle name="Normal 9 9 2 2 2 2 2 2 2" xfId="17474"/>
    <cellStyle name="Normal 9 9 2 2 2 2 2 3" xfId="8674"/>
    <cellStyle name="Normal 9 9 2 2 2 2 2 4" xfId="11588"/>
    <cellStyle name="Normal 9 9 2 2 2 2 2 5" xfId="14560"/>
    <cellStyle name="Normal 9 9 2 2 2 2 3" xfId="5759"/>
    <cellStyle name="Normal 9 9 2 2 2 2 3 2" xfId="17473"/>
    <cellStyle name="Normal 9 9 2 2 2 2 4" xfId="8673"/>
    <cellStyle name="Normal 9 9 2 2 2 2 5" xfId="11587"/>
    <cellStyle name="Normal 9 9 2 2 2 2 6" xfId="14559"/>
    <cellStyle name="Normal 9 9 2 2 2 3" xfId="2813"/>
    <cellStyle name="Normal 9 9 2 2 2 3 2" xfId="5761"/>
    <cellStyle name="Normal 9 9 2 2 2 3 2 2" xfId="17475"/>
    <cellStyle name="Normal 9 9 2 2 2 3 3" xfId="8675"/>
    <cellStyle name="Normal 9 9 2 2 2 3 4" xfId="11589"/>
    <cellStyle name="Normal 9 9 2 2 2 3 5" xfId="14561"/>
    <cellStyle name="Normal 9 9 2 2 2 4" xfId="5758"/>
    <cellStyle name="Normal 9 9 2 2 2 4 2" xfId="17472"/>
    <cellStyle name="Normal 9 9 2 2 2 5" xfId="8672"/>
    <cellStyle name="Normal 9 9 2 2 2 6" xfId="11586"/>
    <cellStyle name="Normal 9 9 2 2 2 7" xfId="14558"/>
    <cellStyle name="Normal 9 9 2 2 3" xfId="2814"/>
    <cellStyle name="Normal 9 9 2 2 3 2" xfId="2815"/>
    <cellStyle name="Normal 9 9 2 2 3 2 2" xfId="5763"/>
    <cellStyle name="Normal 9 9 2 2 3 2 2 2" xfId="17477"/>
    <cellStyle name="Normal 9 9 2 2 3 2 3" xfId="8677"/>
    <cellStyle name="Normal 9 9 2 2 3 2 4" xfId="11591"/>
    <cellStyle name="Normal 9 9 2 2 3 2 5" xfId="14563"/>
    <cellStyle name="Normal 9 9 2 2 3 3" xfId="5762"/>
    <cellStyle name="Normal 9 9 2 2 3 3 2" xfId="17476"/>
    <cellStyle name="Normal 9 9 2 2 3 4" xfId="8676"/>
    <cellStyle name="Normal 9 9 2 2 3 5" xfId="11590"/>
    <cellStyle name="Normal 9 9 2 2 3 6" xfId="14562"/>
    <cellStyle name="Normal 9 9 2 2 4" xfId="2816"/>
    <cellStyle name="Normal 9 9 2 2 4 2" xfId="5764"/>
    <cellStyle name="Normal 9 9 2 2 4 2 2" xfId="17478"/>
    <cellStyle name="Normal 9 9 2 2 4 3" xfId="8678"/>
    <cellStyle name="Normal 9 9 2 2 4 4" xfId="11592"/>
    <cellStyle name="Normal 9 9 2 2 4 5" xfId="14564"/>
    <cellStyle name="Normal 9 9 2 2 5" xfId="5757"/>
    <cellStyle name="Normal 9 9 2 2 5 2" xfId="17471"/>
    <cellStyle name="Normal 9 9 2 2 6" xfId="8671"/>
    <cellStyle name="Normal 9 9 2 2 7" xfId="11585"/>
    <cellStyle name="Normal 9 9 2 2 8" xfId="14557"/>
    <cellStyle name="Normal 9 9 2 3" xfId="2817"/>
    <cellStyle name="Normal 9 9 2 3 2" xfId="2818"/>
    <cellStyle name="Normal 9 9 2 3 2 2" xfId="2819"/>
    <cellStyle name="Normal 9 9 2 3 2 2 2" xfId="5767"/>
    <cellStyle name="Normal 9 9 2 3 2 2 2 2" xfId="17481"/>
    <cellStyle name="Normal 9 9 2 3 2 2 3" xfId="8681"/>
    <cellStyle name="Normal 9 9 2 3 2 2 4" xfId="11595"/>
    <cellStyle name="Normal 9 9 2 3 2 2 5" xfId="14567"/>
    <cellStyle name="Normal 9 9 2 3 2 3" xfId="5766"/>
    <cellStyle name="Normal 9 9 2 3 2 3 2" xfId="17480"/>
    <cellStyle name="Normal 9 9 2 3 2 4" xfId="8680"/>
    <cellStyle name="Normal 9 9 2 3 2 5" xfId="11594"/>
    <cellStyle name="Normal 9 9 2 3 2 6" xfId="14566"/>
    <cellStyle name="Normal 9 9 2 3 3" xfId="2820"/>
    <cellStyle name="Normal 9 9 2 3 3 2" xfId="5768"/>
    <cellStyle name="Normal 9 9 2 3 3 2 2" xfId="17482"/>
    <cellStyle name="Normal 9 9 2 3 3 3" xfId="8682"/>
    <cellStyle name="Normal 9 9 2 3 3 4" xfId="11596"/>
    <cellStyle name="Normal 9 9 2 3 3 5" xfId="14568"/>
    <cellStyle name="Normal 9 9 2 3 4" xfId="5765"/>
    <cellStyle name="Normal 9 9 2 3 4 2" xfId="17479"/>
    <cellStyle name="Normal 9 9 2 3 5" xfId="8679"/>
    <cellStyle name="Normal 9 9 2 3 6" xfId="11593"/>
    <cellStyle name="Normal 9 9 2 3 7" xfId="14565"/>
    <cellStyle name="Normal 9 9 2 4" xfId="2821"/>
    <cellStyle name="Normal 9 9 2 4 2" xfId="2822"/>
    <cellStyle name="Normal 9 9 2 4 2 2" xfId="5770"/>
    <cellStyle name="Normal 9 9 2 4 2 2 2" xfId="17484"/>
    <cellStyle name="Normal 9 9 2 4 2 3" xfId="8684"/>
    <cellStyle name="Normal 9 9 2 4 2 4" xfId="11598"/>
    <cellStyle name="Normal 9 9 2 4 2 5" xfId="14570"/>
    <cellStyle name="Normal 9 9 2 4 3" xfId="5769"/>
    <cellStyle name="Normal 9 9 2 4 3 2" xfId="17483"/>
    <cellStyle name="Normal 9 9 2 4 4" xfId="8683"/>
    <cellStyle name="Normal 9 9 2 4 5" xfId="11597"/>
    <cellStyle name="Normal 9 9 2 4 6" xfId="14569"/>
    <cellStyle name="Normal 9 9 2 5" xfId="2823"/>
    <cellStyle name="Normal 9 9 2 5 2" xfId="5771"/>
    <cellStyle name="Normal 9 9 2 5 2 2" xfId="17485"/>
    <cellStyle name="Normal 9 9 2 5 3" xfId="8685"/>
    <cellStyle name="Normal 9 9 2 5 4" xfId="11599"/>
    <cellStyle name="Normal 9 9 2 5 5" xfId="14571"/>
    <cellStyle name="Normal 9 9 2 6" xfId="5756"/>
    <cellStyle name="Normal 9 9 2 6 2" xfId="17470"/>
    <cellStyle name="Normal 9 9 2 7" xfId="8670"/>
    <cellStyle name="Normal 9 9 2 8" xfId="11584"/>
    <cellStyle name="Normal 9 9 2 9" xfId="14556"/>
    <cellStyle name="Normal 9 9 3" xfId="2824"/>
    <cellStyle name="Normal 9 9 3 2" xfId="2825"/>
    <cellStyle name="Normal 9 9 3 2 2" xfId="2826"/>
    <cellStyle name="Normal 9 9 3 2 2 2" xfId="2827"/>
    <cellStyle name="Normal 9 9 3 2 2 2 2" xfId="5775"/>
    <cellStyle name="Normal 9 9 3 2 2 2 2 2" xfId="17489"/>
    <cellStyle name="Normal 9 9 3 2 2 2 3" xfId="8689"/>
    <cellStyle name="Normal 9 9 3 2 2 2 4" xfId="11603"/>
    <cellStyle name="Normal 9 9 3 2 2 2 5" xfId="14575"/>
    <cellStyle name="Normal 9 9 3 2 2 3" xfId="5774"/>
    <cellStyle name="Normal 9 9 3 2 2 3 2" xfId="17488"/>
    <cellStyle name="Normal 9 9 3 2 2 4" xfId="8688"/>
    <cellStyle name="Normal 9 9 3 2 2 5" xfId="11602"/>
    <cellStyle name="Normal 9 9 3 2 2 6" xfId="14574"/>
    <cellStyle name="Normal 9 9 3 2 3" xfId="2828"/>
    <cellStyle name="Normal 9 9 3 2 3 2" xfId="5776"/>
    <cellStyle name="Normal 9 9 3 2 3 2 2" xfId="17490"/>
    <cellStyle name="Normal 9 9 3 2 3 3" xfId="8690"/>
    <cellStyle name="Normal 9 9 3 2 3 4" xfId="11604"/>
    <cellStyle name="Normal 9 9 3 2 3 5" xfId="14576"/>
    <cellStyle name="Normal 9 9 3 2 4" xfId="5773"/>
    <cellStyle name="Normal 9 9 3 2 4 2" xfId="17487"/>
    <cellStyle name="Normal 9 9 3 2 5" xfId="8687"/>
    <cellStyle name="Normal 9 9 3 2 6" xfId="11601"/>
    <cellStyle name="Normal 9 9 3 2 7" xfId="14573"/>
    <cellStyle name="Normal 9 9 3 3" xfId="2829"/>
    <cellStyle name="Normal 9 9 3 3 2" xfId="2830"/>
    <cellStyle name="Normal 9 9 3 3 2 2" xfId="5778"/>
    <cellStyle name="Normal 9 9 3 3 2 2 2" xfId="17492"/>
    <cellStyle name="Normal 9 9 3 3 2 3" xfId="8692"/>
    <cellStyle name="Normal 9 9 3 3 2 4" xfId="11606"/>
    <cellStyle name="Normal 9 9 3 3 2 5" xfId="14578"/>
    <cellStyle name="Normal 9 9 3 3 3" xfId="5777"/>
    <cellStyle name="Normal 9 9 3 3 3 2" xfId="17491"/>
    <cellStyle name="Normal 9 9 3 3 4" xfId="8691"/>
    <cellStyle name="Normal 9 9 3 3 5" xfId="11605"/>
    <cellStyle name="Normal 9 9 3 3 6" xfId="14577"/>
    <cellStyle name="Normal 9 9 3 4" xfId="2831"/>
    <cellStyle name="Normal 9 9 3 4 2" xfId="5779"/>
    <cellStyle name="Normal 9 9 3 4 2 2" xfId="17493"/>
    <cellStyle name="Normal 9 9 3 4 3" xfId="8693"/>
    <cellStyle name="Normal 9 9 3 4 4" xfId="11607"/>
    <cellStyle name="Normal 9 9 3 4 5" xfId="14579"/>
    <cellStyle name="Normal 9 9 3 5" xfId="5772"/>
    <cellStyle name="Normal 9 9 3 5 2" xfId="17486"/>
    <cellStyle name="Normal 9 9 3 6" xfId="8686"/>
    <cellStyle name="Normal 9 9 3 7" xfId="11600"/>
    <cellStyle name="Normal 9 9 3 8" xfId="14572"/>
    <cellStyle name="Normal 9 9 4" xfId="2832"/>
    <cellStyle name="Normal 9 9 4 2" xfId="2833"/>
    <cellStyle name="Normal 9 9 4 2 2" xfId="2834"/>
    <cellStyle name="Normal 9 9 4 2 2 2" xfId="5782"/>
    <cellStyle name="Normal 9 9 4 2 2 2 2" xfId="17496"/>
    <cellStyle name="Normal 9 9 4 2 2 3" xfId="8696"/>
    <cellStyle name="Normal 9 9 4 2 2 4" xfId="11610"/>
    <cellStyle name="Normal 9 9 4 2 2 5" xfId="14582"/>
    <cellStyle name="Normal 9 9 4 2 3" xfId="5781"/>
    <cellStyle name="Normal 9 9 4 2 3 2" xfId="17495"/>
    <cellStyle name="Normal 9 9 4 2 4" xfId="8695"/>
    <cellStyle name="Normal 9 9 4 2 5" xfId="11609"/>
    <cellStyle name="Normal 9 9 4 2 6" xfId="14581"/>
    <cellStyle name="Normal 9 9 4 3" xfId="2835"/>
    <cellStyle name="Normal 9 9 4 3 2" xfId="5783"/>
    <cellStyle name="Normal 9 9 4 3 2 2" xfId="17497"/>
    <cellStyle name="Normal 9 9 4 3 3" xfId="8697"/>
    <cellStyle name="Normal 9 9 4 3 4" xfId="11611"/>
    <cellStyle name="Normal 9 9 4 3 5" xfId="14583"/>
    <cellStyle name="Normal 9 9 4 4" xfId="5780"/>
    <cellStyle name="Normal 9 9 4 4 2" xfId="17494"/>
    <cellStyle name="Normal 9 9 4 5" xfId="8694"/>
    <cellStyle name="Normal 9 9 4 6" xfId="11608"/>
    <cellStyle name="Normal 9 9 4 7" xfId="14580"/>
    <cellStyle name="Normal 9 9 5" xfId="2836"/>
    <cellStyle name="Normal 9 9 5 2" xfId="2837"/>
    <cellStyle name="Normal 9 9 5 2 2" xfId="5785"/>
    <cellStyle name="Normal 9 9 5 2 2 2" xfId="17499"/>
    <cellStyle name="Normal 9 9 5 2 3" xfId="8699"/>
    <cellStyle name="Normal 9 9 5 2 4" xfId="11613"/>
    <cellStyle name="Normal 9 9 5 2 5" xfId="14585"/>
    <cellStyle name="Normal 9 9 5 3" xfId="5784"/>
    <cellStyle name="Normal 9 9 5 3 2" xfId="17498"/>
    <cellStyle name="Normal 9 9 5 4" xfId="8698"/>
    <cellStyle name="Normal 9 9 5 5" xfId="11612"/>
    <cellStyle name="Normal 9 9 5 6" xfId="14584"/>
    <cellStyle name="Normal 9 9 6" xfId="2838"/>
    <cellStyle name="Normal 9 9 6 2" xfId="5786"/>
    <cellStyle name="Normal 9 9 6 2 2" xfId="17500"/>
    <cellStyle name="Normal 9 9 6 3" xfId="8700"/>
    <cellStyle name="Normal 9 9 6 4" xfId="11614"/>
    <cellStyle name="Normal 9 9 6 5" xfId="14586"/>
    <cellStyle name="Normal 9 9 7" xfId="5755"/>
    <cellStyle name="Normal 9 9 7 2" xfId="17469"/>
    <cellStyle name="Normal 9 9 8" xfId="8669"/>
    <cellStyle name="Normal 9 9 9" xfId="11583"/>
    <cellStyle name="Normal 90" xfId="17677"/>
    <cellStyle name="Normal 91" xfId="17678"/>
    <cellStyle name="Normal 92" xfId="17679"/>
    <cellStyle name="Normal 93" xfId="17680"/>
    <cellStyle name="Normal 94" xfId="17681"/>
    <cellStyle name="Normal 95" xfId="17683"/>
    <cellStyle name="Normal 96" xfId="17685"/>
    <cellStyle name="Normal 97" xfId="17687"/>
    <cellStyle name="Normal 98" xfId="17689"/>
    <cellStyle name="Normal 99" xfId="17691"/>
    <cellStyle name="Normal_Sheet1" xfId="5"/>
    <cellStyle name="Normal_Sheet1 2" xfId="11785"/>
    <cellStyle name="Note 2" xfId="15"/>
    <cellStyle name="Note 2 2" xfId="16"/>
    <cellStyle name="Note 2 2 2" xfId="26"/>
    <cellStyle name="Note 2 2 2 2" xfId="3030"/>
    <cellStyle name="Note 2 2 3" xfId="3022"/>
    <cellStyle name="Note 2 3" xfId="17"/>
    <cellStyle name="Note 2 3 2" xfId="3023"/>
    <cellStyle name="Note 2 4" xfId="3021"/>
    <cellStyle name="Note 3" xfId="2839"/>
    <cellStyle name="Note 3 2" xfId="2840"/>
    <cellStyle name="Note 3 2 2" xfId="2841"/>
    <cellStyle name="Note 3 2 2 2" xfId="2842"/>
    <cellStyle name="Note 3 2 2 2 2" xfId="5790"/>
    <cellStyle name="Note 3 2 2 2 2 2" xfId="17504"/>
    <cellStyle name="Note 3 2 2 2 3" xfId="8704"/>
    <cellStyle name="Note 3 2 2 2 4" xfId="11618"/>
    <cellStyle name="Note 3 2 2 2 5" xfId="14590"/>
    <cellStyle name="Note 3 2 2 3" xfId="5789"/>
    <cellStyle name="Note 3 2 2 3 2" xfId="17503"/>
    <cellStyle name="Note 3 2 2 4" xfId="8703"/>
    <cellStyle name="Note 3 2 2 5" xfId="11617"/>
    <cellStyle name="Note 3 2 2 6" xfId="14589"/>
    <cellStyle name="Note 3 2 3" xfId="2843"/>
    <cellStyle name="Note 3 2 3 2" xfId="5791"/>
    <cellStyle name="Note 3 2 3 2 2" xfId="17505"/>
    <cellStyle name="Note 3 2 3 3" xfId="8705"/>
    <cellStyle name="Note 3 2 3 4" xfId="11619"/>
    <cellStyle name="Note 3 2 3 5" xfId="14591"/>
    <cellStyle name="Note 3 2 4" xfId="5788"/>
    <cellStyle name="Note 3 2 4 2" xfId="17502"/>
    <cellStyle name="Note 3 2 5" xfId="8702"/>
    <cellStyle name="Note 3 2 6" xfId="11616"/>
    <cellStyle name="Note 3 2 7" xfId="14588"/>
    <cellStyle name="Note 3 3" xfId="2844"/>
    <cellStyle name="Note 3 3 2" xfId="2845"/>
    <cellStyle name="Note 3 3 2 2" xfId="5793"/>
    <cellStyle name="Note 3 3 2 2 2" xfId="17507"/>
    <cellStyle name="Note 3 3 2 3" xfId="8707"/>
    <cellStyle name="Note 3 3 2 4" xfId="11621"/>
    <cellStyle name="Note 3 3 2 5" xfId="14593"/>
    <cellStyle name="Note 3 3 3" xfId="5792"/>
    <cellStyle name="Note 3 3 3 2" xfId="17506"/>
    <cellStyle name="Note 3 3 4" xfId="8706"/>
    <cellStyle name="Note 3 3 5" xfId="11620"/>
    <cellStyle name="Note 3 3 6" xfId="14592"/>
    <cellStyle name="Note 3 4" xfId="2846"/>
    <cellStyle name="Note 3 4 2" xfId="5794"/>
    <cellStyle name="Note 3 4 2 2" xfId="17508"/>
    <cellStyle name="Note 3 4 3" xfId="8708"/>
    <cellStyle name="Note 3 4 4" xfId="11622"/>
    <cellStyle name="Note 3 4 5" xfId="14594"/>
    <cellStyle name="Note 3 5" xfId="5787"/>
    <cellStyle name="Note 3 5 2" xfId="17501"/>
    <cellStyle name="Note 3 6" xfId="8701"/>
    <cellStyle name="Note 3 7" xfId="11615"/>
    <cellStyle name="Note 3 8" xfId="14587"/>
    <cellStyle name="Note 4" xfId="2847"/>
    <cellStyle name="Note 4 2" xfId="2848"/>
    <cellStyle name="Note 4 2 2" xfId="2849"/>
    <cellStyle name="Note 4 2 2 2" xfId="2850"/>
    <cellStyle name="Note 4 2 2 2 2" xfId="5798"/>
    <cellStyle name="Note 4 2 2 2 2 2" xfId="17512"/>
    <cellStyle name="Note 4 2 2 2 3" xfId="8712"/>
    <cellStyle name="Note 4 2 2 2 4" xfId="11626"/>
    <cellStyle name="Note 4 2 2 2 5" xfId="14598"/>
    <cellStyle name="Note 4 2 2 3" xfId="5797"/>
    <cellStyle name="Note 4 2 2 3 2" xfId="17511"/>
    <cellStyle name="Note 4 2 2 4" xfId="8711"/>
    <cellStyle name="Note 4 2 2 5" xfId="11625"/>
    <cellStyle name="Note 4 2 2 6" xfId="14597"/>
    <cellStyle name="Note 4 2 3" xfId="2851"/>
    <cellStyle name="Note 4 2 3 2" xfId="5799"/>
    <cellStyle name="Note 4 2 3 2 2" xfId="17513"/>
    <cellStyle name="Note 4 2 3 3" xfId="8713"/>
    <cellStyle name="Note 4 2 3 4" xfId="11627"/>
    <cellStyle name="Note 4 2 3 5" xfId="14599"/>
    <cellStyle name="Note 4 2 4" xfId="5796"/>
    <cellStyle name="Note 4 2 4 2" xfId="17510"/>
    <cellStyle name="Note 4 2 5" xfId="8710"/>
    <cellStyle name="Note 4 2 6" xfId="11624"/>
    <cellStyle name="Note 4 2 7" xfId="14596"/>
    <cellStyle name="Note 4 3" xfId="2852"/>
    <cellStyle name="Note 4 3 2" xfId="2853"/>
    <cellStyle name="Note 4 3 2 2" xfId="5801"/>
    <cellStyle name="Note 4 3 2 2 2" xfId="17515"/>
    <cellStyle name="Note 4 3 2 3" xfId="8715"/>
    <cellStyle name="Note 4 3 2 4" xfId="11629"/>
    <cellStyle name="Note 4 3 2 5" xfId="14601"/>
    <cellStyle name="Note 4 3 3" xfId="5800"/>
    <cellStyle name="Note 4 3 3 2" xfId="17514"/>
    <cellStyle name="Note 4 3 4" xfId="8714"/>
    <cellStyle name="Note 4 3 5" xfId="11628"/>
    <cellStyle name="Note 4 3 6" xfId="14600"/>
    <cellStyle name="Note 4 4" xfId="2854"/>
    <cellStyle name="Note 4 4 2" xfId="5802"/>
    <cellStyle name="Note 4 4 2 2" xfId="17516"/>
    <cellStyle name="Note 4 4 3" xfId="8716"/>
    <cellStyle name="Note 4 4 4" xfId="11630"/>
    <cellStyle name="Note 4 4 5" xfId="14602"/>
    <cellStyle name="Note 4 5" xfId="5795"/>
    <cellStyle name="Note 4 5 2" xfId="17509"/>
    <cellStyle name="Note 4 6" xfId="8709"/>
    <cellStyle name="Note 4 7" xfId="11623"/>
    <cellStyle name="Note 4 8" xfId="14595"/>
    <cellStyle name="Note 5" xfId="2855"/>
    <cellStyle name="Note 5 2" xfId="2856"/>
    <cellStyle name="Note 5 2 2" xfId="2857"/>
    <cellStyle name="Note 5 2 2 2" xfId="2858"/>
    <cellStyle name="Note 5 2 2 2 2" xfId="5806"/>
    <cellStyle name="Note 5 2 2 2 2 2" xfId="17520"/>
    <cellStyle name="Note 5 2 2 2 3" xfId="8720"/>
    <cellStyle name="Note 5 2 2 2 4" xfId="11634"/>
    <cellStyle name="Note 5 2 2 2 5" xfId="14606"/>
    <cellStyle name="Note 5 2 2 3" xfId="5805"/>
    <cellStyle name="Note 5 2 2 3 2" xfId="17519"/>
    <cellStyle name="Note 5 2 2 4" xfId="8719"/>
    <cellStyle name="Note 5 2 2 5" xfId="11633"/>
    <cellStyle name="Note 5 2 2 6" xfId="14605"/>
    <cellStyle name="Note 5 2 3" xfId="2859"/>
    <cellStyle name="Note 5 2 3 2" xfId="5807"/>
    <cellStyle name="Note 5 2 3 2 2" xfId="17521"/>
    <cellStyle name="Note 5 2 3 3" xfId="8721"/>
    <cellStyle name="Note 5 2 3 4" xfId="11635"/>
    <cellStyle name="Note 5 2 3 5" xfId="14607"/>
    <cellStyle name="Note 5 2 4" xfId="5804"/>
    <cellStyle name="Note 5 2 4 2" xfId="17518"/>
    <cellStyle name="Note 5 2 5" xfId="8718"/>
    <cellStyle name="Note 5 2 6" xfId="11632"/>
    <cellStyle name="Note 5 2 7" xfId="14604"/>
    <cellStyle name="Note 5 3" xfId="2860"/>
    <cellStyle name="Note 5 3 2" xfId="2861"/>
    <cellStyle name="Note 5 3 2 2" xfId="5809"/>
    <cellStyle name="Note 5 3 2 2 2" xfId="17523"/>
    <cellStyle name="Note 5 3 2 3" xfId="8723"/>
    <cellStyle name="Note 5 3 2 4" xfId="11637"/>
    <cellStyle name="Note 5 3 2 5" xfId="14609"/>
    <cellStyle name="Note 5 3 3" xfId="5808"/>
    <cellStyle name="Note 5 3 3 2" xfId="17522"/>
    <cellStyle name="Note 5 3 4" xfId="8722"/>
    <cellStyle name="Note 5 3 5" xfId="11636"/>
    <cellStyle name="Note 5 3 6" xfId="14608"/>
    <cellStyle name="Note 5 4" xfId="2862"/>
    <cellStyle name="Note 5 4 2" xfId="5810"/>
    <cellStyle name="Note 5 4 2 2" xfId="17524"/>
    <cellStyle name="Note 5 4 3" xfId="8724"/>
    <cellStyle name="Note 5 4 4" xfId="11638"/>
    <cellStyle name="Note 5 4 5" xfId="14610"/>
    <cellStyle name="Note 5 5" xfId="5803"/>
    <cellStyle name="Note 5 5 2" xfId="17517"/>
    <cellStyle name="Note 5 6" xfId="8717"/>
    <cellStyle name="Note 5 7" xfId="11631"/>
    <cellStyle name="Note 5 8" xfId="14603"/>
    <cellStyle name="Note 6" xfId="2863"/>
    <cellStyle name="Note 6 2" xfId="2864"/>
    <cellStyle name="Note 6 2 2" xfId="2865"/>
    <cellStyle name="Note 6 2 2 2" xfId="5813"/>
    <cellStyle name="Note 6 2 2 2 2" xfId="17527"/>
    <cellStyle name="Note 6 2 2 3" xfId="8727"/>
    <cellStyle name="Note 6 2 2 4" xfId="11641"/>
    <cellStyle name="Note 6 2 2 5" xfId="14613"/>
    <cellStyle name="Note 6 2 3" xfId="5812"/>
    <cellStyle name="Note 6 2 3 2" xfId="17526"/>
    <cellStyle name="Note 6 2 4" xfId="8726"/>
    <cellStyle name="Note 6 2 5" xfId="11640"/>
    <cellStyle name="Note 6 2 6" xfId="14612"/>
    <cellStyle name="Note 6 3" xfId="2866"/>
    <cellStyle name="Note 6 3 2" xfId="5814"/>
    <cellStyle name="Note 6 3 2 2" xfId="17528"/>
    <cellStyle name="Note 6 3 3" xfId="8728"/>
    <cellStyle name="Note 6 3 4" xfId="11642"/>
    <cellStyle name="Note 6 3 5" xfId="14614"/>
    <cellStyle name="Note 6 4" xfId="5811"/>
    <cellStyle name="Note 6 4 2" xfId="17525"/>
    <cellStyle name="Note 6 5" xfId="8725"/>
    <cellStyle name="Note 6 6" xfId="11639"/>
    <cellStyle name="Note 6 7" xfId="14611"/>
    <cellStyle name="Note 7" xfId="2867"/>
    <cellStyle name="Note 7 2" xfId="2868"/>
    <cellStyle name="Note 7 2 2" xfId="5816"/>
    <cellStyle name="Note 7 2 2 2" xfId="17530"/>
    <cellStyle name="Note 7 2 3" xfId="8730"/>
    <cellStyle name="Note 7 2 4" xfId="11644"/>
    <cellStyle name="Note 7 2 5" xfId="14616"/>
    <cellStyle name="Note 7 3" xfId="5815"/>
    <cellStyle name="Note 7 3 2" xfId="17529"/>
    <cellStyle name="Note 7 4" xfId="8729"/>
    <cellStyle name="Note 7 5" xfId="11643"/>
    <cellStyle name="Note 7 6" xfId="14615"/>
    <cellStyle name="Note 8" xfId="2869"/>
    <cellStyle name="Note 8 2" xfId="5817"/>
    <cellStyle name="Note 8 2 2" xfId="17531"/>
    <cellStyle name="Note 8 3" xfId="8731"/>
    <cellStyle name="Note 8 4" xfId="11645"/>
    <cellStyle name="Note 8 5" xfId="14617"/>
    <cellStyle name="Option" xfId="18"/>
    <cellStyle name="Option 2" xfId="3024"/>
    <cellStyle name="Percent [2]" xfId="11808"/>
    <cellStyle name="Percent 2" xfId="2870"/>
    <cellStyle name="Percent 2 10" xfId="2871"/>
    <cellStyle name="Percent 2 10 2" xfId="5819"/>
    <cellStyle name="Percent 2 10 2 2" xfId="17533"/>
    <cellStyle name="Percent 2 10 3" xfId="8733"/>
    <cellStyle name="Percent 2 10 4" xfId="11647"/>
    <cellStyle name="Percent 2 10 5" xfId="14619"/>
    <cellStyle name="Percent 2 11" xfId="5818"/>
    <cellStyle name="Percent 2 11 2" xfId="17532"/>
    <cellStyle name="Percent 2 12" xfId="8732"/>
    <cellStyle name="Percent 2 13" xfId="11646"/>
    <cellStyle name="Percent 2 14" xfId="14618"/>
    <cellStyle name="Percent 2 2" xfId="2872"/>
    <cellStyle name="Percent 2 3" xfId="2873"/>
    <cellStyle name="Percent 2 3 10" xfId="14620"/>
    <cellStyle name="Percent 2 3 2" xfId="2874"/>
    <cellStyle name="Percent 2 3 2 2" xfId="2875"/>
    <cellStyle name="Percent 2 3 2 2 2" xfId="2876"/>
    <cellStyle name="Percent 2 3 2 2 2 2" xfId="2877"/>
    <cellStyle name="Percent 2 3 2 2 2 2 2" xfId="2878"/>
    <cellStyle name="Percent 2 3 2 2 2 2 2 2" xfId="5825"/>
    <cellStyle name="Percent 2 3 2 2 2 2 2 2 2" xfId="17539"/>
    <cellStyle name="Percent 2 3 2 2 2 2 2 3" xfId="8739"/>
    <cellStyle name="Percent 2 3 2 2 2 2 2 4" xfId="11654"/>
    <cellStyle name="Percent 2 3 2 2 2 2 2 5" xfId="14625"/>
    <cellStyle name="Percent 2 3 2 2 2 2 3" xfId="5824"/>
    <cellStyle name="Percent 2 3 2 2 2 2 3 2" xfId="17538"/>
    <cellStyle name="Percent 2 3 2 2 2 2 4" xfId="8738"/>
    <cellStyle name="Percent 2 3 2 2 2 2 5" xfId="11653"/>
    <cellStyle name="Percent 2 3 2 2 2 2 6" xfId="14624"/>
    <cellStyle name="Percent 2 3 2 2 2 3" xfId="2879"/>
    <cellStyle name="Percent 2 3 2 2 2 3 2" xfId="5826"/>
    <cellStyle name="Percent 2 3 2 2 2 3 2 2" xfId="17540"/>
    <cellStyle name="Percent 2 3 2 2 2 3 3" xfId="8740"/>
    <cellStyle name="Percent 2 3 2 2 2 3 4" xfId="11655"/>
    <cellStyle name="Percent 2 3 2 2 2 3 5" xfId="14626"/>
    <cellStyle name="Percent 2 3 2 2 2 4" xfId="5823"/>
    <cellStyle name="Percent 2 3 2 2 2 4 2" xfId="17537"/>
    <cellStyle name="Percent 2 3 2 2 2 5" xfId="8737"/>
    <cellStyle name="Percent 2 3 2 2 2 6" xfId="11652"/>
    <cellStyle name="Percent 2 3 2 2 2 7" xfId="14623"/>
    <cellStyle name="Percent 2 3 2 2 3" xfId="2880"/>
    <cellStyle name="Percent 2 3 2 2 3 2" xfId="2881"/>
    <cellStyle name="Percent 2 3 2 2 3 2 2" xfId="5828"/>
    <cellStyle name="Percent 2 3 2 2 3 2 2 2" xfId="17542"/>
    <cellStyle name="Percent 2 3 2 2 3 2 3" xfId="8742"/>
    <cellStyle name="Percent 2 3 2 2 3 2 4" xfId="11657"/>
    <cellStyle name="Percent 2 3 2 2 3 2 5" xfId="14628"/>
    <cellStyle name="Percent 2 3 2 2 3 3" xfId="5827"/>
    <cellStyle name="Percent 2 3 2 2 3 3 2" xfId="17541"/>
    <cellStyle name="Percent 2 3 2 2 3 4" xfId="8741"/>
    <cellStyle name="Percent 2 3 2 2 3 5" xfId="11656"/>
    <cellStyle name="Percent 2 3 2 2 3 6" xfId="14627"/>
    <cellStyle name="Percent 2 3 2 2 4" xfId="2882"/>
    <cellStyle name="Percent 2 3 2 2 4 2" xfId="5829"/>
    <cellStyle name="Percent 2 3 2 2 4 2 2" xfId="17543"/>
    <cellStyle name="Percent 2 3 2 2 4 3" xfId="8743"/>
    <cellStyle name="Percent 2 3 2 2 4 4" xfId="11658"/>
    <cellStyle name="Percent 2 3 2 2 4 5" xfId="14629"/>
    <cellStyle name="Percent 2 3 2 2 5" xfId="5822"/>
    <cellStyle name="Percent 2 3 2 2 5 2" xfId="17536"/>
    <cellStyle name="Percent 2 3 2 2 6" xfId="8736"/>
    <cellStyle name="Percent 2 3 2 2 7" xfId="11651"/>
    <cellStyle name="Percent 2 3 2 2 8" xfId="14622"/>
    <cellStyle name="Percent 2 3 2 3" xfId="2883"/>
    <cellStyle name="Percent 2 3 2 3 2" xfId="2884"/>
    <cellStyle name="Percent 2 3 2 3 2 2" xfId="2885"/>
    <cellStyle name="Percent 2 3 2 3 2 2 2" xfId="5832"/>
    <cellStyle name="Percent 2 3 2 3 2 2 2 2" xfId="17546"/>
    <cellStyle name="Percent 2 3 2 3 2 2 3" xfId="8746"/>
    <cellStyle name="Percent 2 3 2 3 2 2 4" xfId="11661"/>
    <cellStyle name="Percent 2 3 2 3 2 2 5" xfId="14632"/>
    <cellStyle name="Percent 2 3 2 3 2 3" xfId="5831"/>
    <cellStyle name="Percent 2 3 2 3 2 3 2" xfId="17545"/>
    <cellStyle name="Percent 2 3 2 3 2 4" xfId="8745"/>
    <cellStyle name="Percent 2 3 2 3 2 5" xfId="11660"/>
    <cellStyle name="Percent 2 3 2 3 2 6" xfId="14631"/>
    <cellStyle name="Percent 2 3 2 3 3" xfId="2886"/>
    <cellStyle name="Percent 2 3 2 3 3 2" xfId="5833"/>
    <cellStyle name="Percent 2 3 2 3 3 2 2" xfId="17547"/>
    <cellStyle name="Percent 2 3 2 3 3 3" xfId="8747"/>
    <cellStyle name="Percent 2 3 2 3 3 4" xfId="11662"/>
    <cellStyle name="Percent 2 3 2 3 3 5" xfId="14633"/>
    <cellStyle name="Percent 2 3 2 3 4" xfId="5830"/>
    <cellStyle name="Percent 2 3 2 3 4 2" xfId="17544"/>
    <cellStyle name="Percent 2 3 2 3 5" xfId="8744"/>
    <cellStyle name="Percent 2 3 2 3 6" xfId="11659"/>
    <cellStyle name="Percent 2 3 2 3 7" xfId="14630"/>
    <cellStyle name="Percent 2 3 2 4" xfId="2887"/>
    <cellStyle name="Percent 2 3 2 4 2" xfId="2888"/>
    <cellStyle name="Percent 2 3 2 4 2 2" xfId="5835"/>
    <cellStyle name="Percent 2 3 2 4 2 2 2" xfId="17549"/>
    <cellStyle name="Percent 2 3 2 4 2 3" xfId="8749"/>
    <cellStyle name="Percent 2 3 2 4 2 4" xfId="11664"/>
    <cellStyle name="Percent 2 3 2 4 2 5" xfId="14635"/>
    <cellStyle name="Percent 2 3 2 4 3" xfId="5834"/>
    <cellStyle name="Percent 2 3 2 4 3 2" xfId="17548"/>
    <cellStyle name="Percent 2 3 2 4 4" xfId="8748"/>
    <cellStyle name="Percent 2 3 2 4 5" xfId="11663"/>
    <cellStyle name="Percent 2 3 2 4 6" xfId="14634"/>
    <cellStyle name="Percent 2 3 2 5" xfId="2889"/>
    <cellStyle name="Percent 2 3 2 5 2" xfId="5836"/>
    <cellStyle name="Percent 2 3 2 5 2 2" xfId="17550"/>
    <cellStyle name="Percent 2 3 2 5 3" xfId="8750"/>
    <cellStyle name="Percent 2 3 2 5 4" xfId="11665"/>
    <cellStyle name="Percent 2 3 2 5 5" xfId="14636"/>
    <cellStyle name="Percent 2 3 2 6" xfId="5821"/>
    <cellStyle name="Percent 2 3 2 6 2" xfId="17535"/>
    <cellStyle name="Percent 2 3 2 7" xfId="8735"/>
    <cellStyle name="Percent 2 3 2 8" xfId="11650"/>
    <cellStyle name="Percent 2 3 2 9" xfId="14621"/>
    <cellStyle name="Percent 2 3 3" xfId="2890"/>
    <cellStyle name="Percent 2 3 3 2" xfId="2891"/>
    <cellStyle name="Percent 2 3 3 2 2" xfId="2892"/>
    <cellStyle name="Percent 2 3 3 2 2 2" xfId="2893"/>
    <cellStyle name="Percent 2 3 3 2 2 2 2" xfId="5840"/>
    <cellStyle name="Percent 2 3 3 2 2 2 2 2" xfId="17554"/>
    <cellStyle name="Percent 2 3 3 2 2 2 3" xfId="8754"/>
    <cellStyle name="Percent 2 3 3 2 2 2 4" xfId="11669"/>
    <cellStyle name="Percent 2 3 3 2 2 2 5" xfId="14640"/>
    <cellStyle name="Percent 2 3 3 2 2 3" xfId="5839"/>
    <cellStyle name="Percent 2 3 3 2 2 3 2" xfId="17553"/>
    <cellStyle name="Percent 2 3 3 2 2 4" xfId="8753"/>
    <cellStyle name="Percent 2 3 3 2 2 5" xfId="11668"/>
    <cellStyle name="Percent 2 3 3 2 2 6" xfId="14639"/>
    <cellStyle name="Percent 2 3 3 2 3" xfId="2894"/>
    <cellStyle name="Percent 2 3 3 2 3 2" xfId="5841"/>
    <cellStyle name="Percent 2 3 3 2 3 2 2" xfId="17555"/>
    <cellStyle name="Percent 2 3 3 2 3 3" xfId="8755"/>
    <cellStyle name="Percent 2 3 3 2 3 4" xfId="11670"/>
    <cellStyle name="Percent 2 3 3 2 3 5" xfId="14641"/>
    <cellStyle name="Percent 2 3 3 2 4" xfId="5838"/>
    <cellStyle name="Percent 2 3 3 2 4 2" xfId="17552"/>
    <cellStyle name="Percent 2 3 3 2 5" xfId="8752"/>
    <cellStyle name="Percent 2 3 3 2 6" xfId="11667"/>
    <cellStyle name="Percent 2 3 3 2 7" xfId="14638"/>
    <cellStyle name="Percent 2 3 3 3" xfId="2895"/>
    <cellStyle name="Percent 2 3 3 3 2" xfId="2896"/>
    <cellStyle name="Percent 2 3 3 3 2 2" xfId="5843"/>
    <cellStyle name="Percent 2 3 3 3 2 2 2" xfId="17557"/>
    <cellStyle name="Percent 2 3 3 3 2 3" xfId="8757"/>
    <cellStyle name="Percent 2 3 3 3 2 4" xfId="11672"/>
    <cellStyle name="Percent 2 3 3 3 2 5" xfId="14643"/>
    <cellStyle name="Percent 2 3 3 3 3" xfId="5842"/>
    <cellStyle name="Percent 2 3 3 3 3 2" xfId="17556"/>
    <cellStyle name="Percent 2 3 3 3 4" xfId="8756"/>
    <cellStyle name="Percent 2 3 3 3 5" xfId="11671"/>
    <cellStyle name="Percent 2 3 3 3 6" xfId="14642"/>
    <cellStyle name="Percent 2 3 3 4" xfId="2897"/>
    <cellStyle name="Percent 2 3 3 4 2" xfId="5844"/>
    <cellStyle name="Percent 2 3 3 4 2 2" xfId="17558"/>
    <cellStyle name="Percent 2 3 3 4 3" xfId="8758"/>
    <cellStyle name="Percent 2 3 3 4 4" xfId="11673"/>
    <cellStyle name="Percent 2 3 3 4 5" xfId="14644"/>
    <cellStyle name="Percent 2 3 3 5" xfId="5837"/>
    <cellStyle name="Percent 2 3 3 5 2" xfId="17551"/>
    <cellStyle name="Percent 2 3 3 6" xfId="8751"/>
    <cellStyle name="Percent 2 3 3 7" xfId="11666"/>
    <cellStyle name="Percent 2 3 3 8" xfId="14637"/>
    <cellStyle name="Percent 2 3 4" xfId="2898"/>
    <cellStyle name="Percent 2 3 4 2" xfId="2899"/>
    <cellStyle name="Percent 2 3 4 2 2" xfId="2900"/>
    <cellStyle name="Percent 2 3 4 2 2 2" xfId="5847"/>
    <cellStyle name="Percent 2 3 4 2 2 2 2" xfId="17561"/>
    <cellStyle name="Percent 2 3 4 2 2 3" xfId="8761"/>
    <cellStyle name="Percent 2 3 4 2 2 4" xfId="11676"/>
    <cellStyle name="Percent 2 3 4 2 2 5" xfId="14647"/>
    <cellStyle name="Percent 2 3 4 2 3" xfId="5846"/>
    <cellStyle name="Percent 2 3 4 2 3 2" xfId="17560"/>
    <cellStyle name="Percent 2 3 4 2 4" xfId="8760"/>
    <cellStyle name="Percent 2 3 4 2 5" xfId="11675"/>
    <cellStyle name="Percent 2 3 4 2 6" xfId="14646"/>
    <cellStyle name="Percent 2 3 4 3" xfId="2901"/>
    <cellStyle name="Percent 2 3 4 3 2" xfId="5848"/>
    <cellStyle name="Percent 2 3 4 3 2 2" xfId="17562"/>
    <cellStyle name="Percent 2 3 4 3 3" xfId="8762"/>
    <cellStyle name="Percent 2 3 4 3 4" xfId="11677"/>
    <cellStyle name="Percent 2 3 4 3 5" xfId="14648"/>
    <cellStyle name="Percent 2 3 4 4" xfId="5845"/>
    <cellStyle name="Percent 2 3 4 4 2" xfId="17559"/>
    <cellStyle name="Percent 2 3 4 5" xfId="8759"/>
    <cellStyle name="Percent 2 3 4 6" xfId="11674"/>
    <cellStyle name="Percent 2 3 4 7" xfId="14645"/>
    <cellStyle name="Percent 2 3 5" xfId="2902"/>
    <cellStyle name="Percent 2 3 5 2" xfId="2903"/>
    <cellStyle name="Percent 2 3 5 2 2" xfId="5850"/>
    <cellStyle name="Percent 2 3 5 2 2 2" xfId="17564"/>
    <cellStyle name="Percent 2 3 5 2 3" xfId="8764"/>
    <cellStyle name="Percent 2 3 5 2 4" xfId="11679"/>
    <cellStyle name="Percent 2 3 5 2 5" xfId="14650"/>
    <cellStyle name="Percent 2 3 5 3" xfId="5849"/>
    <cellStyle name="Percent 2 3 5 3 2" xfId="17563"/>
    <cellStyle name="Percent 2 3 5 4" xfId="8763"/>
    <cellStyle name="Percent 2 3 5 5" xfId="11678"/>
    <cellStyle name="Percent 2 3 5 6" xfId="14649"/>
    <cellStyle name="Percent 2 3 6" xfId="2904"/>
    <cellStyle name="Percent 2 3 6 2" xfId="5851"/>
    <cellStyle name="Percent 2 3 6 2 2" xfId="17565"/>
    <cellStyle name="Percent 2 3 6 3" xfId="8765"/>
    <cellStyle name="Percent 2 3 6 4" xfId="11680"/>
    <cellStyle name="Percent 2 3 6 5" xfId="14651"/>
    <cellStyle name="Percent 2 3 7" xfId="5820"/>
    <cellStyle name="Percent 2 3 7 2" xfId="17534"/>
    <cellStyle name="Percent 2 3 8" xfId="8734"/>
    <cellStyle name="Percent 2 3 9" xfId="11649"/>
    <cellStyle name="Percent 2 4" xfId="2905"/>
    <cellStyle name="Percent 2 4 10" xfId="14652"/>
    <cellStyle name="Percent 2 4 2" xfId="2906"/>
    <cellStyle name="Percent 2 4 2 2" xfId="2907"/>
    <cellStyle name="Percent 2 4 2 2 2" xfId="2908"/>
    <cellStyle name="Percent 2 4 2 2 2 2" xfId="2909"/>
    <cellStyle name="Percent 2 4 2 2 2 2 2" xfId="2910"/>
    <cellStyle name="Percent 2 4 2 2 2 2 2 2" xfId="5857"/>
    <cellStyle name="Percent 2 4 2 2 2 2 2 2 2" xfId="17571"/>
    <cellStyle name="Percent 2 4 2 2 2 2 2 3" xfId="8771"/>
    <cellStyle name="Percent 2 4 2 2 2 2 2 4" xfId="11686"/>
    <cellStyle name="Percent 2 4 2 2 2 2 2 5" xfId="14657"/>
    <cellStyle name="Percent 2 4 2 2 2 2 3" xfId="5856"/>
    <cellStyle name="Percent 2 4 2 2 2 2 3 2" xfId="17570"/>
    <cellStyle name="Percent 2 4 2 2 2 2 4" xfId="8770"/>
    <cellStyle name="Percent 2 4 2 2 2 2 5" xfId="11685"/>
    <cellStyle name="Percent 2 4 2 2 2 2 6" xfId="14656"/>
    <cellStyle name="Percent 2 4 2 2 2 3" xfId="2911"/>
    <cellStyle name="Percent 2 4 2 2 2 3 2" xfId="5858"/>
    <cellStyle name="Percent 2 4 2 2 2 3 2 2" xfId="17572"/>
    <cellStyle name="Percent 2 4 2 2 2 3 3" xfId="8772"/>
    <cellStyle name="Percent 2 4 2 2 2 3 4" xfId="11687"/>
    <cellStyle name="Percent 2 4 2 2 2 3 5" xfId="14658"/>
    <cellStyle name="Percent 2 4 2 2 2 4" xfId="5855"/>
    <cellStyle name="Percent 2 4 2 2 2 4 2" xfId="17569"/>
    <cellStyle name="Percent 2 4 2 2 2 5" xfId="8769"/>
    <cellStyle name="Percent 2 4 2 2 2 6" xfId="11684"/>
    <cellStyle name="Percent 2 4 2 2 2 7" xfId="14655"/>
    <cellStyle name="Percent 2 4 2 2 3" xfId="2912"/>
    <cellStyle name="Percent 2 4 2 2 3 2" xfId="2913"/>
    <cellStyle name="Percent 2 4 2 2 3 2 2" xfId="5860"/>
    <cellStyle name="Percent 2 4 2 2 3 2 2 2" xfId="17574"/>
    <cellStyle name="Percent 2 4 2 2 3 2 3" xfId="8774"/>
    <cellStyle name="Percent 2 4 2 2 3 2 4" xfId="11689"/>
    <cellStyle name="Percent 2 4 2 2 3 2 5" xfId="14660"/>
    <cellStyle name="Percent 2 4 2 2 3 3" xfId="5859"/>
    <cellStyle name="Percent 2 4 2 2 3 3 2" xfId="17573"/>
    <cellStyle name="Percent 2 4 2 2 3 4" xfId="8773"/>
    <cellStyle name="Percent 2 4 2 2 3 5" xfId="11688"/>
    <cellStyle name="Percent 2 4 2 2 3 6" xfId="14659"/>
    <cellStyle name="Percent 2 4 2 2 4" xfId="2914"/>
    <cellStyle name="Percent 2 4 2 2 4 2" xfId="5861"/>
    <cellStyle name="Percent 2 4 2 2 4 2 2" xfId="17575"/>
    <cellStyle name="Percent 2 4 2 2 4 3" xfId="8775"/>
    <cellStyle name="Percent 2 4 2 2 4 4" xfId="11690"/>
    <cellStyle name="Percent 2 4 2 2 4 5" xfId="14661"/>
    <cellStyle name="Percent 2 4 2 2 5" xfId="5854"/>
    <cellStyle name="Percent 2 4 2 2 5 2" xfId="17568"/>
    <cellStyle name="Percent 2 4 2 2 6" xfId="8768"/>
    <cellStyle name="Percent 2 4 2 2 7" xfId="11683"/>
    <cellStyle name="Percent 2 4 2 2 8" xfId="14654"/>
    <cellStyle name="Percent 2 4 2 3" xfId="2915"/>
    <cellStyle name="Percent 2 4 2 3 2" xfId="2916"/>
    <cellStyle name="Percent 2 4 2 3 2 2" xfId="2917"/>
    <cellStyle name="Percent 2 4 2 3 2 2 2" xfId="5864"/>
    <cellStyle name="Percent 2 4 2 3 2 2 2 2" xfId="17578"/>
    <cellStyle name="Percent 2 4 2 3 2 2 3" xfId="8778"/>
    <cellStyle name="Percent 2 4 2 3 2 2 4" xfId="11693"/>
    <cellStyle name="Percent 2 4 2 3 2 2 5" xfId="14664"/>
    <cellStyle name="Percent 2 4 2 3 2 3" xfId="5863"/>
    <cellStyle name="Percent 2 4 2 3 2 3 2" xfId="17577"/>
    <cellStyle name="Percent 2 4 2 3 2 4" xfId="8777"/>
    <cellStyle name="Percent 2 4 2 3 2 5" xfId="11692"/>
    <cellStyle name="Percent 2 4 2 3 2 6" xfId="14663"/>
    <cellStyle name="Percent 2 4 2 3 3" xfId="2918"/>
    <cellStyle name="Percent 2 4 2 3 3 2" xfId="5865"/>
    <cellStyle name="Percent 2 4 2 3 3 2 2" xfId="17579"/>
    <cellStyle name="Percent 2 4 2 3 3 3" xfId="8779"/>
    <cellStyle name="Percent 2 4 2 3 3 4" xfId="11694"/>
    <cellStyle name="Percent 2 4 2 3 3 5" xfId="14665"/>
    <cellStyle name="Percent 2 4 2 3 4" xfId="5862"/>
    <cellStyle name="Percent 2 4 2 3 4 2" xfId="17576"/>
    <cellStyle name="Percent 2 4 2 3 5" xfId="8776"/>
    <cellStyle name="Percent 2 4 2 3 6" xfId="11691"/>
    <cellStyle name="Percent 2 4 2 3 7" xfId="14662"/>
    <cellStyle name="Percent 2 4 2 4" xfId="2919"/>
    <cellStyle name="Percent 2 4 2 4 2" xfId="2920"/>
    <cellStyle name="Percent 2 4 2 4 2 2" xfId="5867"/>
    <cellStyle name="Percent 2 4 2 4 2 2 2" xfId="17581"/>
    <cellStyle name="Percent 2 4 2 4 2 3" xfId="8781"/>
    <cellStyle name="Percent 2 4 2 4 2 4" xfId="11696"/>
    <cellStyle name="Percent 2 4 2 4 2 5" xfId="14667"/>
    <cellStyle name="Percent 2 4 2 4 3" xfId="5866"/>
    <cellStyle name="Percent 2 4 2 4 3 2" xfId="17580"/>
    <cellStyle name="Percent 2 4 2 4 4" xfId="8780"/>
    <cellStyle name="Percent 2 4 2 4 5" xfId="11695"/>
    <cellStyle name="Percent 2 4 2 4 6" xfId="14666"/>
    <cellStyle name="Percent 2 4 2 5" xfId="2921"/>
    <cellStyle name="Percent 2 4 2 5 2" xfId="5868"/>
    <cellStyle name="Percent 2 4 2 5 2 2" xfId="17582"/>
    <cellStyle name="Percent 2 4 2 5 3" xfId="8782"/>
    <cellStyle name="Percent 2 4 2 5 4" xfId="11697"/>
    <cellStyle name="Percent 2 4 2 5 5" xfId="14668"/>
    <cellStyle name="Percent 2 4 2 6" xfId="5853"/>
    <cellStyle name="Percent 2 4 2 6 2" xfId="17567"/>
    <cellStyle name="Percent 2 4 2 7" xfId="8767"/>
    <cellStyle name="Percent 2 4 2 8" xfId="11682"/>
    <cellStyle name="Percent 2 4 2 9" xfId="14653"/>
    <cellStyle name="Percent 2 4 3" xfId="2922"/>
    <cellStyle name="Percent 2 4 3 2" xfId="2923"/>
    <cellStyle name="Percent 2 4 3 2 2" xfId="2924"/>
    <cellStyle name="Percent 2 4 3 2 2 2" xfId="2925"/>
    <cellStyle name="Percent 2 4 3 2 2 2 2" xfId="5872"/>
    <cellStyle name="Percent 2 4 3 2 2 2 2 2" xfId="17586"/>
    <cellStyle name="Percent 2 4 3 2 2 2 3" xfId="8786"/>
    <cellStyle name="Percent 2 4 3 2 2 2 4" xfId="11701"/>
    <cellStyle name="Percent 2 4 3 2 2 2 5" xfId="14672"/>
    <cellStyle name="Percent 2 4 3 2 2 3" xfId="5871"/>
    <cellStyle name="Percent 2 4 3 2 2 3 2" xfId="17585"/>
    <cellStyle name="Percent 2 4 3 2 2 4" xfId="8785"/>
    <cellStyle name="Percent 2 4 3 2 2 5" xfId="11700"/>
    <cellStyle name="Percent 2 4 3 2 2 6" xfId="14671"/>
    <cellStyle name="Percent 2 4 3 2 3" xfId="2926"/>
    <cellStyle name="Percent 2 4 3 2 3 2" xfId="5873"/>
    <cellStyle name="Percent 2 4 3 2 3 2 2" xfId="17587"/>
    <cellStyle name="Percent 2 4 3 2 3 3" xfId="8787"/>
    <cellStyle name="Percent 2 4 3 2 3 4" xfId="11702"/>
    <cellStyle name="Percent 2 4 3 2 3 5" xfId="14673"/>
    <cellStyle name="Percent 2 4 3 2 4" xfId="5870"/>
    <cellStyle name="Percent 2 4 3 2 4 2" xfId="17584"/>
    <cellStyle name="Percent 2 4 3 2 5" xfId="8784"/>
    <cellStyle name="Percent 2 4 3 2 6" xfId="11699"/>
    <cellStyle name="Percent 2 4 3 2 7" xfId="14670"/>
    <cellStyle name="Percent 2 4 3 3" xfId="2927"/>
    <cellStyle name="Percent 2 4 3 3 2" xfId="2928"/>
    <cellStyle name="Percent 2 4 3 3 2 2" xfId="5875"/>
    <cellStyle name="Percent 2 4 3 3 2 2 2" xfId="17589"/>
    <cellStyle name="Percent 2 4 3 3 2 3" xfId="8789"/>
    <cellStyle name="Percent 2 4 3 3 2 4" xfId="11704"/>
    <cellStyle name="Percent 2 4 3 3 2 5" xfId="14675"/>
    <cellStyle name="Percent 2 4 3 3 3" xfId="5874"/>
    <cellStyle name="Percent 2 4 3 3 3 2" xfId="17588"/>
    <cellStyle name="Percent 2 4 3 3 4" xfId="8788"/>
    <cellStyle name="Percent 2 4 3 3 5" xfId="11703"/>
    <cellStyle name="Percent 2 4 3 3 6" xfId="14674"/>
    <cellStyle name="Percent 2 4 3 4" xfId="2929"/>
    <cellStyle name="Percent 2 4 3 4 2" xfId="5876"/>
    <cellStyle name="Percent 2 4 3 4 2 2" xfId="17590"/>
    <cellStyle name="Percent 2 4 3 4 3" xfId="8790"/>
    <cellStyle name="Percent 2 4 3 4 4" xfId="11705"/>
    <cellStyle name="Percent 2 4 3 4 5" xfId="14676"/>
    <cellStyle name="Percent 2 4 3 5" xfId="5869"/>
    <cellStyle name="Percent 2 4 3 5 2" xfId="17583"/>
    <cellStyle name="Percent 2 4 3 6" xfId="8783"/>
    <cellStyle name="Percent 2 4 3 7" xfId="11698"/>
    <cellStyle name="Percent 2 4 3 8" xfId="14669"/>
    <cellStyle name="Percent 2 4 4" xfId="2930"/>
    <cellStyle name="Percent 2 4 4 2" xfId="2931"/>
    <cellStyle name="Percent 2 4 4 2 2" xfId="2932"/>
    <cellStyle name="Percent 2 4 4 2 2 2" xfId="5879"/>
    <cellStyle name="Percent 2 4 4 2 2 2 2" xfId="17593"/>
    <cellStyle name="Percent 2 4 4 2 2 3" xfId="8793"/>
    <cellStyle name="Percent 2 4 4 2 2 4" xfId="11708"/>
    <cellStyle name="Percent 2 4 4 2 2 5" xfId="14679"/>
    <cellStyle name="Percent 2 4 4 2 3" xfId="5878"/>
    <cellStyle name="Percent 2 4 4 2 3 2" xfId="17592"/>
    <cellStyle name="Percent 2 4 4 2 4" xfId="8792"/>
    <cellStyle name="Percent 2 4 4 2 5" xfId="11707"/>
    <cellStyle name="Percent 2 4 4 2 6" xfId="14678"/>
    <cellStyle name="Percent 2 4 4 3" xfId="2933"/>
    <cellStyle name="Percent 2 4 4 3 2" xfId="5880"/>
    <cellStyle name="Percent 2 4 4 3 2 2" xfId="17594"/>
    <cellStyle name="Percent 2 4 4 3 3" xfId="8794"/>
    <cellStyle name="Percent 2 4 4 3 4" xfId="11709"/>
    <cellStyle name="Percent 2 4 4 3 5" xfId="14680"/>
    <cellStyle name="Percent 2 4 4 4" xfId="5877"/>
    <cellStyle name="Percent 2 4 4 4 2" xfId="17591"/>
    <cellStyle name="Percent 2 4 4 5" xfId="8791"/>
    <cellStyle name="Percent 2 4 4 6" xfId="11706"/>
    <cellStyle name="Percent 2 4 4 7" xfId="14677"/>
    <cellStyle name="Percent 2 4 5" xfId="2934"/>
    <cellStyle name="Percent 2 4 5 2" xfId="2935"/>
    <cellStyle name="Percent 2 4 5 2 2" xfId="5882"/>
    <cellStyle name="Percent 2 4 5 2 2 2" xfId="17596"/>
    <cellStyle name="Percent 2 4 5 2 3" xfId="8796"/>
    <cellStyle name="Percent 2 4 5 2 4" xfId="11711"/>
    <cellStyle name="Percent 2 4 5 2 5" xfId="14682"/>
    <cellStyle name="Percent 2 4 5 3" xfId="5881"/>
    <cellStyle name="Percent 2 4 5 3 2" xfId="17595"/>
    <cellStyle name="Percent 2 4 5 4" xfId="8795"/>
    <cellStyle name="Percent 2 4 5 5" xfId="11710"/>
    <cellStyle name="Percent 2 4 5 6" xfId="14681"/>
    <cellStyle name="Percent 2 4 6" xfId="2936"/>
    <cellStyle name="Percent 2 4 6 2" xfId="5883"/>
    <cellStyle name="Percent 2 4 6 2 2" xfId="17597"/>
    <cellStyle name="Percent 2 4 6 3" xfId="8797"/>
    <cellStyle name="Percent 2 4 6 4" xfId="11712"/>
    <cellStyle name="Percent 2 4 6 5" xfId="14683"/>
    <cellStyle name="Percent 2 4 7" xfId="5852"/>
    <cellStyle name="Percent 2 4 7 2" xfId="17566"/>
    <cellStyle name="Percent 2 4 8" xfId="8766"/>
    <cellStyle name="Percent 2 4 9" xfId="11681"/>
    <cellStyle name="Percent 2 5" xfId="2937"/>
    <cellStyle name="Percent 2 5 2" xfId="2938"/>
    <cellStyle name="Percent 2 5 2 2" xfId="2939"/>
    <cellStyle name="Percent 2 5 2 2 2" xfId="2940"/>
    <cellStyle name="Percent 2 5 2 2 2 2" xfId="2941"/>
    <cellStyle name="Percent 2 5 2 2 2 2 2" xfId="5888"/>
    <cellStyle name="Percent 2 5 2 2 2 2 2 2" xfId="17602"/>
    <cellStyle name="Percent 2 5 2 2 2 2 3" xfId="8802"/>
    <cellStyle name="Percent 2 5 2 2 2 2 4" xfId="11717"/>
    <cellStyle name="Percent 2 5 2 2 2 2 5" xfId="14688"/>
    <cellStyle name="Percent 2 5 2 2 2 3" xfId="5887"/>
    <cellStyle name="Percent 2 5 2 2 2 3 2" xfId="17601"/>
    <cellStyle name="Percent 2 5 2 2 2 4" xfId="8801"/>
    <cellStyle name="Percent 2 5 2 2 2 5" xfId="11716"/>
    <cellStyle name="Percent 2 5 2 2 2 6" xfId="14687"/>
    <cellStyle name="Percent 2 5 2 2 3" xfId="2942"/>
    <cellStyle name="Percent 2 5 2 2 3 2" xfId="5889"/>
    <cellStyle name="Percent 2 5 2 2 3 2 2" xfId="17603"/>
    <cellStyle name="Percent 2 5 2 2 3 3" xfId="8803"/>
    <cellStyle name="Percent 2 5 2 2 3 4" xfId="11718"/>
    <cellStyle name="Percent 2 5 2 2 3 5" xfId="14689"/>
    <cellStyle name="Percent 2 5 2 2 4" xfId="5886"/>
    <cellStyle name="Percent 2 5 2 2 4 2" xfId="17600"/>
    <cellStyle name="Percent 2 5 2 2 5" xfId="8800"/>
    <cellStyle name="Percent 2 5 2 2 6" xfId="11715"/>
    <cellStyle name="Percent 2 5 2 2 7" xfId="14686"/>
    <cellStyle name="Percent 2 5 2 3" xfId="2943"/>
    <cellStyle name="Percent 2 5 2 3 2" xfId="2944"/>
    <cellStyle name="Percent 2 5 2 3 2 2" xfId="5891"/>
    <cellStyle name="Percent 2 5 2 3 2 2 2" xfId="17605"/>
    <cellStyle name="Percent 2 5 2 3 2 3" xfId="8805"/>
    <cellStyle name="Percent 2 5 2 3 2 4" xfId="11720"/>
    <cellStyle name="Percent 2 5 2 3 2 5" xfId="14691"/>
    <cellStyle name="Percent 2 5 2 3 3" xfId="5890"/>
    <cellStyle name="Percent 2 5 2 3 3 2" xfId="17604"/>
    <cellStyle name="Percent 2 5 2 3 4" xfId="8804"/>
    <cellStyle name="Percent 2 5 2 3 5" xfId="11719"/>
    <cellStyle name="Percent 2 5 2 3 6" xfId="14690"/>
    <cellStyle name="Percent 2 5 2 4" xfId="2945"/>
    <cellStyle name="Percent 2 5 2 4 2" xfId="5892"/>
    <cellStyle name="Percent 2 5 2 4 2 2" xfId="17606"/>
    <cellStyle name="Percent 2 5 2 4 3" xfId="8806"/>
    <cellStyle name="Percent 2 5 2 4 4" xfId="11721"/>
    <cellStyle name="Percent 2 5 2 4 5" xfId="14692"/>
    <cellStyle name="Percent 2 5 2 5" xfId="5885"/>
    <cellStyle name="Percent 2 5 2 5 2" xfId="17599"/>
    <cellStyle name="Percent 2 5 2 6" xfId="8799"/>
    <cellStyle name="Percent 2 5 2 7" xfId="11714"/>
    <cellStyle name="Percent 2 5 2 8" xfId="14685"/>
    <cellStyle name="Percent 2 5 3" xfId="2946"/>
    <cellStyle name="Percent 2 5 3 2" xfId="2947"/>
    <cellStyle name="Percent 2 5 3 2 2" xfId="2948"/>
    <cellStyle name="Percent 2 5 3 2 2 2" xfId="5895"/>
    <cellStyle name="Percent 2 5 3 2 2 2 2" xfId="17609"/>
    <cellStyle name="Percent 2 5 3 2 2 3" xfId="8809"/>
    <cellStyle name="Percent 2 5 3 2 2 4" xfId="11724"/>
    <cellStyle name="Percent 2 5 3 2 2 5" xfId="14695"/>
    <cellStyle name="Percent 2 5 3 2 3" xfId="5894"/>
    <cellStyle name="Percent 2 5 3 2 3 2" xfId="17608"/>
    <cellStyle name="Percent 2 5 3 2 4" xfId="8808"/>
    <cellStyle name="Percent 2 5 3 2 5" xfId="11723"/>
    <cellStyle name="Percent 2 5 3 2 6" xfId="14694"/>
    <cellStyle name="Percent 2 5 3 3" xfId="2949"/>
    <cellStyle name="Percent 2 5 3 3 2" xfId="5896"/>
    <cellStyle name="Percent 2 5 3 3 2 2" xfId="17610"/>
    <cellStyle name="Percent 2 5 3 3 3" xfId="8810"/>
    <cellStyle name="Percent 2 5 3 3 4" xfId="11725"/>
    <cellStyle name="Percent 2 5 3 3 5" xfId="14696"/>
    <cellStyle name="Percent 2 5 3 4" xfId="5893"/>
    <cellStyle name="Percent 2 5 3 4 2" xfId="17607"/>
    <cellStyle name="Percent 2 5 3 5" xfId="8807"/>
    <cellStyle name="Percent 2 5 3 6" xfId="11722"/>
    <cellStyle name="Percent 2 5 3 7" xfId="14693"/>
    <cellStyle name="Percent 2 5 4" xfId="2950"/>
    <cellStyle name="Percent 2 5 4 2" xfId="2951"/>
    <cellStyle name="Percent 2 5 4 2 2" xfId="5898"/>
    <cellStyle name="Percent 2 5 4 2 2 2" xfId="17612"/>
    <cellStyle name="Percent 2 5 4 2 3" xfId="8812"/>
    <cellStyle name="Percent 2 5 4 2 4" xfId="11727"/>
    <cellStyle name="Percent 2 5 4 2 5" xfId="14698"/>
    <cellStyle name="Percent 2 5 4 3" xfId="5897"/>
    <cellStyle name="Percent 2 5 4 3 2" xfId="17611"/>
    <cellStyle name="Percent 2 5 4 4" xfId="8811"/>
    <cellStyle name="Percent 2 5 4 5" xfId="11726"/>
    <cellStyle name="Percent 2 5 4 6" xfId="14697"/>
    <cellStyle name="Percent 2 5 5" xfId="2952"/>
    <cellStyle name="Percent 2 5 5 2" xfId="5899"/>
    <cellStyle name="Percent 2 5 5 2 2" xfId="17613"/>
    <cellStyle name="Percent 2 5 5 3" xfId="8813"/>
    <cellStyle name="Percent 2 5 5 4" xfId="11728"/>
    <cellStyle name="Percent 2 5 5 5" xfId="14699"/>
    <cellStyle name="Percent 2 5 6" xfId="5884"/>
    <cellStyle name="Percent 2 5 6 2" xfId="17598"/>
    <cellStyle name="Percent 2 5 7" xfId="8798"/>
    <cellStyle name="Percent 2 5 8" xfId="11713"/>
    <cellStyle name="Percent 2 5 9" xfId="14684"/>
    <cellStyle name="Percent 2 6" xfId="2953"/>
    <cellStyle name="Percent 2 6 2" xfId="2954"/>
    <cellStyle name="Percent 2 6 2 2" xfId="2955"/>
    <cellStyle name="Percent 2 6 2 2 2" xfId="2956"/>
    <cellStyle name="Percent 2 6 2 2 2 2" xfId="5903"/>
    <cellStyle name="Percent 2 6 2 2 2 2 2" xfId="17617"/>
    <cellStyle name="Percent 2 6 2 2 2 3" xfId="8817"/>
    <cellStyle name="Percent 2 6 2 2 2 4" xfId="11732"/>
    <cellStyle name="Percent 2 6 2 2 2 5" xfId="14703"/>
    <cellStyle name="Percent 2 6 2 2 3" xfId="5902"/>
    <cellStyle name="Percent 2 6 2 2 3 2" xfId="17616"/>
    <cellStyle name="Percent 2 6 2 2 4" xfId="8816"/>
    <cellStyle name="Percent 2 6 2 2 5" xfId="11731"/>
    <cellStyle name="Percent 2 6 2 2 6" xfId="14702"/>
    <cellStyle name="Percent 2 6 2 3" xfId="2957"/>
    <cellStyle name="Percent 2 6 2 3 2" xfId="5904"/>
    <cellStyle name="Percent 2 6 2 3 2 2" xfId="17618"/>
    <cellStyle name="Percent 2 6 2 3 3" xfId="8818"/>
    <cellStyle name="Percent 2 6 2 3 4" xfId="11733"/>
    <cellStyle name="Percent 2 6 2 3 5" xfId="14704"/>
    <cellStyle name="Percent 2 6 2 4" xfId="5901"/>
    <cellStyle name="Percent 2 6 2 4 2" xfId="17615"/>
    <cellStyle name="Percent 2 6 2 5" xfId="8815"/>
    <cellStyle name="Percent 2 6 2 6" xfId="11730"/>
    <cellStyle name="Percent 2 6 2 7" xfId="14701"/>
    <cellStyle name="Percent 2 6 3" xfId="2958"/>
    <cellStyle name="Percent 2 6 3 2" xfId="2959"/>
    <cellStyle name="Percent 2 6 3 2 2" xfId="5906"/>
    <cellStyle name="Percent 2 6 3 2 2 2" xfId="17620"/>
    <cellStyle name="Percent 2 6 3 2 3" xfId="8820"/>
    <cellStyle name="Percent 2 6 3 2 4" xfId="11735"/>
    <cellStyle name="Percent 2 6 3 2 5" xfId="14706"/>
    <cellStyle name="Percent 2 6 3 3" xfId="5905"/>
    <cellStyle name="Percent 2 6 3 3 2" xfId="17619"/>
    <cellStyle name="Percent 2 6 3 4" xfId="8819"/>
    <cellStyle name="Percent 2 6 3 5" xfId="11734"/>
    <cellStyle name="Percent 2 6 3 6" xfId="14705"/>
    <cellStyle name="Percent 2 6 4" xfId="2960"/>
    <cellStyle name="Percent 2 6 4 2" xfId="5907"/>
    <cellStyle name="Percent 2 6 4 2 2" xfId="17621"/>
    <cellStyle name="Percent 2 6 4 3" xfId="8821"/>
    <cellStyle name="Percent 2 6 4 4" xfId="11736"/>
    <cellStyle name="Percent 2 6 4 5" xfId="14707"/>
    <cellStyle name="Percent 2 6 5" xfId="5900"/>
    <cellStyle name="Percent 2 6 5 2" xfId="17614"/>
    <cellStyle name="Percent 2 6 6" xfId="8814"/>
    <cellStyle name="Percent 2 6 7" xfId="11729"/>
    <cellStyle name="Percent 2 6 8" xfId="14700"/>
    <cellStyle name="Percent 2 7" xfId="2961"/>
    <cellStyle name="Percent 2 7 2" xfId="2962"/>
    <cellStyle name="Percent 2 7 2 2" xfId="2963"/>
    <cellStyle name="Percent 2 7 2 2 2" xfId="2964"/>
    <cellStyle name="Percent 2 7 2 2 2 2" xfId="5911"/>
    <cellStyle name="Percent 2 7 2 2 2 2 2" xfId="17625"/>
    <cellStyle name="Percent 2 7 2 2 2 3" xfId="8825"/>
    <cellStyle name="Percent 2 7 2 2 2 4" xfId="11740"/>
    <cellStyle name="Percent 2 7 2 2 2 5" xfId="14711"/>
    <cellStyle name="Percent 2 7 2 2 3" xfId="5910"/>
    <cellStyle name="Percent 2 7 2 2 3 2" xfId="17624"/>
    <cellStyle name="Percent 2 7 2 2 4" xfId="8824"/>
    <cellStyle name="Percent 2 7 2 2 5" xfId="11739"/>
    <cellStyle name="Percent 2 7 2 2 6" xfId="14710"/>
    <cellStyle name="Percent 2 7 2 3" xfId="2965"/>
    <cellStyle name="Percent 2 7 2 3 2" xfId="5912"/>
    <cellStyle name="Percent 2 7 2 3 2 2" xfId="17626"/>
    <cellStyle name="Percent 2 7 2 3 3" xfId="8826"/>
    <cellStyle name="Percent 2 7 2 3 4" xfId="11741"/>
    <cellStyle name="Percent 2 7 2 3 5" xfId="14712"/>
    <cellStyle name="Percent 2 7 2 4" xfId="5909"/>
    <cellStyle name="Percent 2 7 2 4 2" xfId="17623"/>
    <cellStyle name="Percent 2 7 2 5" xfId="8823"/>
    <cellStyle name="Percent 2 7 2 6" xfId="11738"/>
    <cellStyle name="Percent 2 7 2 7" xfId="14709"/>
    <cellStyle name="Percent 2 7 3" xfId="2966"/>
    <cellStyle name="Percent 2 7 3 2" xfId="2967"/>
    <cellStyle name="Percent 2 7 3 2 2" xfId="5914"/>
    <cellStyle name="Percent 2 7 3 2 2 2" xfId="17628"/>
    <cellStyle name="Percent 2 7 3 2 3" xfId="8828"/>
    <cellStyle name="Percent 2 7 3 2 4" xfId="11743"/>
    <cellStyle name="Percent 2 7 3 2 5" xfId="14714"/>
    <cellStyle name="Percent 2 7 3 3" xfId="5913"/>
    <cellStyle name="Percent 2 7 3 3 2" xfId="17627"/>
    <cellStyle name="Percent 2 7 3 4" xfId="8827"/>
    <cellStyle name="Percent 2 7 3 5" xfId="11742"/>
    <cellStyle name="Percent 2 7 3 6" xfId="14713"/>
    <cellStyle name="Percent 2 7 4" xfId="2968"/>
    <cellStyle name="Percent 2 7 4 2" xfId="5915"/>
    <cellStyle name="Percent 2 7 4 2 2" xfId="17629"/>
    <cellStyle name="Percent 2 7 4 3" xfId="8829"/>
    <cellStyle name="Percent 2 7 4 4" xfId="11744"/>
    <cellStyle name="Percent 2 7 4 5" xfId="14715"/>
    <cellStyle name="Percent 2 7 5" xfId="5908"/>
    <cellStyle name="Percent 2 7 5 2" xfId="17622"/>
    <cellStyle name="Percent 2 7 6" xfId="8822"/>
    <cellStyle name="Percent 2 7 7" xfId="11737"/>
    <cellStyle name="Percent 2 7 8" xfId="14708"/>
    <cellStyle name="Percent 2 8" xfId="2969"/>
    <cellStyle name="Percent 2 8 2" xfId="2970"/>
    <cellStyle name="Percent 2 8 2 2" xfId="2971"/>
    <cellStyle name="Percent 2 8 2 2 2" xfId="5918"/>
    <cellStyle name="Percent 2 8 2 2 2 2" xfId="17632"/>
    <cellStyle name="Percent 2 8 2 2 3" xfId="8832"/>
    <cellStyle name="Percent 2 8 2 2 4" xfId="11747"/>
    <cellStyle name="Percent 2 8 2 2 5" xfId="14718"/>
    <cellStyle name="Percent 2 8 2 3" xfId="5917"/>
    <cellStyle name="Percent 2 8 2 3 2" xfId="17631"/>
    <cellStyle name="Percent 2 8 2 4" xfId="8831"/>
    <cellStyle name="Percent 2 8 2 5" xfId="11746"/>
    <cellStyle name="Percent 2 8 2 6" xfId="14717"/>
    <cellStyle name="Percent 2 8 3" xfId="2972"/>
    <cellStyle name="Percent 2 8 3 2" xfId="5919"/>
    <cellStyle name="Percent 2 8 3 2 2" xfId="17633"/>
    <cellStyle name="Percent 2 8 3 3" xfId="8833"/>
    <cellStyle name="Percent 2 8 3 4" xfId="11748"/>
    <cellStyle name="Percent 2 8 3 5" xfId="14719"/>
    <cellStyle name="Percent 2 8 4" xfId="5916"/>
    <cellStyle name="Percent 2 8 4 2" xfId="17630"/>
    <cellStyle name="Percent 2 8 5" xfId="8830"/>
    <cellStyle name="Percent 2 8 6" xfId="11745"/>
    <cellStyle name="Percent 2 8 7" xfId="14716"/>
    <cellStyle name="Percent 2 9" xfId="2973"/>
    <cellStyle name="Percent 2 9 2" xfId="2974"/>
    <cellStyle name="Percent 2 9 2 2" xfId="5921"/>
    <cellStyle name="Percent 2 9 2 2 2" xfId="17635"/>
    <cellStyle name="Percent 2 9 2 3" xfId="8835"/>
    <cellStyle name="Percent 2 9 2 4" xfId="11750"/>
    <cellStyle name="Percent 2 9 2 5" xfId="14721"/>
    <cellStyle name="Percent 2 9 3" xfId="5920"/>
    <cellStyle name="Percent 2 9 3 2" xfId="17634"/>
    <cellStyle name="Percent 2 9 4" xfId="8834"/>
    <cellStyle name="Percent 2 9 5" xfId="11749"/>
    <cellStyle name="Percent 2 9 6" xfId="14720"/>
    <cellStyle name="Percent 3" xfId="2975"/>
    <cellStyle name="Percent 3 10" xfId="11810"/>
    <cellStyle name="Percent 3 11" xfId="14722"/>
    <cellStyle name="Percent 3 2" xfId="2976"/>
    <cellStyle name="Percent 3 2 10" xfId="14723"/>
    <cellStyle name="Percent 3 2 2" xfId="2977"/>
    <cellStyle name="Percent 3 2 2 2" xfId="2978"/>
    <cellStyle name="Percent 3 2 2 2 2" xfId="2979"/>
    <cellStyle name="Percent 3 2 2 2 2 2" xfId="2980"/>
    <cellStyle name="Percent 3 2 2 2 2 2 2" xfId="5927"/>
    <cellStyle name="Percent 3 2 2 2 2 2 2 2" xfId="17641"/>
    <cellStyle name="Percent 3 2 2 2 2 2 3" xfId="8841"/>
    <cellStyle name="Percent 3 2 2 2 2 2 4" xfId="11756"/>
    <cellStyle name="Percent 3 2 2 2 2 2 5" xfId="14727"/>
    <cellStyle name="Percent 3 2 2 2 2 3" xfId="5926"/>
    <cellStyle name="Percent 3 2 2 2 2 3 2" xfId="17640"/>
    <cellStyle name="Percent 3 2 2 2 2 4" xfId="8840"/>
    <cellStyle name="Percent 3 2 2 2 2 5" xfId="11755"/>
    <cellStyle name="Percent 3 2 2 2 2 6" xfId="14726"/>
    <cellStyle name="Percent 3 2 2 2 3" xfId="2981"/>
    <cellStyle name="Percent 3 2 2 2 3 2" xfId="5928"/>
    <cellStyle name="Percent 3 2 2 2 3 2 2" xfId="17642"/>
    <cellStyle name="Percent 3 2 2 2 3 3" xfId="8842"/>
    <cellStyle name="Percent 3 2 2 2 3 4" xfId="11757"/>
    <cellStyle name="Percent 3 2 2 2 3 5" xfId="14728"/>
    <cellStyle name="Percent 3 2 2 2 4" xfId="5925"/>
    <cellStyle name="Percent 3 2 2 2 4 2" xfId="17639"/>
    <cellStyle name="Percent 3 2 2 2 5" xfId="8839"/>
    <cellStyle name="Percent 3 2 2 2 6" xfId="11754"/>
    <cellStyle name="Percent 3 2 2 2 7" xfId="14725"/>
    <cellStyle name="Percent 3 2 2 3" xfId="2982"/>
    <cellStyle name="Percent 3 2 2 3 2" xfId="2983"/>
    <cellStyle name="Percent 3 2 2 3 2 2" xfId="5930"/>
    <cellStyle name="Percent 3 2 2 3 2 2 2" xfId="17644"/>
    <cellStyle name="Percent 3 2 2 3 2 3" xfId="8844"/>
    <cellStyle name="Percent 3 2 2 3 2 4" xfId="11759"/>
    <cellStyle name="Percent 3 2 2 3 2 5" xfId="14730"/>
    <cellStyle name="Percent 3 2 2 3 3" xfId="5929"/>
    <cellStyle name="Percent 3 2 2 3 3 2" xfId="17643"/>
    <cellStyle name="Percent 3 2 2 3 4" xfId="8843"/>
    <cellStyle name="Percent 3 2 2 3 5" xfId="11758"/>
    <cellStyle name="Percent 3 2 2 3 6" xfId="14729"/>
    <cellStyle name="Percent 3 2 2 4" xfId="2984"/>
    <cellStyle name="Percent 3 2 2 4 2" xfId="5931"/>
    <cellStyle name="Percent 3 2 2 4 2 2" xfId="17645"/>
    <cellStyle name="Percent 3 2 2 4 3" xfId="8845"/>
    <cellStyle name="Percent 3 2 2 4 4" xfId="11760"/>
    <cellStyle name="Percent 3 2 2 4 5" xfId="14731"/>
    <cellStyle name="Percent 3 2 2 5" xfId="5924"/>
    <cellStyle name="Percent 3 2 2 5 2" xfId="17638"/>
    <cellStyle name="Percent 3 2 2 6" xfId="8838"/>
    <cellStyle name="Percent 3 2 2 7" xfId="11753"/>
    <cellStyle name="Percent 3 2 2 8" xfId="14724"/>
    <cellStyle name="Percent 3 2 3" xfId="2985"/>
    <cellStyle name="Percent 3 2 3 2" xfId="2986"/>
    <cellStyle name="Percent 3 2 3 2 2" xfId="2987"/>
    <cellStyle name="Percent 3 2 3 2 2 2" xfId="5934"/>
    <cellStyle name="Percent 3 2 3 2 2 2 2" xfId="17648"/>
    <cellStyle name="Percent 3 2 3 2 2 3" xfId="8848"/>
    <cellStyle name="Percent 3 2 3 2 2 4" xfId="11763"/>
    <cellStyle name="Percent 3 2 3 2 2 5" xfId="14734"/>
    <cellStyle name="Percent 3 2 3 2 3" xfId="5933"/>
    <cellStyle name="Percent 3 2 3 2 3 2" xfId="17647"/>
    <cellStyle name="Percent 3 2 3 2 4" xfId="8847"/>
    <cellStyle name="Percent 3 2 3 2 5" xfId="11762"/>
    <cellStyle name="Percent 3 2 3 2 6" xfId="14733"/>
    <cellStyle name="Percent 3 2 3 3" xfId="2988"/>
    <cellStyle name="Percent 3 2 3 3 2" xfId="5935"/>
    <cellStyle name="Percent 3 2 3 3 2 2" xfId="17649"/>
    <cellStyle name="Percent 3 2 3 3 3" xfId="8849"/>
    <cellStyle name="Percent 3 2 3 3 4" xfId="11764"/>
    <cellStyle name="Percent 3 2 3 3 5" xfId="14735"/>
    <cellStyle name="Percent 3 2 3 4" xfId="5932"/>
    <cellStyle name="Percent 3 2 3 4 2" xfId="17646"/>
    <cellStyle name="Percent 3 2 3 5" xfId="8846"/>
    <cellStyle name="Percent 3 2 3 6" xfId="11761"/>
    <cellStyle name="Percent 3 2 3 7" xfId="14732"/>
    <cellStyle name="Percent 3 2 4" xfId="2989"/>
    <cellStyle name="Percent 3 2 4 2" xfId="2990"/>
    <cellStyle name="Percent 3 2 4 2 2" xfId="5937"/>
    <cellStyle name="Percent 3 2 4 2 2 2" xfId="17651"/>
    <cellStyle name="Percent 3 2 4 2 3" xfId="8851"/>
    <cellStyle name="Percent 3 2 4 2 4" xfId="11766"/>
    <cellStyle name="Percent 3 2 4 2 5" xfId="14737"/>
    <cellStyle name="Percent 3 2 4 3" xfId="5936"/>
    <cellStyle name="Percent 3 2 4 3 2" xfId="17650"/>
    <cellStyle name="Percent 3 2 4 4" xfId="8850"/>
    <cellStyle name="Percent 3 2 4 5" xfId="11765"/>
    <cellStyle name="Percent 3 2 4 6" xfId="14736"/>
    <cellStyle name="Percent 3 2 5" xfId="2991"/>
    <cellStyle name="Percent 3 2 5 2" xfId="5938"/>
    <cellStyle name="Percent 3 2 5 2 2" xfId="17652"/>
    <cellStyle name="Percent 3 2 5 3" xfId="8852"/>
    <cellStyle name="Percent 3 2 5 4" xfId="11767"/>
    <cellStyle name="Percent 3 2 5 5" xfId="14738"/>
    <cellStyle name="Percent 3 2 6" xfId="5923"/>
    <cellStyle name="Percent 3 2 6 2" xfId="17637"/>
    <cellStyle name="Percent 3 2 7" xfId="8837"/>
    <cellStyle name="Percent 3 2 8" xfId="11752"/>
    <cellStyle name="Percent 3 2 9" xfId="11811"/>
    <cellStyle name="Percent 3 3" xfId="2992"/>
    <cellStyle name="Percent 3 3 2" xfId="2993"/>
    <cellStyle name="Percent 3 3 2 2" xfId="2994"/>
    <cellStyle name="Percent 3 3 2 2 2" xfId="2995"/>
    <cellStyle name="Percent 3 3 2 2 2 2" xfId="5942"/>
    <cellStyle name="Percent 3 3 2 2 2 2 2" xfId="17656"/>
    <cellStyle name="Percent 3 3 2 2 2 3" xfId="8856"/>
    <cellStyle name="Percent 3 3 2 2 2 4" xfId="11771"/>
    <cellStyle name="Percent 3 3 2 2 2 5" xfId="14742"/>
    <cellStyle name="Percent 3 3 2 2 3" xfId="5941"/>
    <cellStyle name="Percent 3 3 2 2 3 2" xfId="17655"/>
    <cellStyle name="Percent 3 3 2 2 4" xfId="8855"/>
    <cellStyle name="Percent 3 3 2 2 5" xfId="11770"/>
    <cellStyle name="Percent 3 3 2 2 6" xfId="14741"/>
    <cellStyle name="Percent 3 3 2 3" xfId="2996"/>
    <cellStyle name="Percent 3 3 2 3 2" xfId="5943"/>
    <cellStyle name="Percent 3 3 2 3 2 2" xfId="17657"/>
    <cellStyle name="Percent 3 3 2 3 3" xfId="8857"/>
    <cellStyle name="Percent 3 3 2 3 4" xfId="11772"/>
    <cellStyle name="Percent 3 3 2 3 5" xfId="14743"/>
    <cellStyle name="Percent 3 3 2 4" xfId="5940"/>
    <cellStyle name="Percent 3 3 2 4 2" xfId="17654"/>
    <cellStyle name="Percent 3 3 2 5" xfId="8854"/>
    <cellStyle name="Percent 3 3 2 6" xfId="11769"/>
    <cellStyle name="Percent 3 3 2 7" xfId="14740"/>
    <cellStyle name="Percent 3 3 3" xfId="2997"/>
    <cellStyle name="Percent 3 3 3 2" xfId="2998"/>
    <cellStyle name="Percent 3 3 3 2 2" xfId="5945"/>
    <cellStyle name="Percent 3 3 3 2 2 2" xfId="17659"/>
    <cellStyle name="Percent 3 3 3 2 3" xfId="8859"/>
    <cellStyle name="Percent 3 3 3 2 4" xfId="11774"/>
    <cellStyle name="Percent 3 3 3 2 5" xfId="14745"/>
    <cellStyle name="Percent 3 3 3 3" xfId="5944"/>
    <cellStyle name="Percent 3 3 3 3 2" xfId="17658"/>
    <cellStyle name="Percent 3 3 3 4" xfId="8858"/>
    <cellStyle name="Percent 3 3 3 5" xfId="11773"/>
    <cellStyle name="Percent 3 3 3 6" xfId="14744"/>
    <cellStyle name="Percent 3 3 4" xfId="2999"/>
    <cellStyle name="Percent 3 3 4 2" xfId="5946"/>
    <cellStyle name="Percent 3 3 4 2 2" xfId="17660"/>
    <cellStyle name="Percent 3 3 4 3" xfId="8860"/>
    <cellStyle name="Percent 3 3 4 4" xfId="11775"/>
    <cellStyle name="Percent 3 3 4 5" xfId="14746"/>
    <cellStyle name="Percent 3 3 5" xfId="5939"/>
    <cellStyle name="Percent 3 3 5 2" xfId="17653"/>
    <cellStyle name="Percent 3 3 6" xfId="8853"/>
    <cellStyle name="Percent 3 3 7" xfId="11768"/>
    <cellStyle name="Percent 3 3 8" xfId="14739"/>
    <cellStyle name="Percent 3 4" xfId="3000"/>
    <cellStyle name="Percent 3 4 2" xfId="3001"/>
    <cellStyle name="Percent 3 4 2 2" xfId="3002"/>
    <cellStyle name="Percent 3 4 2 2 2" xfId="5949"/>
    <cellStyle name="Percent 3 4 2 2 2 2" xfId="17663"/>
    <cellStyle name="Percent 3 4 2 2 3" xfId="8863"/>
    <cellStyle name="Percent 3 4 2 2 4" xfId="11778"/>
    <cellStyle name="Percent 3 4 2 2 5" xfId="14749"/>
    <cellStyle name="Percent 3 4 2 3" xfId="5948"/>
    <cellStyle name="Percent 3 4 2 3 2" xfId="17662"/>
    <cellStyle name="Percent 3 4 2 4" xfId="8862"/>
    <cellStyle name="Percent 3 4 2 5" xfId="11777"/>
    <cellStyle name="Percent 3 4 2 6" xfId="14748"/>
    <cellStyle name="Percent 3 4 3" xfId="3003"/>
    <cellStyle name="Percent 3 4 3 2" xfId="5950"/>
    <cellStyle name="Percent 3 4 3 2 2" xfId="17664"/>
    <cellStyle name="Percent 3 4 3 3" xfId="8864"/>
    <cellStyle name="Percent 3 4 3 4" xfId="11779"/>
    <cellStyle name="Percent 3 4 3 5" xfId="14750"/>
    <cellStyle name="Percent 3 4 4" xfId="5947"/>
    <cellStyle name="Percent 3 4 4 2" xfId="17661"/>
    <cellStyle name="Percent 3 4 5" xfId="8861"/>
    <cellStyle name="Percent 3 4 6" xfId="11776"/>
    <cellStyle name="Percent 3 4 7" xfId="14747"/>
    <cellStyle name="Percent 3 5" xfId="3004"/>
    <cellStyle name="Percent 3 5 2" xfId="3005"/>
    <cellStyle name="Percent 3 5 2 2" xfId="5952"/>
    <cellStyle name="Percent 3 5 2 2 2" xfId="17666"/>
    <cellStyle name="Percent 3 5 2 3" xfId="8866"/>
    <cellStyle name="Percent 3 5 2 4" xfId="11781"/>
    <cellStyle name="Percent 3 5 2 5" xfId="14752"/>
    <cellStyle name="Percent 3 5 3" xfId="5951"/>
    <cellStyle name="Percent 3 5 3 2" xfId="17665"/>
    <cellStyle name="Percent 3 5 4" xfId="8865"/>
    <cellStyle name="Percent 3 5 5" xfId="11780"/>
    <cellStyle name="Percent 3 5 6" xfId="14751"/>
    <cellStyle name="Percent 3 6" xfId="3006"/>
    <cellStyle name="Percent 3 6 2" xfId="5953"/>
    <cellStyle name="Percent 3 6 2 2" xfId="17667"/>
    <cellStyle name="Percent 3 6 3" xfId="8867"/>
    <cellStyle name="Percent 3 6 4" xfId="11782"/>
    <cellStyle name="Percent 3 6 5" xfId="14753"/>
    <cellStyle name="Percent 3 7" xfId="5922"/>
    <cellStyle name="Percent 3 7 2" xfId="17636"/>
    <cellStyle name="Percent 3 8" xfId="8836"/>
    <cellStyle name="Percent 3 9" xfId="11751"/>
    <cellStyle name="Percent 4" xfId="11812"/>
    <cellStyle name="Percent 5" xfId="11807"/>
    <cellStyle name="Produkte Normal" xfId="19"/>
    <cellStyle name="Style 1" xfId="20"/>
    <cellStyle name="Style 1 2" xfId="3008"/>
    <cellStyle name="Style 1 3" xfId="3009"/>
    <cellStyle name="Style 1 4" xfId="3007"/>
    <cellStyle name="Style 1 5" xfId="3025"/>
    <cellStyle name="Style 1 6" xfId="11813"/>
    <cellStyle name="Überschrift 1" xfId="21"/>
    <cellStyle name="Überschrift 1 2" xfId="3026"/>
    <cellStyle name="Überschrift 2" xfId="22"/>
    <cellStyle name="Überschrift 2 2" xfId="3027"/>
    <cellStyle name="Unit 2" xfId="23"/>
    <cellStyle name="Unit 2 2" xfId="3028"/>
    <cellStyle name="一般_1126 detail spec" xfId="24"/>
  </cellStyles>
  <dxfs count="0"/>
  <tableStyles count="0" defaultTableStyle="TableStyleMedium9" defaultPivotStyle="PivotStyleLight16"/>
  <colors>
    <mruColors>
      <color rgb="FFF8F8F8"/>
      <color rgb="FFFF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13" Type="http://schemas.openxmlformats.org/officeDocument/2006/relationships/image" Target="../media/image12.png"/><Relationship Id="rId3" Type="http://schemas.openxmlformats.org/officeDocument/2006/relationships/image" Target="../media/image2.jpeg"/><Relationship Id="rId7" Type="http://schemas.openxmlformats.org/officeDocument/2006/relationships/image" Target="../media/image6.jpeg"/><Relationship Id="rId12" Type="http://schemas.openxmlformats.org/officeDocument/2006/relationships/image" Target="../media/image11.png"/><Relationship Id="rId17" Type="http://schemas.openxmlformats.org/officeDocument/2006/relationships/image" Target="../media/image16.png"/><Relationship Id="rId2" Type="http://schemas.openxmlformats.org/officeDocument/2006/relationships/image" Target="../media/image1.emf"/><Relationship Id="rId16" Type="http://schemas.openxmlformats.org/officeDocument/2006/relationships/image" Target="../media/image15.png"/><Relationship Id="rId1" Type="http://schemas.openxmlformats.org/officeDocument/2006/relationships/hyperlink" Target="#' OVERVIEW'!A1"/><Relationship Id="rId6" Type="http://schemas.openxmlformats.org/officeDocument/2006/relationships/image" Target="../media/image5.jpeg"/><Relationship Id="rId11" Type="http://schemas.openxmlformats.org/officeDocument/2006/relationships/image" Target="../media/image10.png"/><Relationship Id="rId5" Type="http://schemas.openxmlformats.org/officeDocument/2006/relationships/image" Target="../media/image4.jpeg"/><Relationship Id="rId15" Type="http://schemas.openxmlformats.org/officeDocument/2006/relationships/image" Target="../media/image14.jpeg"/><Relationship Id="rId10" Type="http://schemas.openxmlformats.org/officeDocument/2006/relationships/image" Target="../media/image9.gif"/><Relationship Id="rId4" Type="http://schemas.openxmlformats.org/officeDocument/2006/relationships/image" Target="../media/image3.jpeg"/><Relationship Id="rId9" Type="http://schemas.openxmlformats.org/officeDocument/2006/relationships/image" Target="../media/image8.jpeg"/><Relationship Id="rId14" Type="http://schemas.openxmlformats.org/officeDocument/2006/relationships/image" Target="../media/image13.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3.jpeg"/><Relationship Id="rId1" Type="http://schemas.openxmlformats.org/officeDocument/2006/relationships/hyperlink" Target="#Home!A1"/><Relationship Id="rId6" Type="http://schemas.openxmlformats.org/officeDocument/2006/relationships/image" Target="../media/image24.png"/><Relationship Id="rId5" Type="http://schemas.openxmlformats.org/officeDocument/2006/relationships/image" Target="../media/image17.jpeg"/><Relationship Id="rId4" Type="http://schemas.openxmlformats.org/officeDocument/2006/relationships/image" Target="../media/image20.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hyperlink" Target="#Home!A1"/><Relationship Id="rId1" Type="http://schemas.openxmlformats.org/officeDocument/2006/relationships/image" Target="../media/image25.jpeg"/><Relationship Id="rId4" Type="http://schemas.openxmlformats.org/officeDocument/2006/relationships/image" Target="../media/image18.png"/></Relationships>
</file>

<file path=xl/drawings/_rels/drawing12.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media/image7.jpeg"/><Relationship Id="rId1" Type="http://schemas.openxmlformats.org/officeDocument/2006/relationships/image" Target="../media/image26.jpeg"/><Relationship Id="rId6" Type="http://schemas.openxmlformats.org/officeDocument/2006/relationships/image" Target="../media/image20.jpeg"/><Relationship Id="rId5" Type="http://schemas.openxmlformats.org/officeDocument/2006/relationships/image" Target="../media/image18.png"/><Relationship Id="rId4" Type="http://schemas.openxmlformats.org/officeDocument/2006/relationships/image" Target="../media/image17.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27.gif"/><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16.png"/><Relationship Id="rId5" Type="http://schemas.openxmlformats.org/officeDocument/2006/relationships/image" Target="../media/image18.png"/><Relationship Id="rId4" Type="http://schemas.openxmlformats.org/officeDocument/2006/relationships/image" Target="../media/image1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hyperlink" Target="#Home!A1"/><Relationship Id="rId1" Type="http://schemas.openxmlformats.org/officeDocument/2006/relationships/image" Target="../media/image28.emf"/><Relationship Id="rId6" Type="http://schemas.openxmlformats.org/officeDocument/2006/relationships/image" Target="../media/image30.jpg"/><Relationship Id="rId5" Type="http://schemas.openxmlformats.org/officeDocument/2006/relationships/image" Target="../media/image29.jpeg"/><Relationship Id="rId4" Type="http://schemas.openxmlformats.org/officeDocument/2006/relationships/image" Target="../media/image18.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hyperlink" Target="#Home!A1"/><Relationship Id="rId1" Type="http://schemas.openxmlformats.org/officeDocument/2006/relationships/image" Target="../media/image5.jpeg"/><Relationship Id="rId4" Type="http://schemas.openxmlformats.org/officeDocument/2006/relationships/image" Target="../media/image18.png"/></Relationships>
</file>

<file path=xl/drawings/_rels/drawing16.xml.rels><?xml version="1.0" encoding="UTF-8" standalone="yes"?>
<Relationships xmlns="http://schemas.openxmlformats.org/package/2006/relationships"><Relationship Id="rId8" Type="http://schemas.openxmlformats.org/officeDocument/2006/relationships/image" Target="../media/image35.gif"/><Relationship Id="rId3" Type="http://schemas.openxmlformats.org/officeDocument/2006/relationships/image" Target="../media/image17.jpeg"/><Relationship Id="rId7" Type="http://schemas.openxmlformats.org/officeDocument/2006/relationships/image" Target="../media/image34.gif"/><Relationship Id="rId2" Type="http://schemas.openxmlformats.org/officeDocument/2006/relationships/hyperlink" Target="#Home!A1"/><Relationship Id="rId1" Type="http://schemas.openxmlformats.org/officeDocument/2006/relationships/image" Target="../media/image8.jpeg"/><Relationship Id="rId6" Type="http://schemas.openxmlformats.org/officeDocument/2006/relationships/image" Target="../media/image33.gif"/><Relationship Id="rId11" Type="http://schemas.openxmlformats.org/officeDocument/2006/relationships/image" Target="../media/image18.png"/><Relationship Id="rId5" Type="http://schemas.openxmlformats.org/officeDocument/2006/relationships/image" Target="../media/image32.gif"/><Relationship Id="rId10" Type="http://schemas.openxmlformats.org/officeDocument/2006/relationships/image" Target="../media/image37.gif"/><Relationship Id="rId4" Type="http://schemas.openxmlformats.org/officeDocument/2006/relationships/image" Target="../media/image31.gif"/><Relationship Id="rId9" Type="http://schemas.openxmlformats.org/officeDocument/2006/relationships/image" Target="../media/image36.gif"/></Relationships>
</file>

<file path=xl/drawings/_rels/drawing17.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hyperlink" Target="#Home!A1"/><Relationship Id="rId1" Type="http://schemas.openxmlformats.org/officeDocument/2006/relationships/image" Target="../media/image5.jpeg"/><Relationship Id="rId4" Type="http://schemas.openxmlformats.org/officeDocument/2006/relationships/image" Target="../media/image18.png"/></Relationships>
</file>

<file path=xl/drawings/_rels/drawing18.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image" Target="../media/image18.png"/><Relationship Id="rId1" Type="http://schemas.openxmlformats.org/officeDocument/2006/relationships/image" Target="../media/image5.jpeg"/><Relationship Id="rId5" Type="http://schemas.openxmlformats.org/officeDocument/2006/relationships/image" Target="../media/image17.jpeg"/><Relationship Id="rId4" Type="http://schemas.openxmlformats.org/officeDocument/2006/relationships/hyperlink" Target="#Home!A1"/></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6.jpeg"/><Relationship Id="rId1" Type="http://schemas.openxmlformats.org/officeDocument/2006/relationships/image" Target="../media/image5.jpeg"/><Relationship Id="rId6" Type="http://schemas.openxmlformats.org/officeDocument/2006/relationships/image" Target="../media/image17.jpeg"/><Relationship Id="rId5" Type="http://schemas.openxmlformats.org/officeDocument/2006/relationships/hyperlink" Target="#Home!A1"/><Relationship Id="rId4" Type="http://schemas.openxmlformats.org/officeDocument/2006/relationships/image" Target="../media/image38.jpg"/></Relationships>
</file>

<file path=xl/drawings/_rels/drawing2.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hyperlink" Target="#Home!A1"/><Relationship Id="rId1" Type="http://schemas.openxmlformats.org/officeDocument/2006/relationships/image" Target="../media/image3.jpeg"/><Relationship Id="rId6" Type="http://schemas.openxmlformats.org/officeDocument/2006/relationships/image" Target="../media/image20.jpeg"/><Relationship Id="rId5" Type="http://schemas.openxmlformats.org/officeDocument/2006/relationships/image" Target="../media/image19.png"/><Relationship Id="rId4" Type="http://schemas.openxmlformats.org/officeDocument/2006/relationships/image" Target="../media/image18.png"/></Relationships>
</file>

<file path=xl/drawings/_rels/drawing20.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6.jpeg"/><Relationship Id="rId1" Type="http://schemas.openxmlformats.org/officeDocument/2006/relationships/image" Target="../media/image5.jpeg"/><Relationship Id="rId5" Type="http://schemas.openxmlformats.org/officeDocument/2006/relationships/image" Target="../media/image17.jpeg"/><Relationship Id="rId4" Type="http://schemas.openxmlformats.org/officeDocument/2006/relationships/hyperlink" Target="#Home!A1"/></Relationships>
</file>

<file path=xl/drawings/_rels/drawing21.xml.rels><?xml version="1.0" encoding="UTF-8" standalone="yes"?>
<Relationships xmlns="http://schemas.openxmlformats.org/package/2006/relationships"><Relationship Id="rId8" Type="http://schemas.openxmlformats.org/officeDocument/2006/relationships/image" Target="../media/image42.png"/><Relationship Id="rId3" Type="http://schemas.openxmlformats.org/officeDocument/2006/relationships/image" Target="../media/image17.jpeg"/><Relationship Id="rId7" Type="http://schemas.openxmlformats.org/officeDocument/2006/relationships/image" Target="../media/image41.png"/><Relationship Id="rId2" Type="http://schemas.openxmlformats.org/officeDocument/2006/relationships/hyperlink" Target="#Home!A1"/><Relationship Id="rId1" Type="http://schemas.openxmlformats.org/officeDocument/2006/relationships/image" Target="../media/image5.jpeg"/><Relationship Id="rId6" Type="http://schemas.openxmlformats.org/officeDocument/2006/relationships/image" Target="../media/image40.png"/><Relationship Id="rId5" Type="http://schemas.openxmlformats.org/officeDocument/2006/relationships/image" Target="../media/image39.png"/><Relationship Id="rId4" Type="http://schemas.openxmlformats.org/officeDocument/2006/relationships/image" Target="../media/image18.png"/></Relationships>
</file>

<file path=xl/drawings/_rels/drawing22.xml.rels><?xml version="1.0" encoding="UTF-8" standalone="yes"?>
<Relationships xmlns="http://schemas.openxmlformats.org/package/2006/relationships"><Relationship Id="rId8" Type="http://schemas.openxmlformats.org/officeDocument/2006/relationships/image" Target="../media/image46.emf"/><Relationship Id="rId13" Type="http://schemas.openxmlformats.org/officeDocument/2006/relationships/image" Target="../media/image51.jpg"/><Relationship Id="rId3" Type="http://schemas.openxmlformats.org/officeDocument/2006/relationships/image" Target="../media/image17.jpeg"/><Relationship Id="rId7" Type="http://schemas.openxmlformats.org/officeDocument/2006/relationships/image" Target="../media/image45.emf"/><Relationship Id="rId12" Type="http://schemas.openxmlformats.org/officeDocument/2006/relationships/image" Target="../media/image50.emf"/><Relationship Id="rId2" Type="http://schemas.openxmlformats.org/officeDocument/2006/relationships/hyperlink" Target="#Home!A1"/><Relationship Id="rId1" Type="http://schemas.openxmlformats.org/officeDocument/2006/relationships/image" Target="../media/image5.jpeg"/><Relationship Id="rId6" Type="http://schemas.openxmlformats.org/officeDocument/2006/relationships/image" Target="../media/image44.jpeg"/><Relationship Id="rId11" Type="http://schemas.openxmlformats.org/officeDocument/2006/relationships/image" Target="../media/image49.emf"/><Relationship Id="rId5" Type="http://schemas.openxmlformats.org/officeDocument/2006/relationships/image" Target="../media/image43.jpeg"/><Relationship Id="rId10" Type="http://schemas.openxmlformats.org/officeDocument/2006/relationships/image" Target="../media/image48.emf"/><Relationship Id="rId4" Type="http://schemas.openxmlformats.org/officeDocument/2006/relationships/image" Target="../media/image18.png"/><Relationship Id="rId9" Type="http://schemas.openxmlformats.org/officeDocument/2006/relationships/image" Target="../media/image47.emf"/><Relationship Id="rId14" Type="http://schemas.openxmlformats.org/officeDocument/2006/relationships/image" Target="../media/image52.jpeg"/></Relationships>
</file>

<file path=xl/drawings/_rels/drawing23.xml.rels><?xml version="1.0" encoding="UTF-8" standalone="yes"?>
<Relationships xmlns="http://schemas.openxmlformats.org/package/2006/relationships"><Relationship Id="rId8" Type="http://schemas.openxmlformats.org/officeDocument/2006/relationships/hyperlink" Target="#Home!A1"/><Relationship Id="rId13" Type="http://schemas.openxmlformats.org/officeDocument/2006/relationships/image" Target="../media/image49.emf"/><Relationship Id="rId3" Type="http://schemas.openxmlformats.org/officeDocument/2006/relationships/image" Target="../media/image55.jpg"/><Relationship Id="rId7" Type="http://schemas.openxmlformats.org/officeDocument/2006/relationships/image" Target="../media/image5.jpeg"/><Relationship Id="rId12" Type="http://schemas.openxmlformats.org/officeDocument/2006/relationships/image" Target="../media/image47.emf"/><Relationship Id="rId2" Type="http://schemas.openxmlformats.org/officeDocument/2006/relationships/image" Target="../media/image54.png"/><Relationship Id="rId1" Type="http://schemas.openxmlformats.org/officeDocument/2006/relationships/image" Target="../media/image53.jpg"/><Relationship Id="rId6" Type="http://schemas.openxmlformats.org/officeDocument/2006/relationships/image" Target="../media/image58.jpeg"/><Relationship Id="rId11" Type="http://schemas.openxmlformats.org/officeDocument/2006/relationships/image" Target="../media/image46.emf"/><Relationship Id="rId5" Type="http://schemas.openxmlformats.org/officeDocument/2006/relationships/image" Target="../media/image57.jpg"/><Relationship Id="rId10" Type="http://schemas.openxmlformats.org/officeDocument/2006/relationships/image" Target="../media/image18.png"/><Relationship Id="rId4" Type="http://schemas.openxmlformats.org/officeDocument/2006/relationships/image" Target="../media/image56.jpeg"/><Relationship Id="rId9" Type="http://schemas.openxmlformats.org/officeDocument/2006/relationships/image" Target="../media/image17.jpeg"/><Relationship Id="rId14" Type="http://schemas.openxmlformats.org/officeDocument/2006/relationships/image" Target="../media/image59.jp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jpeg"/><Relationship Id="rId1" Type="http://schemas.openxmlformats.org/officeDocument/2006/relationships/hyperlink" Target="#Home!A1"/><Relationship Id="rId5" Type="http://schemas.openxmlformats.org/officeDocument/2006/relationships/image" Target="../media/image21.jpeg"/><Relationship Id="rId4" Type="http://schemas.openxmlformats.org/officeDocument/2006/relationships/image" Target="../media/image1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7.jpeg"/><Relationship Id="rId7" Type="http://schemas.openxmlformats.org/officeDocument/2006/relationships/image" Target="../media/image20.jpeg"/><Relationship Id="rId2" Type="http://schemas.openxmlformats.org/officeDocument/2006/relationships/hyperlink" Target="#Home!A1"/><Relationship Id="rId1" Type="http://schemas.openxmlformats.org/officeDocument/2006/relationships/image" Target="../media/image8.jpeg"/><Relationship Id="rId6" Type="http://schemas.openxmlformats.org/officeDocument/2006/relationships/image" Target="../media/image22.png"/><Relationship Id="rId5" Type="http://schemas.openxmlformats.org/officeDocument/2006/relationships/image" Target="../media/image12.png"/><Relationship Id="rId4" Type="http://schemas.openxmlformats.org/officeDocument/2006/relationships/image" Target="../media/image18.png"/></Relationships>
</file>

<file path=xl/drawings/_rels/drawing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jpeg"/><Relationship Id="rId1" Type="http://schemas.openxmlformats.org/officeDocument/2006/relationships/hyperlink" Target="#Home!A1"/><Relationship Id="rId4" Type="http://schemas.openxmlformats.org/officeDocument/2006/relationships/image" Target="../media/image16.png"/></Relationships>
</file>

<file path=xl/drawings/_rels/drawing6.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jpeg"/><Relationship Id="rId1" Type="http://schemas.openxmlformats.org/officeDocument/2006/relationships/hyperlink" Target="#Home!A1"/><Relationship Id="rId4" Type="http://schemas.openxmlformats.org/officeDocument/2006/relationships/image" Target="../media/image20.jpeg"/></Relationships>
</file>

<file path=xl/drawings/_rels/drawing7.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7.jpeg"/><Relationship Id="rId1" Type="http://schemas.openxmlformats.org/officeDocument/2006/relationships/hyperlink" Target="#Home!A1"/><Relationship Id="rId4" Type="http://schemas.openxmlformats.org/officeDocument/2006/relationships/image" Target="../media/image18.png"/></Relationships>
</file>

<file path=xl/drawings/_rels/drawing8.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jpeg"/><Relationship Id="rId1" Type="http://schemas.openxmlformats.org/officeDocument/2006/relationships/hyperlink" Target="#Home!A1"/><Relationship Id="rId5" Type="http://schemas.openxmlformats.org/officeDocument/2006/relationships/image" Target="../media/image20.jpeg"/><Relationship Id="rId4" Type="http://schemas.openxmlformats.org/officeDocument/2006/relationships/image" Target="../media/image9.gif"/></Relationships>
</file>

<file path=xl/drawings/_rels/drawing9.xml.rels><?xml version="1.0" encoding="UTF-8" standalone="yes"?>
<Relationships xmlns="http://schemas.openxmlformats.org/package/2006/relationships"><Relationship Id="rId3" Type="http://schemas.openxmlformats.org/officeDocument/2006/relationships/image" Target="../media/image23.jpeg"/><Relationship Id="rId2" Type="http://schemas.openxmlformats.org/officeDocument/2006/relationships/hyperlink" Target="#Home!A1"/><Relationship Id="rId1" Type="http://schemas.openxmlformats.org/officeDocument/2006/relationships/image" Target="../media/image5.jpeg"/><Relationship Id="rId5" Type="http://schemas.openxmlformats.org/officeDocument/2006/relationships/image" Target="../media/image18.png"/><Relationship Id="rId4" Type="http://schemas.openxmlformats.org/officeDocument/2006/relationships/image" Target="../media/image17.jpeg"/></Relationships>
</file>

<file path=xl/drawings/drawing1.xml><?xml version="1.0" encoding="utf-8"?>
<xdr:wsDr xmlns:xdr="http://schemas.openxmlformats.org/drawingml/2006/spreadsheetDrawing" xmlns:a="http://schemas.openxmlformats.org/drawingml/2006/main">
  <xdr:twoCellAnchor editAs="oneCell">
    <xdr:from>
      <xdr:col>3</xdr:col>
      <xdr:colOff>297728</xdr:colOff>
      <xdr:row>12</xdr:row>
      <xdr:rowOff>142875</xdr:rowOff>
    </xdr:from>
    <xdr:to>
      <xdr:col>11</xdr:col>
      <xdr:colOff>442422</xdr:colOff>
      <xdr:row>21</xdr:row>
      <xdr:rowOff>26192</xdr:rowOff>
    </xdr:to>
    <xdr:pic>
      <xdr:nvPicPr>
        <xdr:cNvPr id="1025" name="Picture 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259878" y="2419350"/>
          <a:ext cx="5021494" cy="2026442"/>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6</xdr:col>
      <xdr:colOff>471479</xdr:colOff>
      <xdr:row>5</xdr:row>
      <xdr:rowOff>64287</xdr:rowOff>
    </xdr:from>
    <xdr:to>
      <xdr:col>7</xdr:col>
      <xdr:colOff>269871</xdr:colOff>
      <xdr:row>7</xdr:row>
      <xdr:rowOff>183349</xdr:rowOff>
    </xdr:to>
    <xdr:pic>
      <xdr:nvPicPr>
        <xdr:cNvPr id="3074" name="Picture 2" descr="http://t1.gstatic.com/images?q=tbn:ANd9GcSv9wdAEP6DKIVYE0Hf5IFwtpEfBmY6CDDrYDEDVd6J2ariLlbX-g"/>
        <xdr:cNvPicPr>
          <a:picLocks noChangeAspect="1" noChangeArrowheads="1"/>
        </xdr:cNvPicPr>
      </xdr:nvPicPr>
      <xdr:blipFill>
        <a:blip xmlns:r="http://schemas.openxmlformats.org/officeDocument/2006/relationships" r:embed="rId3" cstate="print"/>
        <a:srcRect/>
        <a:stretch>
          <a:fillRect/>
        </a:stretch>
      </xdr:blipFill>
      <xdr:spPr bwMode="auto">
        <a:xfrm>
          <a:off x="4262429" y="711987"/>
          <a:ext cx="407992" cy="509587"/>
        </a:xfrm>
        <a:prstGeom prst="rect">
          <a:avLst/>
        </a:prstGeom>
        <a:noFill/>
      </xdr:spPr>
    </xdr:pic>
    <xdr:clientData/>
  </xdr:twoCellAnchor>
  <xdr:twoCellAnchor editAs="oneCell">
    <xdr:from>
      <xdr:col>5</xdr:col>
      <xdr:colOff>30962</xdr:colOff>
      <xdr:row>6</xdr:row>
      <xdr:rowOff>76195</xdr:rowOff>
    </xdr:from>
    <xdr:to>
      <xdr:col>6</xdr:col>
      <xdr:colOff>152400</xdr:colOff>
      <xdr:row>7</xdr:row>
      <xdr:rowOff>82748</xdr:rowOff>
    </xdr:to>
    <xdr:pic>
      <xdr:nvPicPr>
        <xdr:cNvPr id="9" name="Picture 4" descr="http://t3.gstatic.com/images?q=tbn:ANd9GcTY8QJoHghl9ukBpukhYRzjU3v5StolNOim2kUgovCnxjgt-KnSGw"/>
        <xdr:cNvPicPr>
          <a:picLocks noChangeAspect="1" noChangeArrowheads="1"/>
        </xdr:cNvPicPr>
      </xdr:nvPicPr>
      <xdr:blipFill>
        <a:blip xmlns:r="http://schemas.openxmlformats.org/officeDocument/2006/relationships" r:embed="rId4" cstate="print"/>
        <a:srcRect/>
        <a:stretch>
          <a:fillRect/>
        </a:stretch>
      </xdr:blipFill>
      <xdr:spPr bwMode="auto">
        <a:xfrm>
          <a:off x="3212312" y="895345"/>
          <a:ext cx="731038" cy="225628"/>
        </a:xfrm>
        <a:prstGeom prst="rect">
          <a:avLst/>
        </a:prstGeom>
        <a:noFill/>
      </xdr:spPr>
    </xdr:pic>
    <xdr:clientData/>
  </xdr:twoCellAnchor>
  <xdr:twoCellAnchor editAs="oneCell">
    <xdr:from>
      <xdr:col>4</xdr:col>
      <xdr:colOff>600067</xdr:colOff>
      <xdr:row>9</xdr:row>
      <xdr:rowOff>174440</xdr:rowOff>
    </xdr:from>
    <xdr:to>
      <xdr:col>6</xdr:col>
      <xdr:colOff>19043</xdr:colOff>
      <xdr:row>11</xdr:row>
      <xdr:rowOff>157155</xdr:rowOff>
    </xdr:to>
    <xdr:pic>
      <xdr:nvPicPr>
        <xdr:cNvPr id="3075" name="Picture 3" descr="http://t2.gstatic.com/images?q=tbn:ANd9GcQYIM7De_4EfdtRA6UaFE4kvq7Bi_7bb1qRJmoDEuWPIxImUxs-fw"/>
        <xdr:cNvPicPr>
          <a:picLocks noChangeAspect="1" noChangeArrowheads="1"/>
        </xdr:cNvPicPr>
      </xdr:nvPicPr>
      <xdr:blipFill>
        <a:blip xmlns:r="http://schemas.openxmlformats.org/officeDocument/2006/relationships" r:embed="rId5" cstate="print"/>
        <a:srcRect/>
        <a:stretch>
          <a:fillRect/>
        </a:stretch>
      </xdr:blipFill>
      <xdr:spPr bwMode="auto">
        <a:xfrm>
          <a:off x="3171817" y="1698440"/>
          <a:ext cx="638176" cy="468490"/>
        </a:xfrm>
        <a:prstGeom prst="rect">
          <a:avLst/>
        </a:prstGeom>
        <a:noFill/>
      </xdr:spPr>
    </xdr:pic>
    <xdr:clientData/>
  </xdr:twoCellAnchor>
  <xdr:twoCellAnchor editAs="oneCell">
    <xdr:from>
      <xdr:col>9</xdr:col>
      <xdr:colOff>157170</xdr:colOff>
      <xdr:row>10</xdr:row>
      <xdr:rowOff>33332</xdr:rowOff>
    </xdr:from>
    <xdr:to>
      <xdr:col>10</xdr:col>
      <xdr:colOff>100019</xdr:colOff>
      <xdr:row>10</xdr:row>
      <xdr:rowOff>219070</xdr:rowOff>
    </xdr:to>
    <xdr:pic>
      <xdr:nvPicPr>
        <xdr:cNvPr id="3080" name="Picture 8" descr="http://www.macrotronics.net/images/INVO_LOGO_Ara.jpg"/>
        <xdr:cNvPicPr>
          <a:picLocks noChangeAspect="1" noChangeArrowheads="1"/>
        </xdr:cNvPicPr>
      </xdr:nvPicPr>
      <xdr:blipFill>
        <a:blip xmlns:r="http://schemas.openxmlformats.org/officeDocument/2006/relationships" r:embed="rId6" cstate="print"/>
        <a:srcRect b="40298"/>
        <a:stretch>
          <a:fillRect/>
        </a:stretch>
      </xdr:blipFill>
      <xdr:spPr bwMode="auto">
        <a:xfrm>
          <a:off x="5776920" y="1824032"/>
          <a:ext cx="552449" cy="185738"/>
        </a:xfrm>
        <a:prstGeom prst="rect">
          <a:avLst/>
        </a:prstGeom>
        <a:noFill/>
      </xdr:spPr>
    </xdr:pic>
    <xdr:clientData/>
  </xdr:twoCellAnchor>
  <xdr:twoCellAnchor editAs="oneCell">
    <xdr:from>
      <xdr:col>3</xdr:col>
      <xdr:colOff>116687</xdr:colOff>
      <xdr:row>10</xdr:row>
      <xdr:rowOff>14051</xdr:rowOff>
    </xdr:from>
    <xdr:to>
      <xdr:col>4</xdr:col>
      <xdr:colOff>376244</xdr:colOff>
      <xdr:row>11</xdr:row>
      <xdr:rowOff>100006</xdr:rowOff>
    </xdr:to>
    <xdr:pic>
      <xdr:nvPicPr>
        <xdr:cNvPr id="3081" name="Picture 9" descr="http://t1.gstatic.com/images?q=tbn:ANd9GcR2Wu_cnWcH209OmISruxg0ri0cPS2DpHOMjrynLl0Lb-kcV0be"/>
        <xdr:cNvPicPr>
          <a:picLocks noChangeAspect="1" noChangeArrowheads="1"/>
        </xdr:cNvPicPr>
      </xdr:nvPicPr>
      <xdr:blipFill>
        <a:blip xmlns:r="http://schemas.openxmlformats.org/officeDocument/2006/relationships" r:embed="rId7" cstate="print"/>
        <a:srcRect/>
        <a:stretch>
          <a:fillRect/>
        </a:stretch>
      </xdr:blipFill>
      <xdr:spPr bwMode="auto">
        <a:xfrm>
          <a:off x="2078837" y="1804751"/>
          <a:ext cx="869157" cy="305030"/>
        </a:xfrm>
        <a:prstGeom prst="rect">
          <a:avLst/>
        </a:prstGeom>
        <a:noFill/>
      </xdr:spPr>
    </xdr:pic>
    <xdr:clientData/>
  </xdr:twoCellAnchor>
  <xdr:twoCellAnchor editAs="oneCell">
    <xdr:from>
      <xdr:col>7</xdr:col>
      <xdr:colOff>395294</xdr:colOff>
      <xdr:row>9</xdr:row>
      <xdr:rowOff>266511</xdr:rowOff>
    </xdr:from>
    <xdr:to>
      <xdr:col>9</xdr:col>
      <xdr:colOff>33343</xdr:colOff>
      <xdr:row>10</xdr:row>
      <xdr:rowOff>195257</xdr:rowOff>
    </xdr:to>
    <xdr:pic>
      <xdr:nvPicPr>
        <xdr:cNvPr id="20" name="Picture 11" descr="http://www.pcmira.com/uploads/images/marcas/POSBANK.jpg"/>
        <xdr:cNvPicPr>
          <a:picLocks noChangeAspect="1" noChangeArrowheads="1"/>
        </xdr:cNvPicPr>
      </xdr:nvPicPr>
      <xdr:blipFill>
        <a:blip xmlns:r="http://schemas.openxmlformats.org/officeDocument/2006/relationships" r:embed="rId8" cstate="print"/>
        <a:srcRect t="26316" r="-8333" b="30263"/>
        <a:stretch>
          <a:fillRect/>
        </a:stretch>
      </xdr:blipFill>
      <xdr:spPr bwMode="auto">
        <a:xfrm>
          <a:off x="4795844" y="1790511"/>
          <a:ext cx="857249" cy="195446"/>
        </a:xfrm>
        <a:prstGeom prst="rect">
          <a:avLst/>
        </a:prstGeom>
        <a:noFill/>
      </xdr:spPr>
    </xdr:pic>
    <xdr:clientData/>
  </xdr:twoCellAnchor>
  <xdr:twoCellAnchor editAs="oneCell">
    <xdr:from>
      <xdr:col>6</xdr:col>
      <xdr:colOff>197637</xdr:colOff>
      <xdr:row>9</xdr:row>
      <xdr:rowOff>194276</xdr:rowOff>
    </xdr:from>
    <xdr:to>
      <xdr:col>7</xdr:col>
      <xdr:colOff>271455</xdr:colOff>
      <xdr:row>11</xdr:row>
      <xdr:rowOff>155345</xdr:rowOff>
    </xdr:to>
    <xdr:pic>
      <xdr:nvPicPr>
        <xdr:cNvPr id="22" name="Picture 12" descr="http://t1.gstatic.com/images?q=tbn:ANd9GcRpQJaVVM77K_y6hw84viTBgFW5BqRWi741Ug6_7yxeFigffGyD"/>
        <xdr:cNvPicPr>
          <a:picLocks noChangeAspect="1" noChangeArrowheads="1"/>
        </xdr:cNvPicPr>
      </xdr:nvPicPr>
      <xdr:blipFill>
        <a:blip xmlns:r="http://schemas.openxmlformats.org/officeDocument/2006/relationships" r:embed="rId9" cstate="print"/>
        <a:srcRect/>
        <a:stretch>
          <a:fillRect/>
        </a:stretch>
      </xdr:blipFill>
      <xdr:spPr bwMode="auto">
        <a:xfrm>
          <a:off x="3988587" y="1718276"/>
          <a:ext cx="683418" cy="446844"/>
        </a:xfrm>
        <a:prstGeom prst="rect">
          <a:avLst/>
        </a:prstGeom>
        <a:noFill/>
      </xdr:spPr>
    </xdr:pic>
    <xdr:clientData/>
  </xdr:twoCellAnchor>
  <xdr:twoCellAnchor editAs="oneCell">
    <xdr:from>
      <xdr:col>3</xdr:col>
      <xdr:colOff>57150</xdr:colOff>
      <xdr:row>8</xdr:row>
      <xdr:rowOff>19050</xdr:rowOff>
    </xdr:from>
    <xdr:to>
      <xdr:col>5</xdr:col>
      <xdr:colOff>93980</xdr:colOff>
      <xdr:row>9</xdr:row>
      <xdr:rowOff>209550</xdr:rowOff>
    </xdr:to>
    <xdr:pic>
      <xdr:nvPicPr>
        <xdr:cNvPr id="14" name="il_fi" descr="http://www.fujitsu.com/img/WWW2/about/plus/logo/logo.gif"/>
        <xdr:cNvPicPr>
          <a:picLocks noChangeAspect="1" noChangeArrowheads="1"/>
        </xdr:cNvPicPr>
      </xdr:nvPicPr>
      <xdr:blipFill>
        <a:blip xmlns:r="http://schemas.openxmlformats.org/officeDocument/2006/relationships" r:embed="rId10" cstate="print"/>
        <a:srcRect/>
        <a:stretch>
          <a:fillRect/>
        </a:stretch>
      </xdr:blipFill>
      <xdr:spPr bwMode="auto">
        <a:xfrm>
          <a:off x="2019300" y="1323975"/>
          <a:ext cx="1256030" cy="409575"/>
        </a:xfrm>
        <a:prstGeom prst="rect">
          <a:avLst/>
        </a:prstGeom>
        <a:noFill/>
      </xdr:spPr>
    </xdr:pic>
    <xdr:clientData/>
  </xdr:twoCellAnchor>
  <xdr:twoCellAnchor editAs="oneCell">
    <xdr:from>
      <xdr:col>10</xdr:col>
      <xdr:colOff>352425</xdr:colOff>
      <xdr:row>10</xdr:row>
      <xdr:rowOff>0</xdr:rowOff>
    </xdr:from>
    <xdr:to>
      <xdr:col>11</xdr:col>
      <xdr:colOff>361950</xdr:colOff>
      <xdr:row>11</xdr:row>
      <xdr:rowOff>171505</xdr:rowOff>
    </xdr:to>
    <xdr:pic>
      <xdr:nvPicPr>
        <xdr:cNvPr id="17" name="Picture 16" descr="adobe.png"/>
        <xdr:cNvPicPr>
          <a:picLocks noChangeAspect="1"/>
        </xdr:cNvPicPr>
      </xdr:nvPicPr>
      <xdr:blipFill>
        <a:blip xmlns:r="http://schemas.openxmlformats.org/officeDocument/2006/relationships" r:embed="rId11"/>
        <a:stretch>
          <a:fillRect/>
        </a:stretch>
      </xdr:blipFill>
      <xdr:spPr>
        <a:xfrm>
          <a:off x="6581775" y="1790700"/>
          <a:ext cx="619125" cy="390580"/>
        </a:xfrm>
        <a:prstGeom prst="rect">
          <a:avLst/>
        </a:prstGeom>
      </xdr:spPr>
    </xdr:pic>
    <xdr:clientData/>
  </xdr:twoCellAnchor>
  <xdr:twoCellAnchor editAs="oneCell">
    <xdr:from>
      <xdr:col>5</xdr:col>
      <xdr:colOff>300841</xdr:colOff>
      <xdr:row>8</xdr:row>
      <xdr:rowOff>123825</xdr:rowOff>
    </xdr:from>
    <xdr:to>
      <xdr:col>7</xdr:col>
      <xdr:colOff>133347</xdr:colOff>
      <xdr:row>9</xdr:row>
      <xdr:rowOff>114300</xdr:rowOff>
    </xdr:to>
    <xdr:pic>
      <xdr:nvPicPr>
        <xdr:cNvPr id="16" name="Picture 15"/>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482191" y="1428750"/>
          <a:ext cx="1051706" cy="209550"/>
        </a:xfrm>
        <a:prstGeom prst="rect">
          <a:avLst/>
        </a:prstGeom>
      </xdr:spPr>
    </xdr:pic>
    <xdr:clientData/>
  </xdr:twoCellAnchor>
  <xdr:twoCellAnchor editAs="oneCell">
    <xdr:from>
      <xdr:col>7</xdr:col>
      <xdr:colOff>419100</xdr:colOff>
      <xdr:row>8</xdr:row>
      <xdr:rowOff>47625</xdr:rowOff>
    </xdr:from>
    <xdr:to>
      <xdr:col>9</xdr:col>
      <xdr:colOff>162119</xdr:colOff>
      <xdr:row>9</xdr:row>
      <xdr:rowOff>142875</xdr:rowOff>
    </xdr:to>
    <xdr:pic>
      <xdr:nvPicPr>
        <xdr:cNvPr id="15" name="Picture 14"/>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819650" y="1352550"/>
          <a:ext cx="962219" cy="314325"/>
        </a:xfrm>
        <a:prstGeom prst="rect">
          <a:avLst/>
        </a:prstGeom>
      </xdr:spPr>
    </xdr:pic>
    <xdr:clientData/>
  </xdr:twoCellAnchor>
  <xdr:twoCellAnchor editAs="oneCell">
    <xdr:from>
      <xdr:col>3</xdr:col>
      <xdr:colOff>161925</xdr:colOff>
      <xdr:row>5</xdr:row>
      <xdr:rowOff>85725</xdr:rowOff>
    </xdr:from>
    <xdr:to>
      <xdr:col>4</xdr:col>
      <xdr:colOff>571500</xdr:colOff>
      <xdr:row>8</xdr:row>
      <xdr:rowOff>70319</xdr:rowOff>
    </xdr:to>
    <xdr:pic>
      <xdr:nvPicPr>
        <xdr:cNvPr id="18" name="Picture 17"/>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124075" y="733425"/>
          <a:ext cx="1019175" cy="641819"/>
        </a:xfrm>
        <a:prstGeom prst="rect">
          <a:avLst/>
        </a:prstGeom>
      </xdr:spPr>
    </xdr:pic>
    <xdr:clientData/>
  </xdr:twoCellAnchor>
  <xdr:twoCellAnchor editAs="oneCell">
    <xdr:from>
      <xdr:col>7</xdr:col>
      <xdr:colOff>419100</xdr:colOff>
      <xdr:row>6</xdr:row>
      <xdr:rowOff>66675</xdr:rowOff>
    </xdr:from>
    <xdr:to>
      <xdr:col>9</xdr:col>
      <xdr:colOff>8814</xdr:colOff>
      <xdr:row>7</xdr:row>
      <xdr:rowOff>78169</xdr:rowOff>
    </xdr:to>
    <xdr:pic>
      <xdr:nvPicPr>
        <xdr:cNvPr id="19" name="Picture 18"/>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819650" y="885825"/>
          <a:ext cx="808914" cy="230569"/>
        </a:xfrm>
        <a:prstGeom prst="rect">
          <a:avLst/>
        </a:prstGeom>
      </xdr:spPr>
    </xdr:pic>
    <xdr:clientData/>
  </xdr:twoCellAnchor>
  <xdr:twoCellAnchor editAs="oneCell">
    <xdr:from>
      <xdr:col>10</xdr:col>
      <xdr:colOff>38100</xdr:colOff>
      <xdr:row>8</xdr:row>
      <xdr:rowOff>57150</xdr:rowOff>
    </xdr:from>
    <xdr:to>
      <xdr:col>11</xdr:col>
      <xdr:colOff>380881</xdr:colOff>
      <xdr:row>9</xdr:row>
      <xdr:rowOff>133313</xdr:rowOff>
    </xdr:to>
    <xdr:pic>
      <xdr:nvPicPr>
        <xdr:cNvPr id="21" name="Picture 20"/>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267450" y="1362075"/>
          <a:ext cx="952381" cy="295238"/>
        </a:xfrm>
        <a:prstGeom prst="rect">
          <a:avLst/>
        </a:prstGeom>
      </xdr:spPr>
    </xdr:pic>
    <xdr:clientData/>
  </xdr:twoCellAnchor>
  <xdr:twoCellAnchor editAs="oneCell">
    <xdr:from>
      <xdr:col>9</xdr:col>
      <xdr:colOff>142876</xdr:colOff>
      <xdr:row>4</xdr:row>
      <xdr:rowOff>19051</xdr:rowOff>
    </xdr:from>
    <xdr:to>
      <xdr:col>11</xdr:col>
      <xdr:colOff>600076</xdr:colOff>
      <xdr:row>7</xdr:row>
      <xdr:rowOff>252291</xdr:rowOff>
    </xdr:to>
    <xdr:pic>
      <xdr:nvPicPr>
        <xdr:cNvPr id="23" name="Picture 22"/>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5762626" y="466726"/>
          <a:ext cx="1676400" cy="82379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1226344</xdr:colOff>
      <xdr:row>0</xdr:row>
      <xdr:rowOff>23812</xdr:rowOff>
    </xdr:from>
    <xdr:to>
      <xdr:col>10</xdr:col>
      <xdr:colOff>4110</xdr:colOff>
      <xdr:row>0</xdr:row>
      <xdr:rowOff>161432</xdr:rowOff>
    </xdr:to>
    <xdr:pic>
      <xdr:nvPicPr>
        <xdr:cNvPr id="3" name="Picture 2" descr="images.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8503444" y="23812"/>
          <a:ext cx="6491" cy="766270"/>
        </a:xfrm>
        <a:prstGeom prst="rect">
          <a:avLst/>
        </a:prstGeom>
        <a:ln>
          <a:noFill/>
        </a:ln>
        <a:effectLst>
          <a:softEdge rad="112500"/>
        </a:effectLst>
      </xdr:spPr>
    </xdr:pic>
    <xdr:clientData/>
  </xdr:twoCellAnchor>
  <xdr:twoCellAnchor editAs="oneCell">
    <xdr:from>
      <xdr:col>0</xdr:col>
      <xdr:colOff>57150</xdr:colOff>
      <xdr:row>1</xdr:row>
      <xdr:rowOff>123825</xdr:rowOff>
    </xdr:from>
    <xdr:to>
      <xdr:col>2</xdr:col>
      <xdr:colOff>200025</xdr:colOff>
      <xdr:row>1</xdr:row>
      <xdr:rowOff>580968</xdr:rowOff>
    </xdr:to>
    <xdr:pic>
      <xdr:nvPicPr>
        <xdr:cNvPr id="6" name="Picture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7150" y="981075"/>
          <a:ext cx="1619250" cy="457143"/>
        </a:xfrm>
        <a:prstGeom prst="rect">
          <a:avLst/>
        </a:prstGeom>
      </xdr:spPr>
    </xdr:pic>
    <xdr:clientData/>
  </xdr:twoCellAnchor>
  <xdr:twoCellAnchor editAs="oneCell">
    <xdr:from>
      <xdr:col>3</xdr:col>
      <xdr:colOff>200025</xdr:colOff>
      <xdr:row>1</xdr:row>
      <xdr:rowOff>28575</xdr:rowOff>
    </xdr:from>
    <xdr:to>
      <xdr:col>5</xdr:col>
      <xdr:colOff>590550</xdr:colOff>
      <xdr:row>1</xdr:row>
      <xdr:rowOff>696380</xdr:rowOff>
    </xdr:to>
    <xdr:pic>
      <xdr:nvPicPr>
        <xdr:cNvPr id="7" name="Picture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619500" y="885825"/>
          <a:ext cx="1609725" cy="667805"/>
        </a:xfrm>
        <a:prstGeom prst="rect">
          <a:avLst/>
        </a:prstGeom>
      </xdr:spPr>
    </xdr:pic>
    <xdr:clientData/>
  </xdr:twoCellAnchor>
  <xdr:twoCellAnchor editAs="oneCell">
    <xdr:from>
      <xdr:col>11</xdr:col>
      <xdr:colOff>495300</xdr:colOff>
      <xdr:row>0</xdr:row>
      <xdr:rowOff>114300</xdr:rowOff>
    </xdr:from>
    <xdr:to>
      <xdr:col>11</xdr:col>
      <xdr:colOff>1104899</xdr:colOff>
      <xdr:row>0</xdr:row>
      <xdr:rowOff>683985</xdr:rowOff>
    </xdr:to>
    <xdr:pic>
      <xdr:nvPicPr>
        <xdr:cNvPr id="11" name="Picture 10" descr="8630106-red-home-button-kosi.jpg">
          <a:hlinkClick xmlns:r="http://schemas.openxmlformats.org/officeDocument/2006/relationships" r:id="rId1"/>
        </xdr:cNvPr>
        <xdr:cNvPicPr>
          <a:picLocks noChangeAspect="1"/>
        </xdr:cNvPicPr>
      </xdr:nvPicPr>
      <xdr:blipFill>
        <a:blip xmlns:r="http://schemas.openxmlformats.org/officeDocument/2006/relationships" r:embed="rId5" cstate="print"/>
        <a:stretch>
          <a:fillRect/>
        </a:stretch>
      </xdr:blipFill>
      <xdr:spPr>
        <a:xfrm>
          <a:off x="9172575" y="114300"/>
          <a:ext cx="609599" cy="56968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xdr:from>
      <xdr:col>3</xdr:col>
      <xdr:colOff>581025</xdr:colOff>
      <xdr:row>5</xdr:row>
      <xdr:rowOff>47625</xdr:rowOff>
    </xdr:from>
    <xdr:to>
      <xdr:col>10</xdr:col>
      <xdr:colOff>561975</xdr:colOff>
      <xdr:row>14</xdr:row>
      <xdr:rowOff>161925</xdr:rowOff>
    </xdr:to>
    <xdr:pic>
      <xdr:nvPicPr>
        <xdr:cNvPr id="12" name="Picture 11" descr="Description: HP 20-Notebook Managed Charging Car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000500" y="2352675"/>
          <a:ext cx="4514850" cy="3390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761999</xdr:colOff>
      <xdr:row>1</xdr:row>
      <xdr:rowOff>21432</xdr:rowOff>
    </xdr:from>
    <xdr:to>
      <xdr:col>3</xdr:col>
      <xdr:colOff>61912</xdr:colOff>
      <xdr:row>1</xdr:row>
      <xdr:rowOff>565854</xdr:rowOff>
    </xdr:to>
    <xdr:pic>
      <xdr:nvPicPr>
        <xdr:cNvPr id="5" name="Picture 9" descr="http://t1.gstatic.com/images?q=tbn:ANd9GcR2Wu_cnWcH209OmISruxg0ri0cPS2DpHOMjrynLl0Lb-kcV0be"/>
        <xdr:cNvPicPr>
          <a:picLocks noChangeAspect="1" noChangeArrowheads="1"/>
        </xdr:cNvPicPr>
      </xdr:nvPicPr>
      <xdr:blipFill>
        <a:blip xmlns:r="http://schemas.openxmlformats.org/officeDocument/2006/relationships" r:embed="rId1" cstate="print"/>
        <a:srcRect/>
        <a:stretch>
          <a:fillRect/>
        </a:stretch>
      </xdr:blipFill>
      <xdr:spPr bwMode="auto">
        <a:xfrm>
          <a:off x="4086224" y="878682"/>
          <a:ext cx="1500188" cy="544422"/>
        </a:xfrm>
        <a:prstGeom prst="rect">
          <a:avLst/>
        </a:prstGeom>
        <a:noFill/>
      </xdr:spPr>
    </xdr:pic>
    <xdr:clientData/>
  </xdr:twoCellAnchor>
  <xdr:twoCellAnchor editAs="oneCell">
    <xdr:from>
      <xdr:col>4</xdr:col>
      <xdr:colOff>1362075</xdr:colOff>
      <xdr:row>0</xdr:row>
      <xdr:rowOff>152400</xdr:rowOff>
    </xdr:from>
    <xdr:to>
      <xdr:col>5</xdr:col>
      <xdr:colOff>523874</xdr:colOff>
      <xdr:row>0</xdr:row>
      <xdr:rowOff>722085</xdr:rowOff>
    </xdr:to>
    <xdr:pic>
      <xdr:nvPicPr>
        <xdr:cNvPr id="6" name="Picture 5" descr="8630106-red-home-button-kosi.jpg">
          <a:hlinkClick xmlns:r="http://schemas.openxmlformats.org/officeDocument/2006/relationships" r:id="rId2"/>
        </xdr:cNvPr>
        <xdr:cNvPicPr>
          <a:picLocks noChangeAspect="1"/>
        </xdr:cNvPicPr>
      </xdr:nvPicPr>
      <xdr:blipFill>
        <a:blip xmlns:r="http://schemas.openxmlformats.org/officeDocument/2006/relationships" r:embed="rId3" cstate="print"/>
        <a:stretch>
          <a:fillRect/>
        </a:stretch>
      </xdr:blipFill>
      <xdr:spPr>
        <a:xfrm>
          <a:off x="8572500" y="152400"/>
          <a:ext cx="609599" cy="56968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0</xdr:col>
      <xdr:colOff>57150</xdr:colOff>
      <xdr:row>1</xdr:row>
      <xdr:rowOff>114300</xdr:rowOff>
    </xdr:from>
    <xdr:to>
      <xdr:col>1</xdr:col>
      <xdr:colOff>552450</xdr:colOff>
      <xdr:row>1</xdr:row>
      <xdr:rowOff>571443</xdr:rowOff>
    </xdr:to>
    <xdr:pic>
      <xdr:nvPicPr>
        <xdr:cNvPr id="7" name="Picture 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7150" y="971550"/>
          <a:ext cx="1619250" cy="45714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952500</xdr:colOff>
      <xdr:row>1</xdr:row>
      <xdr:rowOff>19050</xdr:rowOff>
    </xdr:from>
    <xdr:to>
      <xdr:col>1</xdr:col>
      <xdr:colOff>952500</xdr:colOff>
      <xdr:row>1</xdr:row>
      <xdr:rowOff>619125</xdr:rowOff>
    </xdr:to>
    <xdr:pic>
      <xdr:nvPicPr>
        <xdr:cNvPr id="3" name="Picture 1" descr="http://t0.gstatic.com/images?q=tbn:ANd9GcS8fq_Yzg-LoNa0LOy6ReYW8wCirQ5jZgy73SVoRHKLuuN0mx6K"/>
        <xdr:cNvPicPr>
          <a:picLocks noChangeAspect="1" noChangeArrowheads="1"/>
        </xdr:cNvPicPr>
      </xdr:nvPicPr>
      <xdr:blipFill>
        <a:blip xmlns:r="http://schemas.openxmlformats.org/officeDocument/2006/relationships" r:embed="rId1"/>
        <a:srcRect/>
        <a:stretch>
          <a:fillRect/>
        </a:stretch>
      </xdr:blipFill>
      <xdr:spPr bwMode="auto">
        <a:xfrm>
          <a:off x="2505075" y="857250"/>
          <a:ext cx="790575" cy="600075"/>
        </a:xfrm>
        <a:prstGeom prst="rect">
          <a:avLst/>
        </a:prstGeom>
        <a:noFill/>
        <a:ln w="9525">
          <a:noFill/>
          <a:miter lim="800000"/>
          <a:headEnd/>
          <a:tailEnd/>
        </a:ln>
      </xdr:spPr>
    </xdr:pic>
    <xdr:clientData/>
  </xdr:twoCellAnchor>
  <xdr:twoCellAnchor editAs="oneCell">
    <xdr:from>
      <xdr:col>1</xdr:col>
      <xdr:colOff>2143125</xdr:colOff>
      <xdr:row>1</xdr:row>
      <xdr:rowOff>152400</xdr:rowOff>
    </xdr:from>
    <xdr:to>
      <xdr:col>1</xdr:col>
      <xdr:colOff>2143125</xdr:colOff>
      <xdr:row>1</xdr:row>
      <xdr:rowOff>495300</xdr:rowOff>
    </xdr:to>
    <xdr:pic>
      <xdr:nvPicPr>
        <xdr:cNvPr id="4" name="Picture 11" descr="http://www.pcmira.com/uploads/images/marcas/POSBANK.jpg"/>
        <xdr:cNvPicPr>
          <a:picLocks noChangeAspect="1" noChangeArrowheads="1"/>
        </xdr:cNvPicPr>
      </xdr:nvPicPr>
      <xdr:blipFill>
        <a:blip xmlns:r="http://schemas.openxmlformats.org/officeDocument/2006/relationships" r:embed="rId2"/>
        <a:srcRect t="26315" r="-8333" b="30263"/>
        <a:stretch>
          <a:fillRect/>
        </a:stretch>
      </xdr:blipFill>
      <xdr:spPr bwMode="auto">
        <a:xfrm>
          <a:off x="3695700" y="990600"/>
          <a:ext cx="1485900" cy="342900"/>
        </a:xfrm>
        <a:prstGeom prst="rect">
          <a:avLst/>
        </a:prstGeom>
        <a:noFill/>
        <a:ln w="9525">
          <a:noFill/>
          <a:miter lim="800000"/>
          <a:headEnd/>
          <a:tailEnd/>
        </a:ln>
      </xdr:spPr>
    </xdr:pic>
    <xdr:clientData/>
  </xdr:twoCellAnchor>
  <xdr:twoCellAnchor editAs="oneCell">
    <xdr:from>
      <xdr:col>1</xdr:col>
      <xdr:colOff>7505700</xdr:colOff>
      <xdr:row>0</xdr:row>
      <xdr:rowOff>123825</xdr:rowOff>
    </xdr:from>
    <xdr:to>
      <xdr:col>2</xdr:col>
      <xdr:colOff>600074</xdr:colOff>
      <xdr:row>0</xdr:row>
      <xdr:rowOff>693510</xdr:rowOff>
    </xdr:to>
    <xdr:pic>
      <xdr:nvPicPr>
        <xdr:cNvPr id="5" name="Picture 4" descr="8630106-red-home-button-kosi.jp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9058275" y="123825"/>
          <a:ext cx="609599" cy="56968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0</xdr:col>
      <xdr:colOff>76200</xdr:colOff>
      <xdr:row>1</xdr:row>
      <xdr:rowOff>123825</xdr:rowOff>
    </xdr:from>
    <xdr:to>
      <xdr:col>1</xdr:col>
      <xdr:colOff>285750</xdr:colOff>
      <xdr:row>1</xdr:row>
      <xdr:rowOff>580968</xdr:rowOff>
    </xdr:to>
    <xdr:pic>
      <xdr:nvPicPr>
        <xdr:cNvPr id="6" name="Picture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6200" y="962025"/>
          <a:ext cx="1619250" cy="457143"/>
        </a:xfrm>
        <a:prstGeom prst="rect">
          <a:avLst/>
        </a:prstGeom>
      </xdr:spPr>
    </xdr:pic>
    <xdr:clientData/>
  </xdr:twoCellAnchor>
  <xdr:twoCellAnchor editAs="oneCell">
    <xdr:from>
      <xdr:col>1</xdr:col>
      <xdr:colOff>4086226</xdr:colOff>
      <xdr:row>1</xdr:row>
      <xdr:rowOff>161925</xdr:rowOff>
    </xdr:from>
    <xdr:to>
      <xdr:col>1</xdr:col>
      <xdr:colOff>5475078</xdr:colOff>
      <xdr:row>1</xdr:row>
      <xdr:rowOff>428625</xdr:rowOff>
    </xdr:to>
    <xdr:pic>
      <xdr:nvPicPr>
        <xdr:cNvPr id="7" name="Picture 11" descr="http://www.pcmira.com/uploads/images/marcas/POSBANK.jpg"/>
        <xdr:cNvPicPr>
          <a:picLocks noChangeAspect="1" noChangeArrowheads="1"/>
        </xdr:cNvPicPr>
      </xdr:nvPicPr>
      <xdr:blipFill>
        <a:blip xmlns:r="http://schemas.openxmlformats.org/officeDocument/2006/relationships" r:embed="rId2" cstate="print"/>
        <a:srcRect t="26316" r="-8333" b="30263"/>
        <a:stretch>
          <a:fillRect/>
        </a:stretch>
      </xdr:blipFill>
      <xdr:spPr bwMode="auto">
        <a:xfrm>
          <a:off x="5495926" y="1000125"/>
          <a:ext cx="1388852" cy="266700"/>
        </a:xfrm>
        <a:prstGeom prst="rect">
          <a:avLst/>
        </a:prstGeom>
        <a:noFill/>
      </xdr:spPr>
    </xdr:pic>
    <xdr:clientData/>
  </xdr:twoCellAnchor>
  <xdr:twoCellAnchor editAs="oneCell">
    <xdr:from>
      <xdr:col>1</xdr:col>
      <xdr:colOff>866774</xdr:colOff>
      <xdr:row>1</xdr:row>
      <xdr:rowOff>56397</xdr:rowOff>
    </xdr:from>
    <xdr:to>
      <xdr:col>1</xdr:col>
      <xdr:colOff>2571749</xdr:colOff>
      <xdr:row>1</xdr:row>
      <xdr:rowOff>590551</xdr:rowOff>
    </xdr:to>
    <xdr:pic>
      <xdr:nvPicPr>
        <xdr:cNvPr id="8" name="Picture 7"/>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276474" y="894597"/>
          <a:ext cx="1704975" cy="53415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6334125</xdr:colOff>
      <xdr:row>0</xdr:row>
      <xdr:rowOff>123825</xdr:rowOff>
    </xdr:from>
    <xdr:to>
      <xdr:col>2</xdr:col>
      <xdr:colOff>409574</xdr:colOff>
      <xdr:row>0</xdr:row>
      <xdr:rowOff>693510</xdr:rowOff>
    </xdr:to>
    <xdr:pic>
      <xdr:nvPicPr>
        <xdr:cNvPr id="7" name="Picture 6" descr="8630106-red-home-button-kosi.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8591550" y="123825"/>
          <a:ext cx="609599" cy="56968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1</xdr:col>
      <xdr:colOff>3819525</xdr:colOff>
      <xdr:row>1</xdr:row>
      <xdr:rowOff>133420</xdr:rowOff>
    </xdr:from>
    <xdr:to>
      <xdr:col>1</xdr:col>
      <xdr:colOff>4629150</xdr:colOff>
      <xdr:row>1</xdr:row>
      <xdr:rowOff>700748</xdr:rowOff>
    </xdr:to>
    <xdr:pic>
      <xdr:nvPicPr>
        <xdr:cNvPr id="5" name="Picture 4" descr="C:\Users\nbourji.TELETRADE\AppData\Local\Microsoft\Windows\Temporary Internet Files\Content.Outlook\XHYLHZ1D\cisco.gif"/>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76950" y="990670"/>
          <a:ext cx="809625" cy="567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2162175</xdr:colOff>
      <xdr:row>1</xdr:row>
      <xdr:rowOff>314325</xdr:rowOff>
    </xdr:from>
    <xdr:to>
      <xdr:col>1</xdr:col>
      <xdr:colOff>3114556</xdr:colOff>
      <xdr:row>1</xdr:row>
      <xdr:rowOff>609563</xdr:rowOff>
    </xdr:to>
    <xdr:pic>
      <xdr:nvPicPr>
        <xdr:cNvPr id="2" name="Picture 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419600" y="1171575"/>
          <a:ext cx="952381" cy="295238"/>
        </a:xfrm>
        <a:prstGeom prst="rect">
          <a:avLst/>
        </a:prstGeom>
      </xdr:spPr>
    </xdr:pic>
    <xdr:clientData/>
  </xdr:twoCellAnchor>
  <xdr:twoCellAnchor editAs="oneCell">
    <xdr:from>
      <xdr:col>0</xdr:col>
      <xdr:colOff>85725</xdr:colOff>
      <xdr:row>1</xdr:row>
      <xdr:rowOff>123825</xdr:rowOff>
    </xdr:from>
    <xdr:to>
      <xdr:col>0</xdr:col>
      <xdr:colOff>1704975</xdr:colOff>
      <xdr:row>1</xdr:row>
      <xdr:rowOff>580968</xdr:rowOff>
    </xdr:to>
    <xdr:pic>
      <xdr:nvPicPr>
        <xdr:cNvPr id="6" name="Picture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5725" y="981075"/>
          <a:ext cx="1619250" cy="457143"/>
        </a:xfrm>
        <a:prstGeom prst="rect">
          <a:avLst/>
        </a:prstGeom>
      </xdr:spPr>
    </xdr:pic>
    <xdr:clientData/>
  </xdr:twoCellAnchor>
  <xdr:twoCellAnchor editAs="oneCell">
    <xdr:from>
      <xdr:col>0</xdr:col>
      <xdr:colOff>1847851</xdr:colOff>
      <xdr:row>1</xdr:row>
      <xdr:rowOff>9525</xdr:rowOff>
    </xdr:from>
    <xdr:to>
      <xdr:col>1</xdr:col>
      <xdr:colOff>2295526</xdr:colOff>
      <xdr:row>1</xdr:row>
      <xdr:rowOff>742950</xdr:rowOff>
    </xdr:to>
    <xdr:pic>
      <xdr:nvPicPr>
        <xdr:cNvPr id="8" name="Picture 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847851" y="866775"/>
          <a:ext cx="2705100" cy="7334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47628</xdr:colOff>
      <xdr:row>1</xdr:row>
      <xdr:rowOff>47625</xdr:rowOff>
    </xdr:from>
    <xdr:to>
      <xdr:col>1</xdr:col>
      <xdr:colOff>478634</xdr:colOff>
      <xdr:row>1</xdr:row>
      <xdr:rowOff>583406</xdr:rowOff>
    </xdr:to>
    <xdr:pic>
      <xdr:nvPicPr>
        <xdr:cNvPr id="3" name="Picture 2"/>
        <xdr:cNvPicPr>
          <a:picLocks noChangeAspect="1" noChangeArrowheads="1"/>
        </xdr:cNvPicPr>
      </xdr:nvPicPr>
      <xdr:blipFill>
        <a:blip xmlns:r="http://schemas.openxmlformats.org/officeDocument/2006/relationships" r:embed="rId1" cstate="print"/>
        <a:srcRect t="8889" b="11109"/>
        <a:stretch>
          <a:fillRect/>
        </a:stretch>
      </xdr:blipFill>
      <xdr:spPr bwMode="auto">
        <a:xfrm>
          <a:off x="47628" y="928688"/>
          <a:ext cx="1916906" cy="535781"/>
        </a:xfrm>
        <a:prstGeom prst="rect">
          <a:avLst/>
        </a:prstGeom>
        <a:noFill/>
      </xdr:spPr>
    </xdr:pic>
    <xdr:clientData/>
  </xdr:twoCellAnchor>
  <xdr:twoCellAnchor editAs="oneCell">
    <xdr:from>
      <xdr:col>2</xdr:col>
      <xdr:colOff>295275</xdr:colOff>
      <xdr:row>0</xdr:row>
      <xdr:rowOff>142875</xdr:rowOff>
    </xdr:from>
    <xdr:to>
      <xdr:col>2</xdr:col>
      <xdr:colOff>904874</xdr:colOff>
      <xdr:row>0</xdr:row>
      <xdr:rowOff>712560</xdr:rowOff>
    </xdr:to>
    <xdr:pic>
      <xdr:nvPicPr>
        <xdr:cNvPr id="5" name="Picture 4" descr="8630106-red-home-button-kosi.jpg">
          <a:hlinkClick xmlns:r="http://schemas.openxmlformats.org/officeDocument/2006/relationships" r:id="rId2"/>
        </xdr:cNvPr>
        <xdr:cNvPicPr>
          <a:picLocks noChangeAspect="1"/>
        </xdr:cNvPicPr>
      </xdr:nvPicPr>
      <xdr:blipFill>
        <a:blip xmlns:r="http://schemas.openxmlformats.org/officeDocument/2006/relationships" r:embed="rId3" cstate="print"/>
        <a:stretch>
          <a:fillRect/>
        </a:stretch>
      </xdr:blipFill>
      <xdr:spPr>
        <a:xfrm>
          <a:off x="8620125" y="142875"/>
          <a:ext cx="609599" cy="56968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2</xdr:col>
      <xdr:colOff>295275</xdr:colOff>
      <xdr:row>0</xdr:row>
      <xdr:rowOff>142875</xdr:rowOff>
    </xdr:from>
    <xdr:to>
      <xdr:col>2</xdr:col>
      <xdr:colOff>904874</xdr:colOff>
      <xdr:row>0</xdr:row>
      <xdr:rowOff>712560</xdr:rowOff>
    </xdr:to>
    <xdr:pic>
      <xdr:nvPicPr>
        <xdr:cNvPr id="8" name="Picture 7" descr="8630106-red-home-button-kosi.jpg">
          <a:hlinkClick xmlns:r="http://schemas.openxmlformats.org/officeDocument/2006/relationships" r:id="rId2"/>
        </xdr:cNvPr>
        <xdr:cNvPicPr>
          <a:picLocks noChangeAspect="1"/>
        </xdr:cNvPicPr>
      </xdr:nvPicPr>
      <xdr:blipFill>
        <a:blip xmlns:r="http://schemas.openxmlformats.org/officeDocument/2006/relationships" r:embed="rId3" cstate="print"/>
        <a:stretch>
          <a:fillRect/>
        </a:stretch>
      </xdr:blipFill>
      <xdr:spPr>
        <a:xfrm>
          <a:off x="7315200" y="142875"/>
          <a:ext cx="609599" cy="56968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2</xdr:col>
      <xdr:colOff>295275</xdr:colOff>
      <xdr:row>0</xdr:row>
      <xdr:rowOff>142875</xdr:rowOff>
    </xdr:from>
    <xdr:to>
      <xdr:col>2</xdr:col>
      <xdr:colOff>904874</xdr:colOff>
      <xdr:row>0</xdr:row>
      <xdr:rowOff>712560</xdr:rowOff>
    </xdr:to>
    <xdr:pic>
      <xdr:nvPicPr>
        <xdr:cNvPr id="11" name="Picture 10" descr="8630106-red-home-button-kosi.jpg">
          <a:hlinkClick xmlns:r="http://schemas.openxmlformats.org/officeDocument/2006/relationships" r:id="rId2"/>
        </xdr:cNvPr>
        <xdr:cNvPicPr>
          <a:picLocks noChangeAspect="1"/>
        </xdr:cNvPicPr>
      </xdr:nvPicPr>
      <xdr:blipFill>
        <a:blip xmlns:r="http://schemas.openxmlformats.org/officeDocument/2006/relationships" r:embed="rId3" cstate="print"/>
        <a:stretch>
          <a:fillRect/>
        </a:stretch>
      </xdr:blipFill>
      <xdr:spPr>
        <a:xfrm>
          <a:off x="7315200" y="142875"/>
          <a:ext cx="609599" cy="56968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2</xdr:col>
      <xdr:colOff>295275</xdr:colOff>
      <xdr:row>0</xdr:row>
      <xdr:rowOff>142875</xdr:rowOff>
    </xdr:from>
    <xdr:to>
      <xdr:col>2</xdr:col>
      <xdr:colOff>904874</xdr:colOff>
      <xdr:row>0</xdr:row>
      <xdr:rowOff>712560</xdr:rowOff>
    </xdr:to>
    <xdr:pic>
      <xdr:nvPicPr>
        <xdr:cNvPr id="14" name="Picture 13" descr="8630106-red-home-button-kosi.jpg">
          <a:hlinkClick xmlns:r="http://schemas.openxmlformats.org/officeDocument/2006/relationships" r:id="rId2"/>
        </xdr:cNvPr>
        <xdr:cNvPicPr>
          <a:picLocks noChangeAspect="1"/>
        </xdr:cNvPicPr>
      </xdr:nvPicPr>
      <xdr:blipFill>
        <a:blip xmlns:r="http://schemas.openxmlformats.org/officeDocument/2006/relationships" r:embed="rId3" cstate="print"/>
        <a:stretch>
          <a:fillRect/>
        </a:stretch>
      </xdr:blipFill>
      <xdr:spPr>
        <a:xfrm>
          <a:off x="7315200" y="142875"/>
          <a:ext cx="609599" cy="56968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0</xdr:col>
      <xdr:colOff>209550</xdr:colOff>
      <xdr:row>1</xdr:row>
      <xdr:rowOff>85725</xdr:rowOff>
    </xdr:from>
    <xdr:to>
      <xdr:col>1</xdr:col>
      <xdr:colOff>342900</xdr:colOff>
      <xdr:row>1</xdr:row>
      <xdr:rowOff>542868</xdr:rowOff>
    </xdr:to>
    <xdr:pic>
      <xdr:nvPicPr>
        <xdr:cNvPr id="15" name="Picture 1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09550" y="942975"/>
          <a:ext cx="1619250" cy="457143"/>
        </a:xfrm>
        <a:prstGeom prst="rect">
          <a:avLst/>
        </a:prstGeom>
      </xdr:spPr>
    </xdr:pic>
    <xdr:clientData/>
  </xdr:twoCellAnchor>
  <xdr:twoCellAnchor editAs="oneCell">
    <xdr:from>
      <xdr:col>1</xdr:col>
      <xdr:colOff>3609975</xdr:colOff>
      <xdr:row>1</xdr:row>
      <xdr:rowOff>28575</xdr:rowOff>
    </xdr:from>
    <xdr:to>
      <xdr:col>1</xdr:col>
      <xdr:colOff>4248150</xdr:colOff>
      <xdr:row>1</xdr:row>
      <xdr:rowOff>601882</xdr:rowOff>
    </xdr:to>
    <xdr:pic>
      <xdr:nvPicPr>
        <xdr:cNvPr id="10" name="irc_mi" descr="http://securityledger.com/wp-content/uploads/2012/09/adobe-logo.jpg"/>
        <xdr:cNvPicPr>
          <a:picLocks noChangeAspect="1" noChangeArrowheads="1"/>
        </xdr:cNvPicPr>
      </xdr:nvPicPr>
      <xdr:blipFill>
        <a:blip xmlns:r="http://schemas.openxmlformats.org/officeDocument/2006/relationships" r:embed="rId5" cstate="print"/>
        <a:srcRect/>
        <a:stretch>
          <a:fillRect/>
        </a:stretch>
      </xdr:blipFill>
      <xdr:spPr bwMode="auto">
        <a:xfrm>
          <a:off x="5095875" y="885825"/>
          <a:ext cx="638175" cy="573307"/>
        </a:xfrm>
        <a:prstGeom prst="rect">
          <a:avLst/>
        </a:prstGeom>
        <a:noFill/>
      </xdr:spPr>
    </xdr:pic>
    <xdr:clientData/>
  </xdr:twoCellAnchor>
  <xdr:twoCellAnchor editAs="oneCell">
    <xdr:from>
      <xdr:col>1</xdr:col>
      <xdr:colOff>819861</xdr:colOff>
      <xdr:row>1</xdr:row>
      <xdr:rowOff>76200</xdr:rowOff>
    </xdr:from>
    <xdr:to>
      <xdr:col>1</xdr:col>
      <xdr:colOff>2524125</xdr:colOff>
      <xdr:row>1</xdr:row>
      <xdr:rowOff>561976</xdr:rowOff>
    </xdr:to>
    <xdr:pic>
      <xdr:nvPicPr>
        <xdr:cNvPr id="4" name="Picture 3"/>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305761" y="933450"/>
          <a:ext cx="1704264" cy="48577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2133600</xdr:colOff>
      <xdr:row>1</xdr:row>
      <xdr:rowOff>209550</xdr:rowOff>
    </xdr:from>
    <xdr:to>
      <xdr:col>1</xdr:col>
      <xdr:colOff>2924175</xdr:colOff>
      <xdr:row>1</xdr:row>
      <xdr:rowOff>480520</xdr:rowOff>
    </xdr:to>
    <xdr:pic>
      <xdr:nvPicPr>
        <xdr:cNvPr id="8" name="Picture 8" descr="http://www.macrotronics.net/images/INVO_LOGO_Ara.jpg"/>
        <xdr:cNvPicPr>
          <a:picLocks noChangeAspect="1" noChangeArrowheads="1"/>
        </xdr:cNvPicPr>
      </xdr:nvPicPr>
      <xdr:blipFill>
        <a:blip xmlns:r="http://schemas.openxmlformats.org/officeDocument/2006/relationships" r:embed="rId1" cstate="print"/>
        <a:srcRect b="40298"/>
        <a:stretch>
          <a:fillRect/>
        </a:stretch>
      </xdr:blipFill>
      <xdr:spPr bwMode="auto">
        <a:xfrm>
          <a:off x="4276725" y="1076325"/>
          <a:ext cx="790575" cy="270970"/>
        </a:xfrm>
        <a:prstGeom prst="rect">
          <a:avLst/>
        </a:prstGeom>
        <a:noFill/>
      </xdr:spPr>
    </xdr:pic>
    <xdr:clientData/>
  </xdr:twoCellAnchor>
  <xdr:twoCellAnchor editAs="oneCell">
    <xdr:from>
      <xdr:col>2</xdr:col>
      <xdr:colOff>1333500</xdr:colOff>
      <xdr:row>0</xdr:row>
      <xdr:rowOff>133350</xdr:rowOff>
    </xdr:from>
    <xdr:to>
      <xdr:col>3</xdr:col>
      <xdr:colOff>523874</xdr:colOff>
      <xdr:row>0</xdr:row>
      <xdr:rowOff>703035</xdr:rowOff>
    </xdr:to>
    <xdr:pic>
      <xdr:nvPicPr>
        <xdr:cNvPr id="5" name="Picture 4" descr="8630106-red-home-button-kosi.jpg">
          <a:hlinkClick xmlns:r="http://schemas.openxmlformats.org/officeDocument/2006/relationships" r:id="rId2"/>
        </xdr:cNvPr>
        <xdr:cNvPicPr>
          <a:picLocks noChangeAspect="1"/>
        </xdr:cNvPicPr>
      </xdr:nvPicPr>
      <xdr:blipFill>
        <a:blip xmlns:r="http://schemas.openxmlformats.org/officeDocument/2006/relationships" r:embed="rId3" cstate="print"/>
        <a:stretch>
          <a:fillRect/>
        </a:stretch>
      </xdr:blipFill>
      <xdr:spPr>
        <a:xfrm>
          <a:off x="8629650" y="133350"/>
          <a:ext cx="609599" cy="56968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0</xdr:col>
      <xdr:colOff>95250</xdr:colOff>
      <xdr:row>1</xdr:row>
      <xdr:rowOff>95250</xdr:rowOff>
    </xdr:from>
    <xdr:to>
      <xdr:col>0</xdr:col>
      <xdr:colOff>1714500</xdr:colOff>
      <xdr:row>1</xdr:row>
      <xdr:rowOff>552393</xdr:rowOff>
    </xdr:to>
    <xdr:pic>
      <xdr:nvPicPr>
        <xdr:cNvPr id="7" name="Picture 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5250" y="962025"/>
          <a:ext cx="1619250" cy="45714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2371725</xdr:colOff>
      <xdr:row>1</xdr:row>
      <xdr:rowOff>68140</xdr:rowOff>
    </xdr:from>
    <xdr:to>
      <xdr:col>1</xdr:col>
      <xdr:colOff>3228985</xdr:colOff>
      <xdr:row>1</xdr:row>
      <xdr:rowOff>628649</xdr:rowOff>
    </xdr:to>
    <xdr:pic>
      <xdr:nvPicPr>
        <xdr:cNvPr id="3" name="Picture 12" descr="http://t1.gstatic.com/images?q=tbn:ANd9GcRpQJaVVM77K_y6hw84viTBgFW5BqRWi741Ug6_7yxeFigffGyD"/>
        <xdr:cNvPicPr>
          <a:picLocks noChangeAspect="1" noChangeArrowheads="1"/>
        </xdr:cNvPicPr>
      </xdr:nvPicPr>
      <xdr:blipFill>
        <a:blip xmlns:r="http://schemas.openxmlformats.org/officeDocument/2006/relationships" r:embed="rId1" cstate="print"/>
        <a:srcRect/>
        <a:stretch>
          <a:fillRect/>
        </a:stretch>
      </xdr:blipFill>
      <xdr:spPr bwMode="auto">
        <a:xfrm>
          <a:off x="4219575" y="925390"/>
          <a:ext cx="857260" cy="560509"/>
        </a:xfrm>
        <a:prstGeom prst="rect">
          <a:avLst/>
        </a:prstGeom>
        <a:noFill/>
      </xdr:spPr>
    </xdr:pic>
    <xdr:clientData/>
  </xdr:twoCellAnchor>
  <xdr:twoCellAnchor editAs="oneCell">
    <xdr:from>
      <xdr:col>1</xdr:col>
      <xdr:colOff>6753225</xdr:colOff>
      <xdr:row>0</xdr:row>
      <xdr:rowOff>142875</xdr:rowOff>
    </xdr:from>
    <xdr:to>
      <xdr:col>2</xdr:col>
      <xdr:colOff>504824</xdr:colOff>
      <xdr:row>0</xdr:row>
      <xdr:rowOff>712560</xdr:rowOff>
    </xdr:to>
    <xdr:pic>
      <xdr:nvPicPr>
        <xdr:cNvPr id="6" name="Picture 5" descr="8630106-red-home-button-kosi.jpg">
          <a:hlinkClick xmlns:r="http://schemas.openxmlformats.org/officeDocument/2006/relationships" r:id="rId2"/>
        </xdr:cNvPr>
        <xdr:cNvPicPr>
          <a:picLocks noChangeAspect="1"/>
        </xdr:cNvPicPr>
      </xdr:nvPicPr>
      <xdr:blipFill>
        <a:blip xmlns:r="http://schemas.openxmlformats.org/officeDocument/2006/relationships" r:embed="rId3" cstate="print"/>
        <a:stretch>
          <a:fillRect/>
        </a:stretch>
      </xdr:blipFill>
      <xdr:spPr>
        <a:xfrm>
          <a:off x="8601075" y="142875"/>
          <a:ext cx="609599" cy="56968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1</xdr:col>
      <xdr:colOff>0</xdr:colOff>
      <xdr:row>5</xdr:row>
      <xdr:rowOff>0</xdr:rowOff>
    </xdr:from>
    <xdr:to>
      <xdr:col>1</xdr:col>
      <xdr:colOff>9525</xdr:colOff>
      <xdr:row>5</xdr:row>
      <xdr:rowOff>9525</xdr:rowOff>
    </xdr:to>
    <xdr:pic>
      <xdr:nvPicPr>
        <xdr:cNvPr id="5" name="Picture 4" descr="http://d.adroll.com/cm/f/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2500" y="2592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9525</xdr:colOff>
      <xdr:row>5</xdr:row>
      <xdr:rowOff>9525</xdr:rowOff>
    </xdr:to>
    <xdr:pic>
      <xdr:nvPicPr>
        <xdr:cNvPr id="7" name="Picture 6" descr="http://d.adroll.com/cm/b/out"/>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0" y="2592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9525</xdr:colOff>
      <xdr:row>5</xdr:row>
      <xdr:rowOff>9525</xdr:rowOff>
    </xdr:to>
    <xdr:pic>
      <xdr:nvPicPr>
        <xdr:cNvPr id="8" name="Picture 7" descr="http://d.adroll.com/cm/w/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52500" y="2592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9525</xdr:colOff>
      <xdr:row>5</xdr:row>
      <xdr:rowOff>9525</xdr:rowOff>
    </xdr:to>
    <xdr:pic>
      <xdr:nvPicPr>
        <xdr:cNvPr id="9" name="Picture 8" descr="http://d.adroll.com/cm/x/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52500" y="2592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9525</xdr:colOff>
      <xdr:row>5</xdr:row>
      <xdr:rowOff>9525</xdr:rowOff>
    </xdr:to>
    <xdr:pic>
      <xdr:nvPicPr>
        <xdr:cNvPr id="10" name="Picture 9" descr="http://d.adroll.com/cm/l/ou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52500" y="2592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9525</xdr:colOff>
      <xdr:row>5</xdr:row>
      <xdr:rowOff>9525</xdr:rowOff>
    </xdr:to>
    <xdr:pic>
      <xdr:nvPicPr>
        <xdr:cNvPr id="11" name="Picture 10" descr="http://googleads.g.doubleclick.net/pagead/viewthroughconversion/933633792/?label=66vHCNijhQ8QgL6YvQM&amp;guid=ON&amp;script=0&amp;ord=3987162857894842.5"/>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52500" y="2592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9525</xdr:colOff>
      <xdr:row>5</xdr:row>
      <xdr:rowOff>9525</xdr:rowOff>
    </xdr:to>
    <xdr:pic>
      <xdr:nvPicPr>
        <xdr:cNvPr id="12" name="Picture 11" descr="http://ib.adnxs.com/seg?add=1419619&amp;t=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2500" y="2592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20</xdr:row>
      <xdr:rowOff>0</xdr:rowOff>
    </xdr:from>
    <xdr:to>
      <xdr:col>1</xdr:col>
      <xdr:colOff>9525</xdr:colOff>
      <xdr:row>20</xdr:row>
      <xdr:rowOff>9525</xdr:rowOff>
    </xdr:to>
    <xdr:pic>
      <xdr:nvPicPr>
        <xdr:cNvPr id="13" name="Picture 12" descr="http://d.adroll.com/cm/f/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33525" y="224313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20</xdr:row>
      <xdr:rowOff>0</xdr:rowOff>
    </xdr:from>
    <xdr:to>
      <xdr:col>1</xdr:col>
      <xdr:colOff>9525</xdr:colOff>
      <xdr:row>20</xdr:row>
      <xdr:rowOff>9525</xdr:rowOff>
    </xdr:to>
    <xdr:pic>
      <xdr:nvPicPr>
        <xdr:cNvPr id="14" name="Picture 13" descr="http://d.adroll.com/cm/b/out"/>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33525" y="224313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20</xdr:row>
      <xdr:rowOff>0</xdr:rowOff>
    </xdr:from>
    <xdr:to>
      <xdr:col>1</xdr:col>
      <xdr:colOff>9525</xdr:colOff>
      <xdr:row>20</xdr:row>
      <xdr:rowOff>9525</xdr:rowOff>
    </xdr:to>
    <xdr:pic>
      <xdr:nvPicPr>
        <xdr:cNvPr id="15" name="Picture 14" descr="http://d.adroll.com/cm/w/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533525" y="224313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20</xdr:row>
      <xdr:rowOff>0</xdr:rowOff>
    </xdr:from>
    <xdr:to>
      <xdr:col>1</xdr:col>
      <xdr:colOff>9525</xdr:colOff>
      <xdr:row>20</xdr:row>
      <xdr:rowOff>9525</xdr:rowOff>
    </xdr:to>
    <xdr:pic>
      <xdr:nvPicPr>
        <xdr:cNvPr id="16" name="Picture 15" descr="http://d.adroll.com/cm/x/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533525" y="224313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20</xdr:row>
      <xdr:rowOff>0</xdr:rowOff>
    </xdr:from>
    <xdr:to>
      <xdr:col>1</xdr:col>
      <xdr:colOff>9525</xdr:colOff>
      <xdr:row>20</xdr:row>
      <xdr:rowOff>9525</xdr:rowOff>
    </xdr:to>
    <xdr:pic>
      <xdr:nvPicPr>
        <xdr:cNvPr id="17" name="Picture 16" descr="http://d.adroll.com/cm/l/ou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533525" y="224313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20</xdr:row>
      <xdr:rowOff>0</xdr:rowOff>
    </xdr:from>
    <xdr:to>
      <xdr:col>1</xdr:col>
      <xdr:colOff>9525</xdr:colOff>
      <xdr:row>20</xdr:row>
      <xdr:rowOff>9525</xdr:rowOff>
    </xdr:to>
    <xdr:pic>
      <xdr:nvPicPr>
        <xdr:cNvPr id="18" name="Picture 17" descr="http://googleads.g.doubleclick.net/pagead/viewthroughconversion/933633792/?label=66vHCNijhQ8QgL6YvQM&amp;guid=ON&amp;script=0&amp;ord=3987162857894842.5"/>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533525" y="224313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20</xdr:row>
      <xdr:rowOff>0</xdr:rowOff>
    </xdr:from>
    <xdr:to>
      <xdr:col>1</xdr:col>
      <xdr:colOff>9525</xdr:colOff>
      <xdr:row>20</xdr:row>
      <xdr:rowOff>9525</xdr:rowOff>
    </xdr:to>
    <xdr:pic>
      <xdr:nvPicPr>
        <xdr:cNvPr id="19" name="Picture 18" descr="http://ib.adnxs.com/seg?add=1419619&amp;t=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33525" y="224313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9525</xdr:colOff>
      <xdr:row>9</xdr:row>
      <xdr:rowOff>9525</xdr:rowOff>
    </xdr:to>
    <xdr:pic>
      <xdr:nvPicPr>
        <xdr:cNvPr id="20" name="Picture 19" descr="http://d.adroll.com/cm/f/ou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33525" y="4857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9525</xdr:colOff>
      <xdr:row>9</xdr:row>
      <xdr:rowOff>9525</xdr:rowOff>
    </xdr:to>
    <xdr:pic>
      <xdr:nvPicPr>
        <xdr:cNvPr id="21" name="Picture 20" descr="http://d.adroll.com/cm/b/out"/>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533525" y="4857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9525</xdr:colOff>
      <xdr:row>9</xdr:row>
      <xdr:rowOff>9525</xdr:rowOff>
    </xdr:to>
    <xdr:pic>
      <xdr:nvPicPr>
        <xdr:cNvPr id="22" name="Picture 21" descr="http://d.adroll.com/cm/w/o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533525" y="4857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9525</xdr:colOff>
      <xdr:row>9</xdr:row>
      <xdr:rowOff>9525</xdr:rowOff>
    </xdr:to>
    <xdr:pic>
      <xdr:nvPicPr>
        <xdr:cNvPr id="23" name="Picture 22" descr="http://d.adroll.com/cm/x/o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533525" y="4857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9525</xdr:colOff>
      <xdr:row>9</xdr:row>
      <xdr:rowOff>9525</xdr:rowOff>
    </xdr:to>
    <xdr:pic>
      <xdr:nvPicPr>
        <xdr:cNvPr id="24" name="Picture 23" descr="http://d.adroll.com/cm/l/ou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533525" y="4857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9525</xdr:colOff>
      <xdr:row>9</xdr:row>
      <xdr:rowOff>9525</xdr:rowOff>
    </xdr:to>
    <xdr:pic>
      <xdr:nvPicPr>
        <xdr:cNvPr id="25" name="Picture 24" descr="http://googleads.g.doubleclick.net/pagead/viewthroughconversion/933633792/?label=66vHCNijhQ8QgL6YvQM&amp;guid=ON&amp;script=0&amp;ord=137744663208069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533525" y="4857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9525</xdr:colOff>
      <xdr:row>9</xdr:row>
      <xdr:rowOff>9525</xdr:rowOff>
    </xdr:to>
    <xdr:pic>
      <xdr:nvPicPr>
        <xdr:cNvPr id="26" name="Picture 25" descr="http://ib.adnxs.com/seg?add=1419619&amp;t=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533525" y="4857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104775</xdr:colOff>
      <xdr:row>1</xdr:row>
      <xdr:rowOff>104775</xdr:rowOff>
    </xdr:from>
    <xdr:to>
      <xdr:col>0</xdr:col>
      <xdr:colOff>1724025</xdr:colOff>
      <xdr:row>1</xdr:row>
      <xdr:rowOff>561918</xdr:rowOff>
    </xdr:to>
    <xdr:pic>
      <xdr:nvPicPr>
        <xdr:cNvPr id="27" name="Picture 26"/>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04775" y="962025"/>
          <a:ext cx="1619250" cy="45714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1295400</xdr:colOff>
      <xdr:row>1</xdr:row>
      <xdr:rowOff>190500</xdr:rowOff>
    </xdr:from>
    <xdr:to>
      <xdr:col>1</xdr:col>
      <xdr:colOff>2085975</xdr:colOff>
      <xdr:row>1</xdr:row>
      <xdr:rowOff>461470</xdr:rowOff>
    </xdr:to>
    <xdr:pic>
      <xdr:nvPicPr>
        <xdr:cNvPr id="4" name="Picture 8" descr="http://www.macrotronics.net/images/INVO_LOGO_Ara.jpg"/>
        <xdr:cNvPicPr>
          <a:picLocks noChangeAspect="1" noChangeArrowheads="1"/>
        </xdr:cNvPicPr>
      </xdr:nvPicPr>
      <xdr:blipFill>
        <a:blip xmlns:r="http://schemas.openxmlformats.org/officeDocument/2006/relationships" r:embed="rId1" cstate="print"/>
        <a:srcRect b="40298"/>
        <a:stretch>
          <a:fillRect/>
        </a:stretch>
      </xdr:blipFill>
      <xdr:spPr bwMode="auto">
        <a:xfrm>
          <a:off x="3609975" y="1028700"/>
          <a:ext cx="790575" cy="270970"/>
        </a:xfrm>
        <a:prstGeom prst="rect">
          <a:avLst/>
        </a:prstGeom>
        <a:noFill/>
      </xdr:spPr>
    </xdr:pic>
    <xdr:clientData/>
  </xdr:twoCellAnchor>
  <xdr:twoCellAnchor editAs="oneCell">
    <xdr:from>
      <xdr:col>1</xdr:col>
      <xdr:colOff>6286500</xdr:colOff>
      <xdr:row>0</xdr:row>
      <xdr:rowOff>133350</xdr:rowOff>
    </xdr:from>
    <xdr:to>
      <xdr:col>2</xdr:col>
      <xdr:colOff>609599</xdr:colOff>
      <xdr:row>0</xdr:row>
      <xdr:rowOff>703035</xdr:rowOff>
    </xdr:to>
    <xdr:pic>
      <xdr:nvPicPr>
        <xdr:cNvPr id="6" name="Picture 5" descr="8630106-red-home-button-kosi.jpg">
          <a:hlinkClick xmlns:r="http://schemas.openxmlformats.org/officeDocument/2006/relationships" r:id="rId2"/>
        </xdr:cNvPr>
        <xdr:cNvPicPr>
          <a:picLocks noChangeAspect="1"/>
        </xdr:cNvPicPr>
      </xdr:nvPicPr>
      <xdr:blipFill>
        <a:blip xmlns:r="http://schemas.openxmlformats.org/officeDocument/2006/relationships" r:embed="rId3" cstate="print"/>
        <a:stretch>
          <a:fillRect/>
        </a:stretch>
      </xdr:blipFill>
      <xdr:spPr>
        <a:xfrm>
          <a:off x="8601075" y="133350"/>
          <a:ext cx="609599" cy="56968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0</xdr:col>
      <xdr:colOff>114300</xdr:colOff>
      <xdr:row>1</xdr:row>
      <xdr:rowOff>95250</xdr:rowOff>
    </xdr:from>
    <xdr:to>
      <xdr:col>0</xdr:col>
      <xdr:colOff>1733550</xdr:colOff>
      <xdr:row>1</xdr:row>
      <xdr:rowOff>552393</xdr:rowOff>
    </xdr:to>
    <xdr:pic>
      <xdr:nvPicPr>
        <xdr:cNvPr id="5" name="Picture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4300" y="933450"/>
          <a:ext cx="1619250" cy="45714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1295400</xdr:colOff>
      <xdr:row>1</xdr:row>
      <xdr:rowOff>190500</xdr:rowOff>
    </xdr:from>
    <xdr:to>
      <xdr:col>1</xdr:col>
      <xdr:colOff>1295400</xdr:colOff>
      <xdr:row>1</xdr:row>
      <xdr:rowOff>661495</xdr:rowOff>
    </xdr:to>
    <xdr:pic>
      <xdr:nvPicPr>
        <xdr:cNvPr id="2" name="Picture 8" descr="http://www.macrotronics.net/images/INVO_LOGO_Ara.jpg"/>
        <xdr:cNvPicPr>
          <a:picLocks noChangeAspect="1" noChangeArrowheads="1"/>
        </xdr:cNvPicPr>
      </xdr:nvPicPr>
      <xdr:blipFill>
        <a:blip xmlns:r="http://schemas.openxmlformats.org/officeDocument/2006/relationships" r:embed="rId1" cstate="print"/>
        <a:srcRect b="40298"/>
        <a:stretch>
          <a:fillRect/>
        </a:stretch>
      </xdr:blipFill>
      <xdr:spPr bwMode="auto">
        <a:xfrm>
          <a:off x="3609975" y="1028700"/>
          <a:ext cx="790575" cy="270970"/>
        </a:xfrm>
        <a:prstGeom prst="rect">
          <a:avLst/>
        </a:prstGeom>
        <a:noFill/>
      </xdr:spPr>
    </xdr:pic>
    <xdr:clientData/>
  </xdr:twoCellAnchor>
  <xdr:twoCellAnchor editAs="oneCell">
    <xdr:from>
      <xdr:col>0</xdr:col>
      <xdr:colOff>0</xdr:colOff>
      <xdr:row>1</xdr:row>
      <xdr:rowOff>85725</xdr:rowOff>
    </xdr:from>
    <xdr:to>
      <xdr:col>1</xdr:col>
      <xdr:colOff>295275</xdr:colOff>
      <xdr:row>1</xdr:row>
      <xdr:rowOff>542868</xdr:rowOff>
    </xdr:to>
    <xdr:pic>
      <xdr:nvPicPr>
        <xdr:cNvPr id="5" name="Picture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923925"/>
          <a:ext cx="1619250" cy="457143"/>
        </a:xfrm>
        <a:prstGeom prst="rect">
          <a:avLst/>
        </a:prstGeom>
      </xdr:spPr>
    </xdr:pic>
    <xdr:clientData/>
  </xdr:twoCellAnchor>
  <xdr:twoCellAnchor editAs="oneCell">
    <xdr:from>
      <xdr:col>1</xdr:col>
      <xdr:colOff>2847975</xdr:colOff>
      <xdr:row>1</xdr:row>
      <xdr:rowOff>95250</xdr:rowOff>
    </xdr:from>
    <xdr:to>
      <xdr:col>2</xdr:col>
      <xdr:colOff>600075</xdr:colOff>
      <xdr:row>1</xdr:row>
      <xdr:rowOff>763055</xdr:rowOff>
    </xdr:to>
    <xdr:pic>
      <xdr:nvPicPr>
        <xdr:cNvPr id="7" name="Picture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71950" y="933450"/>
          <a:ext cx="1609725" cy="667805"/>
        </a:xfrm>
        <a:prstGeom prst="rect">
          <a:avLst/>
        </a:prstGeom>
      </xdr:spPr>
    </xdr:pic>
    <xdr:clientData/>
  </xdr:twoCellAnchor>
  <xdr:twoCellAnchor editAs="oneCell">
    <xdr:from>
      <xdr:col>3</xdr:col>
      <xdr:colOff>2705100</xdr:colOff>
      <xdr:row>0</xdr:row>
      <xdr:rowOff>66675</xdr:rowOff>
    </xdr:from>
    <xdr:to>
      <xdr:col>3</xdr:col>
      <xdr:colOff>3314699</xdr:colOff>
      <xdr:row>0</xdr:row>
      <xdr:rowOff>636360</xdr:rowOff>
    </xdr:to>
    <xdr:pic>
      <xdr:nvPicPr>
        <xdr:cNvPr id="10" name="Picture 9" descr="8630106-red-home-button-kosi.jpg">
          <a:hlinkClick xmlns:r="http://schemas.openxmlformats.org/officeDocument/2006/relationships" r:id="rId4"/>
        </xdr:cNvPr>
        <xdr:cNvPicPr>
          <a:picLocks noChangeAspect="1"/>
        </xdr:cNvPicPr>
      </xdr:nvPicPr>
      <xdr:blipFill>
        <a:blip xmlns:r="http://schemas.openxmlformats.org/officeDocument/2006/relationships" r:embed="rId5" cstate="print"/>
        <a:stretch>
          <a:fillRect/>
        </a:stretch>
      </xdr:blipFill>
      <xdr:spPr>
        <a:xfrm>
          <a:off x="9486900" y="66675"/>
          <a:ext cx="609599" cy="56968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1295400</xdr:colOff>
      <xdr:row>1</xdr:row>
      <xdr:rowOff>190500</xdr:rowOff>
    </xdr:from>
    <xdr:to>
      <xdr:col>1</xdr:col>
      <xdr:colOff>1295400</xdr:colOff>
      <xdr:row>1</xdr:row>
      <xdr:rowOff>194770</xdr:rowOff>
    </xdr:to>
    <xdr:pic>
      <xdr:nvPicPr>
        <xdr:cNvPr id="2" name="Picture 8" descr="http://www.macrotronics.net/images/INVO_LOGO_Ara.jpg"/>
        <xdr:cNvPicPr>
          <a:picLocks noChangeAspect="1" noChangeArrowheads="1"/>
        </xdr:cNvPicPr>
      </xdr:nvPicPr>
      <xdr:blipFill>
        <a:blip xmlns:r="http://schemas.openxmlformats.org/officeDocument/2006/relationships" r:embed="rId1" cstate="print"/>
        <a:srcRect b="40298"/>
        <a:stretch>
          <a:fillRect/>
        </a:stretch>
      </xdr:blipFill>
      <xdr:spPr bwMode="auto">
        <a:xfrm>
          <a:off x="2619375" y="1028700"/>
          <a:ext cx="0" cy="470995"/>
        </a:xfrm>
        <a:prstGeom prst="rect">
          <a:avLst/>
        </a:prstGeom>
        <a:noFill/>
      </xdr:spPr>
    </xdr:pic>
    <xdr:clientData/>
  </xdr:twoCellAnchor>
  <xdr:twoCellAnchor editAs="oneCell">
    <xdr:from>
      <xdr:col>1</xdr:col>
      <xdr:colOff>2781300</xdr:colOff>
      <xdr:row>1</xdr:row>
      <xdr:rowOff>28575</xdr:rowOff>
    </xdr:from>
    <xdr:to>
      <xdr:col>1</xdr:col>
      <xdr:colOff>2783937</xdr:colOff>
      <xdr:row>1</xdr:row>
      <xdr:rowOff>159138</xdr:rowOff>
    </xdr:to>
    <xdr:pic>
      <xdr:nvPicPr>
        <xdr:cNvPr id="5" name="Picture 1" descr="http://t0.gstatic.com/images?q=tbn:ANd9GcS8fq_Yzg-LoNa0LOy6ReYW8wCirQ5jZgy73SVoRHKLuuN0mx6K"/>
        <xdr:cNvPicPr>
          <a:picLocks noChangeAspect="1" noChangeArrowheads="1"/>
        </xdr:cNvPicPr>
      </xdr:nvPicPr>
      <xdr:blipFill>
        <a:blip xmlns:r="http://schemas.openxmlformats.org/officeDocument/2006/relationships" r:embed="rId2" cstate="print"/>
        <a:srcRect/>
        <a:stretch>
          <a:fillRect/>
        </a:stretch>
      </xdr:blipFill>
      <xdr:spPr bwMode="auto">
        <a:xfrm>
          <a:off x="4105275" y="866775"/>
          <a:ext cx="821787" cy="616338"/>
        </a:xfrm>
        <a:prstGeom prst="rect">
          <a:avLst/>
        </a:prstGeom>
        <a:noFill/>
      </xdr:spPr>
    </xdr:pic>
    <xdr:clientData/>
  </xdr:twoCellAnchor>
  <xdr:twoCellAnchor editAs="oneCell">
    <xdr:from>
      <xdr:col>0</xdr:col>
      <xdr:colOff>123825</xdr:colOff>
      <xdr:row>1</xdr:row>
      <xdr:rowOff>171450</xdr:rowOff>
    </xdr:from>
    <xdr:to>
      <xdr:col>1</xdr:col>
      <xdr:colOff>419100</xdr:colOff>
      <xdr:row>1</xdr:row>
      <xdr:rowOff>628593</xdr:rowOff>
    </xdr:to>
    <xdr:pic>
      <xdr:nvPicPr>
        <xdr:cNvPr id="6" name="Picture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3825" y="1000125"/>
          <a:ext cx="1619250" cy="457143"/>
        </a:xfrm>
        <a:prstGeom prst="rect">
          <a:avLst/>
        </a:prstGeom>
      </xdr:spPr>
    </xdr:pic>
    <xdr:clientData/>
  </xdr:twoCellAnchor>
  <xdr:twoCellAnchor editAs="oneCell">
    <xdr:from>
      <xdr:col>1</xdr:col>
      <xdr:colOff>2743200</xdr:colOff>
      <xdr:row>1</xdr:row>
      <xdr:rowOff>38100</xdr:rowOff>
    </xdr:from>
    <xdr:to>
      <xdr:col>2</xdr:col>
      <xdr:colOff>571500</xdr:colOff>
      <xdr:row>2</xdr:row>
      <xdr:rowOff>0</xdr:rowOff>
    </xdr:to>
    <xdr:pic>
      <xdr:nvPicPr>
        <xdr:cNvPr id="8" name="Picture 7"/>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67175" y="866775"/>
          <a:ext cx="1685925" cy="733425"/>
        </a:xfrm>
        <a:prstGeom prst="rect">
          <a:avLst/>
        </a:prstGeom>
      </xdr:spPr>
    </xdr:pic>
    <xdr:clientData/>
  </xdr:twoCellAnchor>
  <xdr:twoCellAnchor editAs="oneCell">
    <xdr:from>
      <xdr:col>3</xdr:col>
      <xdr:colOff>2790825</xdr:colOff>
      <xdr:row>0</xdr:row>
      <xdr:rowOff>133350</xdr:rowOff>
    </xdr:from>
    <xdr:to>
      <xdr:col>3</xdr:col>
      <xdr:colOff>3400424</xdr:colOff>
      <xdr:row>0</xdr:row>
      <xdr:rowOff>703035</xdr:rowOff>
    </xdr:to>
    <xdr:pic>
      <xdr:nvPicPr>
        <xdr:cNvPr id="7" name="Picture 6" descr="8630106-red-home-button-kosi.jpg">
          <a:hlinkClick xmlns:r="http://schemas.openxmlformats.org/officeDocument/2006/relationships" r:id="rId5"/>
        </xdr:cNvPr>
        <xdr:cNvPicPr>
          <a:picLocks noChangeAspect="1"/>
        </xdr:cNvPicPr>
      </xdr:nvPicPr>
      <xdr:blipFill>
        <a:blip xmlns:r="http://schemas.openxmlformats.org/officeDocument/2006/relationships" r:embed="rId6" cstate="print"/>
        <a:stretch>
          <a:fillRect/>
        </a:stretch>
      </xdr:blipFill>
      <xdr:spPr>
        <a:xfrm>
          <a:off x="9572625" y="133350"/>
          <a:ext cx="609599" cy="56968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385485</xdr:colOff>
      <xdr:row>1</xdr:row>
      <xdr:rowOff>156615</xdr:rowOff>
    </xdr:from>
    <xdr:to>
      <xdr:col>6</xdr:col>
      <xdr:colOff>1045355</xdr:colOff>
      <xdr:row>1</xdr:row>
      <xdr:rowOff>556421</xdr:rowOff>
    </xdr:to>
    <xdr:pic>
      <xdr:nvPicPr>
        <xdr:cNvPr id="1028" name="Picture 4" descr="http://t3.gstatic.com/images?q=tbn:ANd9GcTY8QJoHghl9ukBpukhYRzjU3v5StolNOim2kUgovCnxjgt-KnSGw"/>
        <xdr:cNvPicPr>
          <a:picLocks noChangeAspect="1" noChangeArrowheads="1"/>
        </xdr:cNvPicPr>
      </xdr:nvPicPr>
      <xdr:blipFill>
        <a:blip xmlns:r="http://schemas.openxmlformats.org/officeDocument/2006/relationships" r:embed="rId1" cstate="print"/>
        <a:srcRect/>
        <a:stretch>
          <a:fillRect/>
        </a:stretch>
      </xdr:blipFill>
      <xdr:spPr bwMode="auto">
        <a:xfrm>
          <a:off x="6138585" y="1013865"/>
          <a:ext cx="1336145" cy="399806"/>
        </a:xfrm>
        <a:prstGeom prst="rect">
          <a:avLst/>
        </a:prstGeom>
        <a:noFill/>
      </xdr:spPr>
    </xdr:pic>
    <xdr:clientData/>
  </xdr:twoCellAnchor>
  <xdr:twoCellAnchor editAs="oneCell">
    <xdr:from>
      <xdr:col>7</xdr:col>
      <xdr:colOff>790576</xdr:colOff>
      <xdr:row>0</xdr:row>
      <xdr:rowOff>171451</xdr:rowOff>
    </xdr:from>
    <xdr:to>
      <xdr:col>8</xdr:col>
      <xdr:colOff>609600</xdr:colOff>
      <xdr:row>0</xdr:row>
      <xdr:rowOff>741136</xdr:rowOff>
    </xdr:to>
    <xdr:pic>
      <xdr:nvPicPr>
        <xdr:cNvPr id="8" name="Picture 7" descr="8630106-red-home-button-kosi.jpg">
          <a:hlinkClick xmlns:r="http://schemas.openxmlformats.org/officeDocument/2006/relationships" r:id="rId2"/>
        </xdr:cNvPr>
        <xdr:cNvPicPr>
          <a:picLocks noChangeAspect="1"/>
        </xdr:cNvPicPr>
      </xdr:nvPicPr>
      <xdr:blipFill>
        <a:blip xmlns:r="http://schemas.openxmlformats.org/officeDocument/2006/relationships" r:embed="rId3" cstate="print"/>
        <a:stretch>
          <a:fillRect/>
        </a:stretch>
      </xdr:blipFill>
      <xdr:spPr>
        <a:xfrm>
          <a:off x="8582026" y="171451"/>
          <a:ext cx="609599" cy="56968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0</xdr:col>
      <xdr:colOff>95250</xdr:colOff>
      <xdr:row>1</xdr:row>
      <xdr:rowOff>114300</xdr:rowOff>
    </xdr:from>
    <xdr:to>
      <xdr:col>1</xdr:col>
      <xdr:colOff>400050</xdr:colOff>
      <xdr:row>1</xdr:row>
      <xdr:rowOff>571443</xdr:rowOff>
    </xdr:to>
    <xdr:pic>
      <xdr:nvPicPr>
        <xdr:cNvPr id="6" name="Picture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5250" y="971550"/>
          <a:ext cx="1619250" cy="457143"/>
        </a:xfrm>
        <a:prstGeom prst="rect">
          <a:avLst/>
        </a:prstGeom>
      </xdr:spPr>
    </xdr:pic>
    <xdr:clientData/>
  </xdr:twoCellAnchor>
  <xdr:twoCellAnchor editAs="oneCell">
    <xdr:from>
      <xdr:col>3</xdr:col>
      <xdr:colOff>238125</xdr:colOff>
      <xdr:row>1</xdr:row>
      <xdr:rowOff>161927</xdr:rowOff>
    </xdr:from>
    <xdr:to>
      <xdr:col>4</xdr:col>
      <xdr:colOff>1000123</xdr:colOff>
      <xdr:row>1</xdr:row>
      <xdr:rowOff>484559</xdr:rowOff>
    </xdr:to>
    <xdr:pic>
      <xdr:nvPicPr>
        <xdr:cNvPr id="2" name="Picture 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829050" y="1019177"/>
          <a:ext cx="1619248" cy="322632"/>
        </a:xfrm>
        <a:prstGeom prst="rect">
          <a:avLst/>
        </a:prstGeom>
      </xdr:spPr>
    </xdr:pic>
    <xdr:clientData/>
  </xdr:twoCellAnchor>
  <xdr:twoCellAnchor editAs="oneCell">
    <xdr:from>
      <xdr:col>1</xdr:col>
      <xdr:colOff>704850</xdr:colOff>
      <xdr:row>1</xdr:row>
      <xdr:rowOff>8896</xdr:rowOff>
    </xdr:from>
    <xdr:to>
      <xdr:col>2</xdr:col>
      <xdr:colOff>1314450</xdr:colOff>
      <xdr:row>2</xdr:row>
      <xdr:rowOff>426</xdr:rowOff>
    </xdr:to>
    <xdr:pic>
      <xdr:nvPicPr>
        <xdr:cNvPr id="3" name="Picture 2"/>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019300" y="866146"/>
          <a:ext cx="1390650" cy="66780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1295400</xdr:colOff>
      <xdr:row>1</xdr:row>
      <xdr:rowOff>190500</xdr:rowOff>
    </xdr:from>
    <xdr:to>
      <xdr:col>0</xdr:col>
      <xdr:colOff>1295400</xdr:colOff>
      <xdr:row>2</xdr:row>
      <xdr:rowOff>4270</xdr:rowOff>
    </xdr:to>
    <xdr:pic>
      <xdr:nvPicPr>
        <xdr:cNvPr id="2" name="Picture 8" descr="http://www.macrotronics.net/images/INVO_LOGO_Ara.jpg"/>
        <xdr:cNvPicPr>
          <a:picLocks noChangeAspect="1" noChangeArrowheads="1"/>
        </xdr:cNvPicPr>
      </xdr:nvPicPr>
      <xdr:blipFill>
        <a:blip xmlns:r="http://schemas.openxmlformats.org/officeDocument/2006/relationships" r:embed="rId1" cstate="print"/>
        <a:srcRect b="40298"/>
        <a:stretch>
          <a:fillRect/>
        </a:stretch>
      </xdr:blipFill>
      <xdr:spPr bwMode="auto">
        <a:xfrm>
          <a:off x="2619375" y="1019175"/>
          <a:ext cx="0" cy="4270"/>
        </a:xfrm>
        <a:prstGeom prst="rect">
          <a:avLst/>
        </a:prstGeom>
        <a:noFill/>
      </xdr:spPr>
    </xdr:pic>
    <xdr:clientData/>
  </xdr:twoCellAnchor>
  <xdr:twoCellAnchor editAs="oneCell">
    <xdr:from>
      <xdr:col>1</xdr:col>
      <xdr:colOff>2781300</xdr:colOff>
      <xdr:row>1</xdr:row>
      <xdr:rowOff>28575</xdr:rowOff>
    </xdr:from>
    <xdr:to>
      <xdr:col>1</xdr:col>
      <xdr:colOff>2783937</xdr:colOff>
      <xdr:row>1</xdr:row>
      <xdr:rowOff>159138</xdr:rowOff>
    </xdr:to>
    <xdr:pic>
      <xdr:nvPicPr>
        <xdr:cNvPr id="4" name="Picture 1" descr="http://t0.gstatic.com/images?q=tbn:ANd9GcS8fq_Yzg-LoNa0LOy6ReYW8wCirQ5jZgy73SVoRHKLuuN0mx6K"/>
        <xdr:cNvPicPr>
          <a:picLocks noChangeAspect="1" noChangeArrowheads="1"/>
        </xdr:cNvPicPr>
      </xdr:nvPicPr>
      <xdr:blipFill>
        <a:blip xmlns:r="http://schemas.openxmlformats.org/officeDocument/2006/relationships" r:embed="rId2" cstate="print"/>
        <a:srcRect/>
        <a:stretch>
          <a:fillRect/>
        </a:stretch>
      </xdr:blipFill>
      <xdr:spPr bwMode="auto">
        <a:xfrm>
          <a:off x="4105275" y="857250"/>
          <a:ext cx="2637" cy="130563"/>
        </a:xfrm>
        <a:prstGeom prst="rect">
          <a:avLst/>
        </a:prstGeom>
        <a:noFill/>
      </xdr:spPr>
    </xdr:pic>
    <xdr:clientData/>
  </xdr:twoCellAnchor>
  <xdr:twoCellAnchor editAs="oneCell">
    <xdr:from>
      <xdr:col>0</xdr:col>
      <xdr:colOff>57150</xdr:colOff>
      <xdr:row>1</xdr:row>
      <xdr:rowOff>133350</xdr:rowOff>
    </xdr:from>
    <xdr:to>
      <xdr:col>1</xdr:col>
      <xdr:colOff>371475</xdr:colOff>
      <xdr:row>1</xdr:row>
      <xdr:rowOff>590493</xdr:rowOff>
    </xdr:to>
    <xdr:pic>
      <xdr:nvPicPr>
        <xdr:cNvPr id="7" name="Picture 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7150" y="962025"/>
          <a:ext cx="1619250" cy="457143"/>
        </a:xfrm>
        <a:prstGeom prst="rect">
          <a:avLst/>
        </a:prstGeom>
      </xdr:spPr>
    </xdr:pic>
    <xdr:clientData/>
  </xdr:twoCellAnchor>
  <xdr:twoCellAnchor editAs="oneCell">
    <xdr:from>
      <xdr:col>4</xdr:col>
      <xdr:colOff>3200400</xdr:colOff>
      <xdr:row>0</xdr:row>
      <xdr:rowOff>104775</xdr:rowOff>
    </xdr:from>
    <xdr:to>
      <xdr:col>4</xdr:col>
      <xdr:colOff>3809999</xdr:colOff>
      <xdr:row>0</xdr:row>
      <xdr:rowOff>674460</xdr:rowOff>
    </xdr:to>
    <xdr:pic>
      <xdr:nvPicPr>
        <xdr:cNvPr id="9" name="Picture 8" descr="8630106-red-home-button-kosi.jpg">
          <a:hlinkClick xmlns:r="http://schemas.openxmlformats.org/officeDocument/2006/relationships" r:id="rId4"/>
        </xdr:cNvPr>
        <xdr:cNvPicPr>
          <a:picLocks noChangeAspect="1"/>
        </xdr:cNvPicPr>
      </xdr:nvPicPr>
      <xdr:blipFill>
        <a:blip xmlns:r="http://schemas.openxmlformats.org/officeDocument/2006/relationships" r:embed="rId5" cstate="print"/>
        <a:stretch>
          <a:fillRect/>
        </a:stretch>
      </xdr:blipFill>
      <xdr:spPr>
        <a:xfrm>
          <a:off x="10467975" y="104775"/>
          <a:ext cx="609599" cy="56968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2</xdr:col>
      <xdr:colOff>76200</xdr:colOff>
      <xdr:row>1</xdr:row>
      <xdr:rowOff>257175</xdr:rowOff>
    </xdr:from>
    <xdr:to>
      <xdr:col>3</xdr:col>
      <xdr:colOff>790575</xdr:colOff>
      <xdr:row>1</xdr:row>
      <xdr:rowOff>528145</xdr:rowOff>
    </xdr:to>
    <xdr:pic>
      <xdr:nvPicPr>
        <xdr:cNvPr id="10" name="Picture 8" descr="http://www.macrotronics.net/images/INVO_LOGO_Ara.jpg"/>
        <xdr:cNvPicPr>
          <a:picLocks noChangeAspect="1" noChangeArrowheads="1"/>
        </xdr:cNvPicPr>
      </xdr:nvPicPr>
      <xdr:blipFill>
        <a:blip xmlns:r="http://schemas.openxmlformats.org/officeDocument/2006/relationships" r:embed="rId1" cstate="print"/>
        <a:srcRect b="40298"/>
        <a:stretch>
          <a:fillRect/>
        </a:stretch>
      </xdr:blipFill>
      <xdr:spPr bwMode="auto">
        <a:xfrm>
          <a:off x="5829300" y="1085850"/>
          <a:ext cx="790575" cy="270970"/>
        </a:xfrm>
        <a:prstGeom prst="rect">
          <a:avLst/>
        </a:prstGeom>
        <a:noFill/>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1295400</xdr:colOff>
      <xdr:row>1</xdr:row>
      <xdr:rowOff>190500</xdr:rowOff>
    </xdr:from>
    <xdr:to>
      <xdr:col>1</xdr:col>
      <xdr:colOff>1295400</xdr:colOff>
      <xdr:row>2</xdr:row>
      <xdr:rowOff>4270</xdr:rowOff>
    </xdr:to>
    <xdr:pic>
      <xdr:nvPicPr>
        <xdr:cNvPr id="2" name="Picture 8" descr="http://www.macrotronics.net/images/INVO_LOGO_Ara.jpg"/>
        <xdr:cNvPicPr>
          <a:picLocks noChangeAspect="1" noChangeArrowheads="1"/>
        </xdr:cNvPicPr>
      </xdr:nvPicPr>
      <xdr:blipFill>
        <a:blip xmlns:r="http://schemas.openxmlformats.org/officeDocument/2006/relationships" r:embed="rId1" cstate="print"/>
        <a:srcRect b="40298"/>
        <a:stretch>
          <a:fillRect/>
        </a:stretch>
      </xdr:blipFill>
      <xdr:spPr bwMode="auto">
        <a:xfrm>
          <a:off x="2619375" y="1028700"/>
          <a:ext cx="0" cy="470995"/>
        </a:xfrm>
        <a:prstGeom prst="rect">
          <a:avLst/>
        </a:prstGeom>
        <a:noFill/>
      </xdr:spPr>
    </xdr:pic>
    <xdr:clientData/>
  </xdr:twoCellAnchor>
  <xdr:twoCellAnchor editAs="oneCell">
    <xdr:from>
      <xdr:col>3</xdr:col>
      <xdr:colOff>2705100</xdr:colOff>
      <xdr:row>0</xdr:row>
      <xdr:rowOff>66675</xdr:rowOff>
    </xdr:from>
    <xdr:to>
      <xdr:col>4</xdr:col>
      <xdr:colOff>1</xdr:colOff>
      <xdr:row>0</xdr:row>
      <xdr:rowOff>160110</xdr:rowOff>
    </xdr:to>
    <xdr:pic>
      <xdr:nvPicPr>
        <xdr:cNvPr id="5" name="Picture 4" descr="8630106-red-home-button-kosi.jpg">
          <a:hlinkClick xmlns:r="http://schemas.openxmlformats.org/officeDocument/2006/relationships" r:id="rId2"/>
        </xdr:cNvPr>
        <xdr:cNvPicPr>
          <a:picLocks noChangeAspect="1"/>
        </xdr:cNvPicPr>
      </xdr:nvPicPr>
      <xdr:blipFill>
        <a:blip xmlns:r="http://schemas.openxmlformats.org/officeDocument/2006/relationships" r:embed="rId3" cstate="print"/>
        <a:stretch>
          <a:fillRect/>
        </a:stretch>
      </xdr:blipFill>
      <xdr:spPr>
        <a:xfrm>
          <a:off x="9486900" y="66675"/>
          <a:ext cx="609599" cy="56968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3</xdr:col>
      <xdr:colOff>1533525</xdr:colOff>
      <xdr:row>0</xdr:row>
      <xdr:rowOff>123825</xdr:rowOff>
    </xdr:from>
    <xdr:to>
      <xdr:col>3</xdr:col>
      <xdr:colOff>2143124</xdr:colOff>
      <xdr:row>0</xdr:row>
      <xdr:rowOff>693510</xdr:rowOff>
    </xdr:to>
    <xdr:pic>
      <xdr:nvPicPr>
        <xdr:cNvPr id="6" name="Picture 5" descr="8630106-red-home-button-kosi.jpg">
          <a:hlinkClick xmlns:r="http://schemas.openxmlformats.org/officeDocument/2006/relationships" r:id="rId2"/>
        </xdr:cNvPr>
        <xdr:cNvPicPr>
          <a:picLocks noChangeAspect="1"/>
        </xdr:cNvPicPr>
      </xdr:nvPicPr>
      <xdr:blipFill>
        <a:blip xmlns:r="http://schemas.openxmlformats.org/officeDocument/2006/relationships" r:embed="rId3" cstate="print"/>
        <a:stretch>
          <a:fillRect/>
        </a:stretch>
      </xdr:blipFill>
      <xdr:spPr>
        <a:xfrm>
          <a:off x="7877175" y="123825"/>
          <a:ext cx="609599" cy="56968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0</xdr:col>
      <xdr:colOff>47625</xdr:colOff>
      <xdr:row>1</xdr:row>
      <xdr:rowOff>133350</xdr:rowOff>
    </xdr:from>
    <xdr:to>
      <xdr:col>0</xdr:col>
      <xdr:colOff>1666875</xdr:colOff>
      <xdr:row>1</xdr:row>
      <xdr:rowOff>590493</xdr:rowOff>
    </xdr:to>
    <xdr:pic>
      <xdr:nvPicPr>
        <xdr:cNvPr id="7" name="Picture 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7625" y="971550"/>
          <a:ext cx="1619250" cy="457143"/>
        </a:xfrm>
        <a:prstGeom prst="rect">
          <a:avLst/>
        </a:prstGeom>
      </xdr:spPr>
    </xdr:pic>
    <xdr:clientData/>
  </xdr:twoCellAnchor>
  <xdr:twoCellAnchor>
    <xdr:from>
      <xdr:col>2</xdr:col>
      <xdr:colOff>828675</xdr:colOff>
      <xdr:row>10</xdr:row>
      <xdr:rowOff>38100</xdr:rowOff>
    </xdr:from>
    <xdr:to>
      <xdr:col>2</xdr:col>
      <xdr:colOff>1733550</xdr:colOff>
      <xdr:row>11</xdr:row>
      <xdr:rowOff>295275</xdr:rowOff>
    </xdr:to>
    <xdr:pic>
      <xdr:nvPicPr>
        <xdr:cNvPr id="8" name="Picture 4775" descr="image007"/>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733925" y="5495925"/>
          <a:ext cx="90487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500063</xdr:colOff>
      <xdr:row>8</xdr:row>
      <xdr:rowOff>66675</xdr:rowOff>
    </xdr:from>
    <xdr:to>
      <xdr:col>2</xdr:col>
      <xdr:colOff>1828801</xdr:colOff>
      <xdr:row>9</xdr:row>
      <xdr:rowOff>523875</xdr:rowOff>
    </xdr:to>
    <xdr:pic>
      <xdr:nvPicPr>
        <xdr:cNvPr id="9" name="Picture 4774" descr="image00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05313" y="4733925"/>
          <a:ext cx="1328738"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314325</xdr:colOff>
      <xdr:row>6</xdr:row>
      <xdr:rowOff>85725</xdr:rowOff>
    </xdr:from>
    <xdr:to>
      <xdr:col>2</xdr:col>
      <xdr:colOff>2112190</xdr:colOff>
      <xdr:row>7</xdr:row>
      <xdr:rowOff>1101017</xdr:rowOff>
    </xdr:to>
    <xdr:pic>
      <xdr:nvPicPr>
        <xdr:cNvPr id="10" name="Picture 3936" descr="image00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219575" y="3429000"/>
          <a:ext cx="1797865" cy="1215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523875</xdr:colOff>
      <xdr:row>4</xdr:row>
      <xdr:rowOff>104774</xdr:rowOff>
    </xdr:from>
    <xdr:to>
      <xdr:col>2</xdr:col>
      <xdr:colOff>1876425</xdr:colOff>
      <xdr:row>5</xdr:row>
      <xdr:rowOff>942974</xdr:rowOff>
    </xdr:to>
    <xdr:pic>
      <xdr:nvPicPr>
        <xdr:cNvPr id="11" name="Picture 10" descr="image004"/>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429125" y="2266949"/>
          <a:ext cx="135255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xdr:row>
      <xdr:rowOff>190500</xdr:rowOff>
    </xdr:from>
    <xdr:to>
      <xdr:col>1</xdr:col>
      <xdr:colOff>0</xdr:colOff>
      <xdr:row>2</xdr:row>
      <xdr:rowOff>4270</xdr:rowOff>
    </xdr:to>
    <xdr:pic>
      <xdr:nvPicPr>
        <xdr:cNvPr id="5" name="Picture 8" descr="http://www.macrotronics.net/images/INVO_LOGO_Ara.jpg"/>
        <xdr:cNvPicPr>
          <a:picLocks noChangeAspect="1" noChangeArrowheads="1"/>
        </xdr:cNvPicPr>
      </xdr:nvPicPr>
      <xdr:blipFill>
        <a:blip xmlns:r="http://schemas.openxmlformats.org/officeDocument/2006/relationships" r:embed="rId1" cstate="print"/>
        <a:srcRect b="40298"/>
        <a:stretch>
          <a:fillRect/>
        </a:stretch>
      </xdr:blipFill>
      <xdr:spPr bwMode="auto">
        <a:xfrm>
          <a:off x="3038475" y="1028700"/>
          <a:ext cx="0" cy="604345"/>
        </a:xfrm>
        <a:prstGeom prst="rect">
          <a:avLst/>
        </a:prstGeom>
        <a:noFill/>
      </xdr:spPr>
    </xdr:pic>
    <xdr:clientData/>
  </xdr:twoCellAnchor>
  <xdr:twoCellAnchor editAs="oneCell">
    <xdr:from>
      <xdr:col>1</xdr:col>
      <xdr:colOff>2705100</xdr:colOff>
      <xdr:row>0</xdr:row>
      <xdr:rowOff>66675</xdr:rowOff>
    </xdr:from>
    <xdr:to>
      <xdr:col>1</xdr:col>
      <xdr:colOff>2705101</xdr:colOff>
      <xdr:row>0</xdr:row>
      <xdr:rowOff>160110</xdr:rowOff>
    </xdr:to>
    <xdr:pic>
      <xdr:nvPicPr>
        <xdr:cNvPr id="6" name="Picture 5" descr="8630106-red-home-button-kosi.jpg">
          <a:hlinkClick xmlns:r="http://schemas.openxmlformats.org/officeDocument/2006/relationships" r:id="rId2"/>
        </xdr:cNvPr>
        <xdr:cNvPicPr>
          <a:picLocks noChangeAspect="1"/>
        </xdr:cNvPicPr>
      </xdr:nvPicPr>
      <xdr:blipFill>
        <a:blip xmlns:r="http://schemas.openxmlformats.org/officeDocument/2006/relationships" r:embed="rId3" cstate="print"/>
        <a:stretch>
          <a:fillRect/>
        </a:stretch>
      </xdr:blipFill>
      <xdr:spPr>
        <a:xfrm>
          <a:off x="8734425" y="66675"/>
          <a:ext cx="1" cy="9343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1</xdr:col>
      <xdr:colOff>1533525</xdr:colOff>
      <xdr:row>0</xdr:row>
      <xdr:rowOff>123825</xdr:rowOff>
    </xdr:from>
    <xdr:to>
      <xdr:col>1</xdr:col>
      <xdr:colOff>1533526</xdr:colOff>
      <xdr:row>0</xdr:row>
      <xdr:rowOff>160110</xdr:rowOff>
    </xdr:to>
    <xdr:pic>
      <xdr:nvPicPr>
        <xdr:cNvPr id="7" name="Picture 6" descr="8630106-red-home-button-kosi.jpg">
          <a:hlinkClick xmlns:r="http://schemas.openxmlformats.org/officeDocument/2006/relationships" r:id="rId2"/>
        </xdr:cNvPr>
        <xdr:cNvPicPr>
          <a:picLocks noChangeAspect="1"/>
        </xdr:cNvPicPr>
      </xdr:nvPicPr>
      <xdr:blipFill>
        <a:blip xmlns:r="http://schemas.openxmlformats.org/officeDocument/2006/relationships" r:embed="rId3" cstate="print"/>
        <a:stretch>
          <a:fillRect/>
        </a:stretch>
      </xdr:blipFill>
      <xdr:spPr>
        <a:xfrm>
          <a:off x="7981950" y="123825"/>
          <a:ext cx="609599" cy="56968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1</xdr:col>
      <xdr:colOff>1295400</xdr:colOff>
      <xdr:row>1</xdr:row>
      <xdr:rowOff>190500</xdr:rowOff>
    </xdr:from>
    <xdr:to>
      <xdr:col>1</xdr:col>
      <xdr:colOff>1295400</xdr:colOff>
      <xdr:row>2</xdr:row>
      <xdr:rowOff>4270</xdr:rowOff>
    </xdr:to>
    <xdr:pic>
      <xdr:nvPicPr>
        <xdr:cNvPr id="10" name="Picture 8" descr="http://www.macrotronics.net/images/INVO_LOGO_Ara.jpg"/>
        <xdr:cNvPicPr>
          <a:picLocks noChangeAspect="1" noChangeArrowheads="1"/>
        </xdr:cNvPicPr>
      </xdr:nvPicPr>
      <xdr:blipFill>
        <a:blip xmlns:r="http://schemas.openxmlformats.org/officeDocument/2006/relationships" r:embed="rId1" cstate="print"/>
        <a:srcRect b="40298"/>
        <a:stretch>
          <a:fillRect/>
        </a:stretch>
      </xdr:blipFill>
      <xdr:spPr bwMode="auto">
        <a:xfrm>
          <a:off x="3038475" y="1028700"/>
          <a:ext cx="0" cy="604345"/>
        </a:xfrm>
        <a:prstGeom prst="rect">
          <a:avLst/>
        </a:prstGeom>
        <a:noFill/>
      </xdr:spPr>
    </xdr:pic>
    <xdr:clientData/>
  </xdr:twoCellAnchor>
  <xdr:twoCellAnchor editAs="oneCell">
    <xdr:from>
      <xdr:col>3</xdr:col>
      <xdr:colOff>2705100</xdr:colOff>
      <xdr:row>0</xdr:row>
      <xdr:rowOff>66675</xdr:rowOff>
    </xdr:from>
    <xdr:to>
      <xdr:col>4</xdr:col>
      <xdr:colOff>1</xdr:colOff>
      <xdr:row>0</xdr:row>
      <xdr:rowOff>160110</xdr:rowOff>
    </xdr:to>
    <xdr:pic>
      <xdr:nvPicPr>
        <xdr:cNvPr id="11" name="Picture 10" descr="8630106-red-home-button-kosi.jpg">
          <a:hlinkClick xmlns:r="http://schemas.openxmlformats.org/officeDocument/2006/relationships" r:id="rId2"/>
        </xdr:cNvPr>
        <xdr:cNvPicPr>
          <a:picLocks noChangeAspect="1"/>
        </xdr:cNvPicPr>
      </xdr:nvPicPr>
      <xdr:blipFill>
        <a:blip xmlns:r="http://schemas.openxmlformats.org/officeDocument/2006/relationships" r:embed="rId3" cstate="print"/>
        <a:stretch>
          <a:fillRect/>
        </a:stretch>
      </xdr:blipFill>
      <xdr:spPr>
        <a:xfrm>
          <a:off x="8734425" y="66675"/>
          <a:ext cx="1" cy="9343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3</xdr:col>
      <xdr:colOff>1533525</xdr:colOff>
      <xdr:row>0</xdr:row>
      <xdr:rowOff>123825</xdr:rowOff>
    </xdr:from>
    <xdr:to>
      <xdr:col>4</xdr:col>
      <xdr:colOff>1</xdr:colOff>
      <xdr:row>0</xdr:row>
      <xdr:rowOff>693510</xdr:rowOff>
    </xdr:to>
    <xdr:pic>
      <xdr:nvPicPr>
        <xdr:cNvPr id="12" name="Picture 11" descr="8630106-red-home-button-kosi.jpg">
          <a:hlinkClick xmlns:r="http://schemas.openxmlformats.org/officeDocument/2006/relationships" r:id="rId2"/>
        </xdr:cNvPr>
        <xdr:cNvPicPr>
          <a:picLocks noChangeAspect="1"/>
        </xdr:cNvPicPr>
      </xdr:nvPicPr>
      <xdr:blipFill>
        <a:blip xmlns:r="http://schemas.openxmlformats.org/officeDocument/2006/relationships" r:embed="rId3" cstate="print"/>
        <a:stretch>
          <a:fillRect/>
        </a:stretch>
      </xdr:blipFill>
      <xdr:spPr>
        <a:xfrm>
          <a:off x="7981950" y="123825"/>
          <a:ext cx="609599" cy="56968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0</xdr:col>
      <xdr:colOff>47624</xdr:colOff>
      <xdr:row>1</xdr:row>
      <xdr:rowOff>133350</xdr:rowOff>
    </xdr:from>
    <xdr:to>
      <xdr:col>1</xdr:col>
      <xdr:colOff>476249</xdr:colOff>
      <xdr:row>1</xdr:row>
      <xdr:rowOff>590493</xdr:rowOff>
    </xdr:to>
    <xdr:pic>
      <xdr:nvPicPr>
        <xdr:cNvPr id="13" name="Picture 12"/>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7624" y="971550"/>
          <a:ext cx="1628775" cy="457143"/>
        </a:xfrm>
        <a:prstGeom prst="rect">
          <a:avLst/>
        </a:prstGeom>
      </xdr:spPr>
    </xdr:pic>
    <xdr:clientData/>
  </xdr:twoCellAnchor>
  <xdr:twoCellAnchor editAs="oneCell">
    <xdr:from>
      <xdr:col>2</xdr:col>
      <xdr:colOff>3914775</xdr:colOff>
      <xdr:row>0</xdr:row>
      <xdr:rowOff>114300</xdr:rowOff>
    </xdr:from>
    <xdr:to>
      <xdr:col>3</xdr:col>
      <xdr:colOff>533399</xdr:colOff>
      <xdr:row>0</xdr:row>
      <xdr:rowOff>683985</xdr:rowOff>
    </xdr:to>
    <xdr:pic>
      <xdr:nvPicPr>
        <xdr:cNvPr id="14" name="Picture 13" descr="8630106-red-home-button-kosi.jpg">
          <a:hlinkClick xmlns:r="http://schemas.openxmlformats.org/officeDocument/2006/relationships" r:id="rId2"/>
        </xdr:cNvPr>
        <xdr:cNvPicPr>
          <a:picLocks noChangeAspect="1"/>
        </xdr:cNvPicPr>
      </xdr:nvPicPr>
      <xdr:blipFill>
        <a:blip xmlns:r="http://schemas.openxmlformats.org/officeDocument/2006/relationships" r:embed="rId3" cstate="print"/>
        <a:stretch>
          <a:fillRect/>
        </a:stretch>
      </xdr:blipFill>
      <xdr:spPr>
        <a:xfrm>
          <a:off x="8753475" y="114300"/>
          <a:ext cx="609599" cy="56968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xdr:from>
      <xdr:col>2</xdr:col>
      <xdr:colOff>57150</xdr:colOff>
      <xdr:row>8</xdr:row>
      <xdr:rowOff>95250</xdr:rowOff>
    </xdr:from>
    <xdr:to>
      <xdr:col>2</xdr:col>
      <xdr:colOff>1914525</xdr:colOff>
      <xdr:row>8</xdr:row>
      <xdr:rowOff>1352550</xdr:rowOff>
    </xdr:to>
    <xdr:pic>
      <xdr:nvPicPr>
        <xdr:cNvPr id="19" name="Picture 12" descr="image02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895850" y="8572500"/>
          <a:ext cx="18573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8</xdr:row>
      <xdr:rowOff>1371600</xdr:rowOff>
    </xdr:from>
    <xdr:to>
      <xdr:col>2</xdr:col>
      <xdr:colOff>1943100</xdr:colOff>
      <xdr:row>8</xdr:row>
      <xdr:rowOff>2619375</xdr:rowOff>
    </xdr:to>
    <xdr:pic>
      <xdr:nvPicPr>
        <xdr:cNvPr id="21" name="Picture 11" descr="image02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905375" y="9848850"/>
          <a:ext cx="1876425" cy="124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2247900</xdr:colOff>
      <xdr:row>8</xdr:row>
      <xdr:rowOff>1523999</xdr:rowOff>
    </xdr:from>
    <xdr:to>
      <xdr:col>2</xdr:col>
      <xdr:colOff>3790950</xdr:colOff>
      <xdr:row>8</xdr:row>
      <xdr:rowOff>2628900</xdr:rowOff>
    </xdr:to>
    <xdr:pic>
      <xdr:nvPicPr>
        <xdr:cNvPr id="24" name="Picture 23"/>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086600" y="10706099"/>
          <a:ext cx="1543050" cy="11049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2781300</xdr:colOff>
      <xdr:row>6</xdr:row>
      <xdr:rowOff>142875</xdr:rowOff>
    </xdr:from>
    <xdr:to>
      <xdr:col>2</xdr:col>
      <xdr:colOff>3686175</xdr:colOff>
      <xdr:row>6</xdr:row>
      <xdr:rowOff>1257300</xdr:rowOff>
    </xdr:to>
    <xdr:pic>
      <xdr:nvPicPr>
        <xdr:cNvPr id="25" name="Picture 24"/>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620000" y="2676525"/>
          <a:ext cx="904875" cy="111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2466976</xdr:colOff>
      <xdr:row>6</xdr:row>
      <xdr:rowOff>1504950</xdr:rowOff>
    </xdr:from>
    <xdr:to>
      <xdr:col>2</xdr:col>
      <xdr:colOff>3800476</xdr:colOff>
      <xdr:row>6</xdr:row>
      <xdr:rowOff>2784571</xdr:rowOff>
    </xdr:to>
    <xdr:pic>
      <xdr:nvPicPr>
        <xdr:cNvPr id="26" name="Picture 25"/>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305676" y="4038600"/>
          <a:ext cx="1333500" cy="1279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290427</xdr:colOff>
      <xdr:row>6</xdr:row>
      <xdr:rowOff>85725</xdr:rowOff>
    </xdr:from>
    <xdr:to>
      <xdr:col>2</xdr:col>
      <xdr:colOff>2200275</xdr:colOff>
      <xdr:row>6</xdr:row>
      <xdr:rowOff>1666875</xdr:rowOff>
    </xdr:to>
    <xdr:pic>
      <xdr:nvPicPr>
        <xdr:cNvPr id="27" name="Picture 26"/>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129127" y="2619375"/>
          <a:ext cx="1909848" cy="1581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428625</xdr:colOff>
      <xdr:row>6</xdr:row>
      <xdr:rowOff>1733550</xdr:rowOff>
    </xdr:from>
    <xdr:to>
      <xdr:col>2</xdr:col>
      <xdr:colOff>1809750</xdr:colOff>
      <xdr:row>6</xdr:row>
      <xdr:rowOff>3009900</xdr:rowOff>
    </xdr:to>
    <xdr:pic>
      <xdr:nvPicPr>
        <xdr:cNvPr id="28" name="Picture 27"/>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267325" y="4267200"/>
          <a:ext cx="1381125" cy="127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2419350</xdr:colOff>
      <xdr:row>8</xdr:row>
      <xdr:rowOff>123825</xdr:rowOff>
    </xdr:from>
    <xdr:to>
      <xdr:col>2</xdr:col>
      <xdr:colOff>3705225</xdr:colOff>
      <xdr:row>8</xdr:row>
      <xdr:rowOff>1257300</xdr:rowOff>
    </xdr:to>
    <xdr:pic>
      <xdr:nvPicPr>
        <xdr:cNvPr id="30" name="Picture 29"/>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58050" y="9305925"/>
          <a:ext cx="1285875" cy="113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400050</xdr:colOff>
      <xdr:row>5</xdr:row>
      <xdr:rowOff>342900</xdr:rowOff>
    </xdr:from>
    <xdr:to>
      <xdr:col>2</xdr:col>
      <xdr:colOff>3667125</xdr:colOff>
      <xdr:row>5</xdr:row>
      <xdr:rowOff>2800349</xdr:rowOff>
    </xdr:to>
    <xdr:pic>
      <xdr:nvPicPr>
        <xdr:cNvPr id="33" name="Picture 32"/>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5372100" y="6496050"/>
          <a:ext cx="3267075" cy="2457449"/>
        </a:xfrm>
        <a:prstGeom prst="rect">
          <a:avLst/>
        </a:prstGeom>
      </xdr:spPr>
    </xdr:pic>
    <xdr:clientData/>
  </xdr:twoCellAnchor>
  <xdr:twoCellAnchor editAs="oneCell">
    <xdr:from>
      <xdr:col>2</xdr:col>
      <xdr:colOff>1019024</xdr:colOff>
      <xdr:row>7</xdr:row>
      <xdr:rowOff>110555</xdr:rowOff>
    </xdr:from>
    <xdr:to>
      <xdr:col>2</xdr:col>
      <xdr:colOff>3333749</xdr:colOff>
      <xdr:row>7</xdr:row>
      <xdr:rowOff>1333501</xdr:rowOff>
    </xdr:to>
    <xdr:pic>
      <xdr:nvPicPr>
        <xdr:cNvPr id="20" name="Picture 19"/>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038699" y="14921930"/>
          <a:ext cx="2314725" cy="122294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4</xdr:col>
      <xdr:colOff>1638300</xdr:colOff>
      <xdr:row>4</xdr:row>
      <xdr:rowOff>0</xdr:rowOff>
    </xdr:from>
    <xdr:ext cx="65" cy="172227"/>
    <xdr:sp macro="" textlink="">
      <xdr:nvSpPr>
        <xdr:cNvPr id="3" name="TextBox 2"/>
        <xdr:cNvSpPr txBox="1"/>
      </xdr:nvSpPr>
      <xdr:spPr>
        <a:xfrm>
          <a:off x="5943600" y="2200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xdr:col>
      <xdr:colOff>1076325</xdr:colOff>
      <xdr:row>9</xdr:row>
      <xdr:rowOff>104774</xdr:rowOff>
    </xdr:from>
    <xdr:ext cx="476250" cy="239874"/>
    <mc:AlternateContent xmlns:mc="http://schemas.openxmlformats.org/markup-compatibility/2006" xmlns:a14="http://schemas.microsoft.com/office/drawing/2010/main">
      <mc:Choice Requires="a14">
        <xdr:sp macro="" textlink="">
          <xdr:nvSpPr>
            <xdr:cNvPr id="4" name="TextBox 3"/>
            <xdr:cNvSpPr txBox="1"/>
          </xdr:nvSpPr>
          <xdr:spPr>
            <a:xfrm>
              <a:off x="2667000"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4" name="TextBox 3"/>
            <xdr:cNvSpPr txBox="1"/>
          </xdr:nvSpPr>
          <xdr:spPr>
            <a:xfrm>
              <a:off x="2667000"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4</xdr:col>
      <xdr:colOff>1076325</xdr:colOff>
      <xdr:row>9</xdr:row>
      <xdr:rowOff>104774</xdr:rowOff>
    </xdr:from>
    <xdr:ext cx="476250" cy="239874"/>
    <mc:AlternateContent xmlns:mc="http://schemas.openxmlformats.org/markup-compatibility/2006" xmlns:a14="http://schemas.microsoft.com/office/drawing/2010/main">
      <mc:Choice Requires="a14">
        <xdr:sp macro="" textlink="">
          <xdr:nvSpPr>
            <xdr:cNvPr id="6" name="TextBox 5"/>
            <xdr:cNvSpPr txBox="1"/>
          </xdr:nvSpPr>
          <xdr:spPr>
            <a:xfrm>
              <a:off x="5381625"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6" name="TextBox 5"/>
            <xdr:cNvSpPr txBox="1"/>
          </xdr:nvSpPr>
          <xdr:spPr>
            <a:xfrm>
              <a:off x="5381625"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4</xdr:col>
      <xdr:colOff>1076325</xdr:colOff>
      <xdr:row>9</xdr:row>
      <xdr:rowOff>104774</xdr:rowOff>
    </xdr:from>
    <xdr:ext cx="476250" cy="239874"/>
    <mc:AlternateContent xmlns:mc="http://schemas.openxmlformats.org/markup-compatibility/2006" xmlns:a14="http://schemas.microsoft.com/office/drawing/2010/main">
      <mc:Choice Requires="a14">
        <xdr:sp macro="" textlink="">
          <xdr:nvSpPr>
            <xdr:cNvPr id="7" name="TextBox 6"/>
            <xdr:cNvSpPr txBox="1"/>
          </xdr:nvSpPr>
          <xdr:spPr>
            <a:xfrm>
              <a:off x="5381625"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7" name="TextBox 6"/>
            <xdr:cNvSpPr txBox="1"/>
          </xdr:nvSpPr>
          <xdr:spPr>
            <a:xfrm>
              <a:off x="5381625"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4</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8" name="TextBox 7"/>
            <xdr:cNvSpPr txBox="1"/>
          </xdr:nvSpPr>
          <xdr:spPr>
            <a:xfrm>
              <a:off x="538162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8" name="TextBox 7"/>
            <xdr:cNvSpPr txBox="1"/>
          </xdr:nvSpPr>
          <xdr:spPr>
            <a:xfrm>
              <a:off x="538162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4</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9" name="TextBox 8"/>
            <xdr:cNvSpPr txBox="1"/>
          </xdr:nvSpPr>
          <xdr:spPr>
            <a:xfrm>
              <a:off x="538162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9" name="TextBox 8"/>
            <xdr:cNvSpPr txBox="1"/>
          </xdr:nvSpPr>
          <xdr:spPr>
            <a:xfrm>
              <a:off x="538162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4</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10" name="TextBox 9"/>
            <xdr:cNvSpPr txBox="1"/>
          </xdr:nvSpPr>
          <xdr:spPr>
            <a:xfrm>
              <a:off x="538162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0" name="TextBox 9"/>
            <xdr:cNvSpPr txBox="1"/>
          </xdr:nvSpPr>
          <xdr:spPr>
            <a:xfrm>
              <a:off x="538162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4</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11" name="TextBox 10"/>
            <xdr:cNvSpPr txBox="1"/>
          </xdr:nvSpPr>
          <xdr:spPr>
            <a:xfrm>
              <a:off x="538162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1" name="TextBox 10"/>
            <xdr:cNvSpPr txBox="1"/>
          </xdr:nvSpPr>
          <xdr:spPr>
            <a:xfrm>
              <a:off x="538162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4</xdr:col>
      <xdr:colOff>1076325</xdr:colOff>
      <xdr:row>9</xdr:row>
      <xdr:rowOff>104774</xdr:rowOff>
    </xdr:from>
    <xdr:ext cx="476250" cy="239874"/>
    <mc:AlternateContent xmlns:mc="http://schemas.openxmlformats.org/markup-compatibility/2006" xmlns:a14="http://schemas.microsoft.com/office/drawing/2010/main">
      <mc:Choice Requires="a14">
        <xdr:sp macro="" textlink="">
          <xdr:nvSpPr>
            <xdr:cNvPr id="13" name="TextBox 12"/>
            <xdr:cNvSpPr txBox="1"/>
          </xdr:nvSpPr>
          <xdr:spPr>
            <a:xfrm>
              <a:off x="5381625"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3" name="TextBox 12"/>
            <xdr:cNvSpPr txBox="1"/>
          </xdr:nvSpPr>
          <xdr:spPr>
            <a:xfrm>
              <a:off x="5381625"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4</xdr:col>
      <xdr:colOff>1076325</xdr:colOff>
      <xdr:row>9</xdr:row>
      <xdr:rowOff>104774</xdr:rowOff>
    </xdr:from>
    <xdr:ext cx="476250" cy="239874"/>
    <mc:AlternateContent xmlns:mc="http://schemas.openxmlformats.org/markup-compatibility/2006" xmlns:a14="http://schemas.microsoft.com/office/drawing/2010/main">
      <mc:Choice Requires="a14">
        <xdr:sp macro="" textlink="">
          <xdr:nvSpPr>
            <xdr:cNvPr id="14" name="TextBox 13"/>
            <xdr:cNvSpPr txBox="1"/>
          </xdr:nvSpPr>
          <xdr:spPr>
            <a:xfrm>
              <a:off x="5381625"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4" name="TextBox 13"/>
            <xdr:cNvSpPr txBox="1"/>
          </xdr:nvSpPr>
          <xdr:spPr>
            <a:xfrm>
              <a:off x="5381625"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4</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15" name="TextBox 14"/>
            <xdr:cNvSpPr txBox="1"/>
          </xdr:nvSpPr>
          <xdr:spPr>
            <a:xfrm>
              <a:off x="538162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5" name="TextBox 14"/>
            <xdr:cNvSpPr txBox="1"/>
          </xdr:nvSpPr>
          <xdr:spPr>
            <a:xfrm>
              <a:off x="538162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4</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16" name="TextBox 15"/>
            <xdr:cNvSpPr txBox="1"/>
          </xdr:nvSpPr>
          <xdr:spPr>
            <a:xfrm>
              <a:off x="538162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6" name="TextBox 15"/>
            <xdr:cNvSpPr txBox="1"/>
          </xdr:nvSpPr>
          <xdr:spPr>
            <a:xfrm>
              <a:off x="538162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4</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17" name="TextBox 16"/>
            <xdr:cNvSpPr txBox="1"/>
          </xdr:nvSpPr>
          <xdr:spPr>
            <a:xfrm>
              <a:off x="538162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7" name="TextBox 16"/>
            <xdr:cNvSpPr txBox="1"/>
          </xdr:nvSpPr>
          <xdr:spPr>
            <a:xfrm>
              <a:off x="538162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4</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18" name="TextBox 17"/>
            <xdr:cNvSpPr txBox="1"/>
          </xdr:nvSpPr>
          <xdr:spPr>
            <a:xfrm>
              <a:off x="538162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8" name="TextBox 17"/>
            <xdr:cNvSpPr txBox="1"/>
          </xdr:nvSpPr>
          <xdr:spPr>
            <a:xfrm>
              <a:off x="538162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0</xdr:colOff>
      <xdr:row>12</xdr:row>
      <xdr:rowOff>104774</xdr:rowOff>
    </xdr:from>
    <xdr:ext cx="476250" cy="239874"/>
    <mc:AlternateContent xmlns:mc="http://schemas.openxmlformats.org/markup-compatibility/2006" xmlns:a14="http://schemas.microsoft.com/office/drawing/2010/main">
      <mc:Choice Requires="a14">
        <xdr:sp macro="" textlink="">
          <xdr:nvSpPr>
            <xdr:cNvPr id="19" name="TextBox 18"/>
            <xdr:cNvSpPr txBox="1"/>
          </xdr:nvSpPr>
          <xdr:spPr>
            <a:xfrm>
              <a:off x="8096250"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9" name="TextBox 18"/>
            <xdr:cNvSpPr txBox="1"/>
          </xdr:nvSpPr>
          <xdr:spPr>
            <a:xfrm>
              <a:off x="8096250"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0</xdr:colOff>
      <xdr:row>12</xdr:row>
      <xdr:rowOff>104774</xdr:rowOff>
    </xdr:from>
    <xdr:ext cx="476250" cy="239874"/>
    <mc:AlternateContent xmlns:mc="http://schemas.openxmlformats.org/markup-compatibility/2006" xmlns:a14="http://schemas.microsoft.com/office/drawing/2010/main">
      <mc:Choice Requires="a14">
        <xdr:sp macro="" textlink="">
          <xdr:nvSpPr>
            <xdr:cNvPr id="20" name="TextBox 19"/>
            <xdr:cNvSpPr txBox="1"/>
          </xdr:nvSpPr>
          <xdr:spPr>
            <a:xfrm>
              <a:off x="8096250"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20" name="TextBox 19"/>
            <xdr:cNvSpPr txBox="1"/>
          </xdr:nvSpPr>
          <xdr:spPr>
            <a:xfrm>
              <a:off x="8096250"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0</xdr:colOff>
      <xdr:row>12</xdr:row>
      <xdr:rowOff>104774</xdr:rowOff>
    </xdr:from>
    <xdr:ext cx="476250" cy="239874"/>
    <mc:AlternateContent xmlns:mc="http://schemas.openxmlformats.org/markup-compatibility/2006" xmlns:a14="http://schemas.microsoft.com/office/drawing/2010/main">
      <mc:Choice Requires="a14">
        <xdr:sp macro="" textlink="">
          <xdr:nvSpPr>
            <xdr:cNvPr id="21" name="TextBox 20"/>
            <xdr:cNvSpPr txBox="1"/>
          </xdr:nvSpPr>
          <xdr:spPr>
            <a:xfrm>
              <a:off x="8096250"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21" name="TextBox 20"/>
            <xdr:cNvSpPr txBox="1"/>
          </xdr:nvSpPr>
          <xdr:spPr>
            <a:xfrm>
              <a:off x="8096250"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0</xdr:colOff>
      <xdr:row>12</xdr:row>
      <xdr:rowOff>104774</xdr:rowOff>
    </xdr:from>
    <xdr:ext cx="476250" cy="239874"/>
    <mc:AlternateContent xmlns:mc="http://schemas.openxmlformats.org/markup-compatibility/2006" xmlns:a14="http://schemas.microsoft.com/office/drawing/2010/main">
      <mc:Choice Requires="a14">
        <xdr:sp macro="" textlink="">
          <xdr:nvSpPr>
            <xdr:cNvPr id="22" name="TextBox 21"/>
            <xdr:cNvSpPr txBox="1"/>
          </xdr:nvSpPr>
          <xdr:spPr>
            <a:xfrm>
              <a:off x="8096250"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22" name="TextBox 21"/>
            <xdr:cNvSpPr txBox="1"/>
          </xdr:nvSpPr>
          <xdr:spPr>
            <a:xfrm>
              <a:off x="8096250"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0</xdr:colOff>
      <xdr:row>12</xdr:row>
      <xdr:rowOff>104774</xdr:rowOff>
    </xdr:from>
    <xdr:ext cx="476250" cy="239874"/>
    <mc:AlternateContent xmlns:mc="http://schemas.openxmlformats.org/markup-compatibility/2006" xmlns:a14="http://schemas.microsoft.com/office/drawing/2010/main">
      <mc:Choice Requires="a14">
        <xdr:sp macro="" textlink="">
          <xdr:nvSpPr>
            <xdr:cNvPr id="23" name="TextBox 22"/>
            <xdr:cNvSpPr txBox="1"/>
          </xdr:nvSpPr>
          <xdr:spPr>
            <a:xfrm>
              <a:off x="8096250"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23" name="TextBox 22"/>
            <xdr:cNvSpPr txBox="1"/>
          </xdr:nvSpPr>
          <xdr:spPr>
            <a:xfrm>
              <a:off x="8096250"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0</xdr:colOff>
      <xdr:row>12</xdr:row>
      <xdr:rowOff>104774</xdr:rowOff>
    </xdr:from>
    <xdr:ext cx="476250" cy="239874"/>
    <mc:AlternateContent xmlns:mc="http://schemas.openxmlformats.org/markup-compatibility/2006" xmlns:a14="http://schemas.microsoft.com/office/drawing/2010/main">
      <mc:Choice Requires="a14">
        <xdr:sp macro="" textlink="">
          <xdr:nvSpPr>
            <xdr:cNvPr id="24" name="TextBox 23"/>
            <xdr:cNvSpPr txBox="1"/>
          </xdr:nvSpPr>
          <xdr:spPr>
            <a:xfrm>
              <a:off x="8096250"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24" name="TextBox 23"/>
            <xdr:cNvSpPr txBox="1"/>
          </xdr:nvSpPr>
          <xdr:spPr>
            <a:xfrm>
              <a:off x="8096250"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0</xdr:colOff>
      <xdr:row>12</xdr:row>
      <xdr:rowOff>104774</xdr:rowOff>
    </xdr:from>
    <xdr:ext cx="476250" cy="239874"/>
    <mc:AlternateContent xmlns:mc="http://schemas.openxmlformats.org/markup-compatibility/2006" xmlns:a14="http://schemas.microsoft.com/office/drawing/2010/main">
      <mc:Choice Requires="a14">
        <xdr:sp macro="" textlink="">
          <xdr:nvSpPr>
            <xdr:cNvPr id="25" name="TextBox 24"/>
            <xdr:cNvSpPr txBox="1"/>
          </xdr:nvSpPr>
          <xdr:spPr>
            <a:xfrm>
              <a:off x="8096250"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25" name="TextBox 24"/>
            <xdr:cNvSpPr txBox="1"/>
          </xdr:nvSpPr>
          <xdr:spPr>
            <a:xfrm>
              <a:off x="8096250"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0</xdr:colOff>
      <xdr:row>12</xdr:row>
      <xdr:rowOff>104774</xdr:rowOff>
    </xdr:from>
    <xdr:ext cx="476250" cy="239874"/>
    <mc:AlternateContent xmlns:mc="http://schemas.openxmlformats.org/markup-compatibility/2006" xmlns:a14="http://schemas.microsoft.com/office/drawing/2010/main">
      <mc:Choice Requires="a14">
        <xdr:sp macro="" textlink="">
          <xdr:nvSpPr>
            <xdr:cNvPr id="26" name="TextBox 25"/>
            <xdr:cNvSpPr txBox="1"/>
          </xdr:nvSpPr>
          <xdr:spPr>
            <a:xfrm>
              <a:off x="8096250"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26" name="TextBox 25"/>
            <xdr:cNvSpPr txBox="1"/>
          </xdr:nvSpPr>
          <xdr:spPr>
            <a:xfrm>
              <a:off x="8096250"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0</xdr:colOff>
      <xdr:row>12</xdr:row>
      <xdr:rowOff>104774</xdr:rowOff>
    </xdr:from>
    <xdr:ext cx="476250" cy="239874"/>
    <mc:AlternateContent xmlns:mc="http://schemas.openxmlformats.org/markup-compatibility/2006" xmlns:a14="http://schemas.microsoft.com/office/drawing/2010/main">
      <mc:Choice Requires="a14">
        <xdr:sp macro="" textlink="">
          <xdr:nvSpPr>
            <xdr:cNvPr id="27" name="TextBox 26"/>
            <xdr:cNvSpPr txBox="1"/>
          </xdr:nvSpPr>
          <xdr:spPr>
            <a:xfrm>
              <a:off x="8096250"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27" name="TextBox 26"/>
            <xdr:cNvSpPr txBox="1"/>
          </xdr:nvSpPr>
          <xdr:spPr>
            <a:xfrm>
              <a:off x="8096250"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0</xdr:colOff>
      <xdr:row>12</xdr:row>
      <xdr:rowOff>104774</xdr:rowOff>
    </xdr:from>
    <xdr:ext cx="476250" cy="239874"/>
    <mc:AlternateContent xmlns:mc="http://schemas.openxmlformats.org/markup-compatibility/2006" xmlns:a14="http://schemas.microsoft.com/office/drawing/2010/main">
      <mc:Choice Requires="a14">
        <xdr:sp macro="" textlink="">
          <xdr:nvSpPr>
            <xdr:cNvPr id="28" name="TextBox 27"/>
            <xdr:cNvSpPr txBox="1"/>
          </xdr:nvSpPr>
          <xdr:spPr>
            <a:xfrm>
              <a:off x="8096250"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28" name="TextBox 27"/>
            <xdr:cNvSpPr txBox="1"/>
          </xdr:nvSpPr>
          <xdr:spPr>
            <a:xfrm>
              <a:off x="8096250"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0</xdr:colOff>
      <xdr:row>12</xdr:row>
      <xdr:rowOff>104774</xdr:rowOff>
    </xdr:from>
    <xdr:ext cx="476250" cy="239874"/>
    <mc:AlternateContent xmlns:mc="http://schemas.openxmlformats.org/markup-compatibility/2006" xmlns:a14="http://schemas.microsoft.com/office/drawing/2010/main">
      <mc:Choice Requires="a14">
        <xdr:sp macro="" textlink="">
          <xdr:nvSpPr>
            <xdr:cNvPr id="29" name="TextBox 28"/>
            <xdr:cNvSpPr txBox="1"/>
          </xdr:nvSpPr>
          <xdr:spPr>
            <a:xfrm>
              <a:off x="8096250"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29" name="TextBox 28"/>
            <xdr:cNvSpPr txBox="1"/>
          </xdr:nvSpPr>
          <xdr:spPr>
            <a:xfrm>
              <a:off x="8096250"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0</xdr:colOff>
      <xdr:row>12</xdr:row>
      <xdr:rowOff>104774</xdr:rowOff>
    </xdr:from>
    <xdr:ext cx="476250" cy="239874"/>
    <mc:AlternateContent xmlns:mc="http://schemas.openxmlformats.org/markup-compatibility/2006" xmlns:a14="http://schemas.microsoft.com/office/drawing/2010/main">
      <mc:Choice Requires="a14">
        <xdr:sp macro="" textlink="">
          <xdr:nvSpPr>
            <xdr:cNvPr id="30" name="TextBox 29"/>
            <xdr:cNvSpPr txBox="1"/>
          </xdr:nvSpPr>
          <xdr:spPr>
            <a:xfrm>
              <a:off x="8096250"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30" name="TextBox 29"/>
            <xdr:cNvSpPr txBox="1"/>
          </xdr:nvSpPr>
          <xdr:spPr>
            <a:xfrm>
              <a:off x="8096250"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0</xdr:colOff>
      <xdr:row>12</xdr:row>
      <xdr:rowOff>104774</xdr:rowOff>
    </xdr:from>
    <xdr:ext cx="476250" cy="239874"/>
    <mc:AlternateContent xmlns:mc="http://schemas.openxmlformats.org/markup-compatibility/2006" xmlns:a14="http://schemas.microsoft.com/office/drawing/2010/main">
      <mc:Choice Requires="a14">
        <xdr:sp macro="" textlink="">
          <xdr:nvSpPr>
            <xdr:cNvPr id="31" name="TextBox 30"/>
            <xdr:cNvSpPr txBox="1"/>
          </xdr:nvSpPr>
          <xdr:spPr>
            <a:xfrm>
              <a:off x="8096250"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31" name="TextBox 30"/>
            <xdr:cNvSpPr txBox="1"/>
          </xdr:nvSpPr>
          <xdr:spPr>
            <a:xfrm>
              <a:off x="8096250"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0</xdr:colOff>
      <xdr:row>12</xdr:row>
      <xdr:rowOff>104774</xdr:rowOff>
    </xdr:from>
    <xdr:ext cx="476250" cy="239874"/>
    <mc:AlternateContent xmlns:mc="http://schemas.openxmlformats.org/markup-compatibility/2006" xmlns:a14="http://schemas.microsoft.com/office/drawing/2010/main">
      <mc:Choice Requires="a14">
        <xdr:sp macro="" textlink="">
          <xdr:nvSpPr>
            <xdr:cNvPr id="32" name="TextBox 31"/>
            <xdr:cNvSpPr txBox="1"/>
          </xdr:nvSpPr>
          <xdr:spPr>
            <a:xfrm>
              <a:off x="8096250"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32" name="TextBox 31"/>
            <xdr:cNvSpPr txBox="1"/>
          </xdr:nvSpPr>
          <xdr:spPr>
            <a:xfrm>
              <a:off x="8096250"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0</xdr:colOff>
      <xdr:row>12</xdr:row>
      <xdr:rowOff>104774</xdr:rowOff>
    </xdr:from>
    <xdr:ext cx="476250" cy="239874"/>
    <mc:AlternateContent xmlns:mc="http://schemas.openxmlformats.org/markup-compatibility/2006" xmlns:a14="http://schemas.microsoft.com/office/drawing/2010/main">
      <mc:Choice Requires="a14">
        <xdr:sp macro="" textlink="">
          <xdr:nvSpPr>
            <xdr:cNvPr id="33" name="TextBox 32"/>
            <xdr:cNvSpPr txBox="1"/>
          </xdr:nvSpPr>
          <xdr:spPr>
            <a:xfrm>
              <a:off x="8096250"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33" name="TextBox 32"/>
            <xdr:cNvSpPr txBox="1"/>
          </xdr:nvSpPr>
          <xdr:spPr>
            <a:xfrm>
              <a:off x="8096250"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0</xdr:colOff>
      <xdr:row>12</xdr:row>
      <xdr:rowOff>104774</xdr:rowOff>
    </xdr:from>
    <xdr:ext cx="476250" cy="239874"/>
    <mc:AlternateContent xmlns:mc="http://schemas.openxmlformats.org/markup-compatibility/2006" xmlns:a14="http://schemas.microsoft.com/office/drawing/2010/main">
      <mc:Choice Requires="a14">
        <xdr:sp macro="" textlink="">
          <xdr:nvSpPr>
            <xdr:cNvPr id="34" name="TextBox 33"/>
            <xdr:cNvSpPr txBox="1"/>
          </xdr:nvSpPr>
          <xdr:spPr>
            <a:xfrm>
              <a:off x="8096250"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34" name="TextBox 33"/>
            <xdr:cNvSpPr txBox="1"/>
          </xdr:nvSpPr>
          <xdr:spPr>
            <a:xfrm>
              <a:off x="8096250"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36" name="TextBox 35"/>
            <xdr:cNvSpPr txBox="1"/>
          </xdr:nvSpPr>
          <xdr:spPr>
            <a:xfrm>
              <a:off x="1081087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36" name="TextBox 35"/>
            <xdr:cNvSpPr txBox="1"/>
          </xdr:nvSpPr>
          <xdr:spPr>
            <a:xfrm>
              <a:off x="1081087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37" name="TextBox 36"/>
            <xdr:cNvSpPr txBox="1"/>
          </xdr:nvSpPr>
          <xdr:spPr>
            <a:xfrm>
              <a:off x="1081087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37" name="TextBox 36"/>
            <xdr:cNvSpPr txBox="1"/>
          </xdr:nvSpPr>
          <xdr:spPr>
            <a:xfrm>
              <a:off x="1081087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38" name="TextBox 37"/>
            <xdr:cNvSpPr txBox="1"/>
          </xdr:nvSpPr>
          <xdr:spPr>
            <a:xfrm>
              <a:off x="1081087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38" name="TextBox 37"/>
            <xdr:cNvSpPr txBox="1"/>
          </xdr:nvSpPr>
          <xdr:spPr>
            <a:xfrm>
              <a:off x="1081087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39" name="TextBox 38"/>
            <xdr:cNvSpPr txBox="1"/>
          </xdr:nvSpPr>
          <xdr:spPr>
            <a:xfrm>
              <a:off x="1081087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39" name="TextBox 38"/>
            <xdr:cNvSpPr txBox="1"/>
          </xdr:nvSpPr>
          <xdr:spPr>
            <a:xfrm>
              <a:off x="1081087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40" name="TextBox 39"/>
            <xdr:cNvSpPr txBox="1"/>
          </xdr:nvSpPr>
          <xdr:spPr>
            <a:xfrm>
              <a:off x="1081087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40" name="TextBox 39"/>
            <xdr:cNvSpPr txBox="1"/>
          </xdr:nvSpPr>
          <xdr:spPr>
            <a:xfrm>
              <a:off x="1081087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41" name="TextBox 40"/>
            <xdr:cNvSpPr txBox="1"/>
          </xdr:nvSpPr>
          <xdr:spPr>
            <a:xfrm>
              <a:off x="1081087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41" name="TextBox 40"/>
            <xdr:cNvSpPr txBox="1"/>
          </xdr:nvSpPr>
          <xdr:spPr>
            <a:xfrm>
              <a:off x="1081087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42" name="TextBox 41"/>
            <xdr:cNvSpPr txBox="1"/>
          </xdr:nvSpPr>
          <xdr:spPr>
            <a:xfrm>
              <a:off x="1081087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42" name="TextBox 41"/>
            <xdr:cNvSpPr txBox="1"/>
          </xdr:nvSpPr>
          <xdr:spPr>
            <a:xfrm>
              <a:off x="1081087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43" name="TextBox 42"/>
            <xdr:cNvSpPr txBox="1"/>
          </xdr:nvSpPr>
          <xdr:spPr>
            <a:xfrm>
              <a:off x="1081087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43" name="TextBox 42"/>
            <xdr:cNvSpPr txBox="1"/>
          </xdr:nvSpPr>
          <xdr:spPr>
            <a:xfrm>
              <a:off x="1081087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44" name="TextBox 43"/>
            <xdr:cNvSpPr txBox="1"/>
          </xdr:nvSpPr>
          <xdr:spPr>
            <a:xfrm>
              <a:off x="1081087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44" name="TextBox 43"/>
            <xdr:cNvSpPr txBox="1"/>
          </xdr:nvSpPr>
          <xdr:spPr>
            <a:xfrm>
              <a:off x="1081087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45" name="TextBox 44"/>
            <xdr:cNvSpPr txBox="1"/>
          </xdr:nvSpPr>
          <xdr:spPr>
            <a:xfrm>
              <a:off x="1081087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45" name="TextBox 44"/>
            <xdr:cNvSpPr txBox="1"/>
          </xdr:nvSpPr>
          <xdr:spPr>
            <a:xfrm>
              <a:off x="1081087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46" name="TextBox 45"/>
            <xdr:cNvSpPr txBox="1"/>
          </xdr:nvSpPr>
          <xdr:spPr>
            <a:xfrm>
              <a:off x="1081087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46" name="TextBox 45"/>
            <xdr:cNvSpPr txBox="1"/>
          </xdr:nvSpPr>
          <xdr:spPr>
            <a:xfrm>
              <a:off x="1081087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47" name="TextBox 46"/>
            <xdr:cNvSpPr txBox="1"/>
          </xdr:nvSpPr>
          <xdr:spPr>
            <a:xfrm>
              <a:off x="1081087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47" name="TextBox 46"/>
            <xdr:cNvSpPr txBox="1"/>
          </xdr:nvSpPr>
          <xdr:spPr>
            <a:xfrm>
              <a:off x="1081087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48" name="TextBox 47"/>
            <xdr:cNvSpPr txBox="1"/>
          </xdr:nvSpPr>
          <xdr:spPr>
            <a:xfrm>
              <a:off x="1081087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48" name="TextBox 47"/>
            <xdr:cNvSpPr txBox="1"/>
          </xdr:nvSpPr>
          <xdr:spPr>
            <a:xfrm>
              <a:off x="1081087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49" name="TextBox 48"/>
            <xdr:cNvSpPr txBox="1"/>
          </xdr:nvSpPr>
          <xdr:spPr>
            <a:xfrm>
              <a:off x="1081087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49" name="TextBox 48"/>
            <xdr:cNvSpPr txBox="1"/>
          </xdr:nvSpPr>
          <xdr:spPr>
            <a:xfrm>
              <a:off x="1081087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50" name="TextBox 49"/>
            <xdr:cNvSpPr txBox="1"/>
          </xdr:nvSpPr>
          <xdr:spPr>
            <a:xfrm>
              <a:off x="1081087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50" name="TextBox 49"/>
            <xdr:cNvSpPr txBox="1"/>
          </xdr:nvSpPr>
          <xdr:spPr>
            <a:xfrm>
              <a:off x="1081087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51" name="TextBox 50"/>
            <xdr:cNvSpPr txBox="1"/>
          </xdr:nvSpPr>
          <xdr:spPr>
            <a:xfrm>
              <a:off x="1081087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51" name="TextBox 50"/>
            <xdr:cNvSpPr txBox="1"/>
          </xdr:nvSpPr>
          <xdr:spPr>
            <a:xfrm>
              <a:off x="1081087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9</xdr:row>
      <xdr:rowOff>104774</xdr:rowOff>
    </xdr:from>
    <xdr:ext cx="476250" cy="239874"/>
    <mc:AlternateContent xmlns:mc="http://schemas.openxmlformats.org/markup-compatibility/2006" xmlns:a14="http://schemas.microsoft.com/office/drawing/2010/main">
      <mc:Choice Requires="a14">
        <xdr:sp macro="" textlink="">
          <xdr:nvSpPr>
            <xdr:cNvPr id="52" name="TextBox 51"/>
            <xdr:cNvSpPr txBox="1"/>
          </xdr:nvSpPr>
          <xdr:spPr>
            <a:xfrm>
              <a:off x="10810875"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52" name="TextBox 51"/>
            <xdr:cNvSpPr txBox="1"/>
          </xdr:nvSpPr>
          <xdr:spPr>
            <a:xfrm>
              <a:off x="10810875"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9</xdr:row>
      <xdr:rowOff>104774</xdr:rowOff>
    </xdr:from>
    <xdr:ext cx="476250" cy="239874"/>
    <mc:AlternateContent xmlns:mc="http://schemas.openxmlformats.org/markup-compatibility/2006" xmlns:a14="http://schemas.microsoft.com/office/drawing/2010/main">
      <mc:Choice Requires="a14">
        <xdr:sp macro="" textlink="">
          <xdr:nvSpPr>
            <xdr:cNvPr id="53" name="TextBox 52"/>
            <xdr:cNvSpPr txBox="1"/>
          </xdr:nvSpPr>
          <xdr:spPr>
            <a:xfrm>
              <a:off x="10810875"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53" name="TextBox 52"/>
            <xdr:cNvSpPr txBox="1"/>
          </xdr:nvSpPr>
          <xdr:spPr>
            <a:xfrm>
              <a:off x="10810875"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9</xdr:row>
      <xdr:rowOff>104774</xdr:rowOff>
    </xdr:from>
    <xdr:ext cx="476250" cy="239874"/>
    <mc:AlternateContent xmlns:mc="http://schemas.openxmlformats.org/markup-compatibility/2006" xmlns:a14="http://schemas.microsoft.com/office/drawing/2010/main">
      <mc:Choice Requires="a14">
        <xdr:sp macro="" textlink="">
          <xdr:nvSpPr>
            <xdr:cNvPr id="54" name="TextBox 53"/>
            <xdr:cNvSpPr txBox="1"/>
          </xdr:nvSpPr>
          <xdr:spPr>
            <a:xfrm>
              <a:off x="10810875"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54" name="TextBox 53"/>
            <xdr:cNvSpPr txBox="1"/>
          </xdr:nvSpPr>
          <xdr:spPr>
            <a:xfrm>
              <a:off x="10810875"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9</xdr:row>
      <xdr:rowOff>104774</xdr:rowOff>
    </xdr:from>
    <xdr:ext cx="476250" cy="239874"/>
    <mc:AlternateContent xmlns:mc="http://schemas.openxmlformats.org/markup-compatibility/2006" xmlns:a14="http://schemas.microsoft.com/office/drawing/2010/main">
      <mc:Choice Requires="a14">
        <xdr:sp macro="" textlink="">
          <xdr:nvSpPr>
            <xdr:cNvPr id="55" name="TextBox 54"/>
            <xdr:cNvSpPr txBox="1"/>
          </xdr:nvSpPr>
          <xdr:spPr>
            <a:xfrm>
              <a:off x="10810875"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55" name="TextBox 54"/>
            <xdr:cNvSpPr txBox="1"/>
          </xdr:nvSpPr>
          <xdr:spPr>
            <a:xfrm>
              <a:off x="10810875"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56" name="TextBox 55"/>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56" name="TextBox 55"/>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57" name="TextBox 56"/>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57" name="TextBox 56"/>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58" name="TextBox 57"/>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58" name="TextBox 57"/>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59" name="TextBox 58"/>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59" name="TextBox 58"/>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60" name="TextBox 59"/>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60" name="TextBox 59"/>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61" name="TextBox 60"/>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61" name="TextBox 60"/>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62" name="TextBox 61"/>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62" name="TextBox 61"/>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63" name="TextBox 62"/>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63" name="TextBox 62"/>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64" name="TextBox 63"/>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64" name="TextBox 63"/>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65" name="TextBox 64"/>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65" name="TextBox 64"/>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66" name="TextBox 65"/>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66" name="TextBox 65"/>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67" name="TextBox 66"/>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67" name="TextBox 66"/>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68" name="TextBox 67"/>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68" name="TextBox 67"/>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69" name="TextBox 68"/>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69" name="TextBox 68"/>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70" name="TextBox 69"/>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70" name="TextBox 69"/>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71" name="TextBox 70"/>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71" name="TextBox 70"/>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72" name="TextBox 71"/>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72" name="TextBox 71"/>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73" name="TextBox 72"/>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73" name="TextBox 72"/>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74" name="TextBox 73"/>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74" name="TextBox 73"/>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75" name="TextBox 74"/>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75" name="TextBox 74"/>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76" name="TextBox 75"/>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76" name="TextBox 75"/>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77" name="TextBox 76"/>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77" name="TextBox 76"/>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78" name="TextBox 77"/>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78" name="TextBox 77"/>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79" name="TextBox 78"/>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79" name="TextBox 78"/>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80" name="TextBox 79"/>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80" name="TextBox 79"/>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81" name="TextBox 80"/>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81" name="TextBox 80"/>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82" name="TextBox 81"/>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82" name="TextBox 81"/>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83" name="TextBox 82"/>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83" name="TextBox 82"/>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84" name="TextBox 83"/>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84" name="TextBox 83"/>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85" name="TextBox 84"/>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85" name="TextBox 84"/>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86" name="TextBox 85"/>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86" name="TextBox 85"/>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87" name="TextBox 86"/>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87" name="TextBox 86"/>
            <xdr:cNvSpPr txBox="1"/>
          </xdr:nvSpPr>
          <xdr:spPr>
            <a:xfrm>
              <a:off x="1081087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6</xdr:col>
      <xdr:colOff>1076325</xdr:colOff>
      <xdr:row>9</xdr:row>
      <xdr:rowOff>104774</xdr:rowOff>
    </xdr:from>
    <xdr:ext cx="476250" cy="239874"/>
    <mc:AlternateContent xmlns:mc="http://schemas.openxmlformats.org/markup-compatibility/2006" xmlns:a14="http://schemas.microsoft.com/office/drawing/2010/main">
      <mc:Choice Requires="a14">
        <xdr:sp macro="" textlink="">
          <xdr:nvSpPr>
            <xdr:cNvPr id="89" name="TextBox 88"/>
            <xdr:cNvSpPr txBox="1"/>
          </xdr:nvSpPr>
          <xdr:spPr>
            <a:xfrm>
              <a:off x="13525500"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89" name="TextBox 88"/>
            <xdr:cNvSpPr txBox="1"/>
          </xdr:nvSpPr>
          <xdr:spPr>
            <a:xfrm>
              <a:off x="13525500"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6</xdr:col>
      <xdr:colOff>1076325</xdr:colOff>
      <xdr:row>9</xdr:row>
      <xdr:rowOff>104774</xdr:rowOff>
    </xdr:from>
    <xdr:ext cx="476250" cy="239874"/>
    <mc:AlternateContent xmlns:mc="http://schemas.openxmlformats.org/markup-compatibility/2006" xmlns:a14="http://schemas.microsoft.com/office/drawing/2010/main">
      <mc:Choice Requires="a14">
        <xdr:sp macro="" textlink="">
          <xdr:nvSpPr>
            <xdr:cNvPr id="90" name="TextBox 89"/>
            <xdr:cNvSpPr txBox="1"/>
          </xdr:nvSpPr>
          <xdr:spPr>
            <a:xfrm>
              <a:off x="13525500"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90" name="TextBox 89"/>
            <xdr:cNvSpPr txBox="1"/>
          </xdr:nvSpPr>
          <xdr:spPr>
            <a:xfrm>
              <a:off x="13525500"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6</xdr:col>
      <xdr:colOff>1076325</xdr:colOff>
      <xdr:row>9</xdr:row>
      <xdr:rowOff>104774</xdr:rowOff>
    </xdr:from>
    <xdr:ext cx="476250" cy="239874"/>
    <mc:AlternateContent xmlns:mc="http://schemas.openxmlformats.org/markup-compatibility/2006" xmlns:a14="http://schemas.microsoft.com/office/drawing/2010/main">
      <mc:Choice Requires="a14">
        <xdr:sp macro="" textlink="">
          <xdr:nvSpPr>
            <xdr:cNvPr id="91" name="TextBox 90"/>
            <xdr:cNvSpPr txBox="1"/>
          </xdr:nvSpPr>
          <xdr:spPr>
            <a:xfrm>
              <a:off x="13525500"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91" name="TextBox 90"/>
            <xdr:cNvSpPr txBox="1"/>
          </xdr:nvSpPr>
          <xdr:spPr>
            <a:xfrm>
              <a:off x="13525500"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6</xdr:col>
      <xdr:colOff>1076325</xdr:colOff>
      <xdr:row>9</xdr:row>
      <xdr:rowOff>104774</xdr:rowOff>
    </xdr:from>
    <xdr:ext cx="476250" cy="239874"/>
    <mc:AlternateContent xmlns:mc="http://schemas.openxmlformats.org/markup-compatibility/2006" xmlns:a14="http://schemas.microsoft.com/office/drawing/2010/main">
      <mc:Choice Requires="a14">
        <xdr:sp macro="" textlink="">
          <xdr:nvSpPr>
            <xdr:cNvPr id="92" name="TextBox 91"/>
            <xdr:cNvSpPr txBox="1"/>
          </xdr:nvSpPr>
          <xdr:spPr>
            <a:xfrm>
              <a:off x="13525500"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92" name="TextBox 91"/>
            <xdr:cNvSpPr txBox="1"/>
          </xdr:nvSpPr>
          <xdr:spPr>
            <a:xfrm>
              <a:off x="13525500"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6</xdr:col>
      <xdr:colOff>1076325</xdr:colOff>
      <xdr:row>9</xdr:row>
      <xdr:rowOff>104774</xdr:rowOff>
    </xdr:from>
    <xdr:ext cx="476250" cy="239874"/>
    <mc:AlternateContent xmlns:mc="http://schemas.openxmlformats.org/markup-compatibility/2006" xmlns:a14="http://schemas.microsoft.com/office/drawing/2010/main">
      <mc:Choice Requires="a14">
        <xdr:sp macro="" textlink="">
          <xdr:nvSpPr>
            <xdr:cNvPr id="93" name="TextBox 92"/>
            <xdr:cNvSpPr txBox="1"/>
          </xdr:nvSpPr>
          <xdr:spPr>
            <a:xfrm>
              <a:off x="13525500"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93" name="TextBox 92"/>
            <xdr:cNvSpPr txBox="1"/>
          </xdr:nvSpPr>
          <xdr:spPr>
            <a:xfrm>
              <a:off x="13525500"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6</xdr:col>
      <xdr:colOff>1076325</xdr:colOff>
      <xdr:row>9</xdr:row>
      <xdr:rowOff>104774</xdr:rowOff>
    </xdr:from>
    <xdr:ext cx="476250" cy="239874"/>
    <mc:AlternateContent xmlns:mc="http://schemas.openxmlformats.org/markup-compatibility/2006" xmlns:a14="http://schemas.microsoft.com/office/drawing/2010/main">
      <mc:Choice Requires="a14">
        <xdr:sp macro="" textlink="">
          <xdr:nvSpPr>
            <xdr:cNvPr id="94" name="TextBox 93"/>
            <xdr:cNvSpPr txBox="1"/>
          </xdr:nvSpPr>
          <xdr:spPr>
            <a:xfrm>
              <a:off x="13525500"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94" name="TextBox 93"/>
            <xdr:cNvSpPr txBox="1"/>
          </xdr:nvSpPr>
          <xdr:spPr>
            <a:xfrm>
              <a:off x="13525500"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6</xdr:col>
      <xdr:colOff>1076325</xdr:colOff>
      <xdr:row>9</xdr:row>
      <xdr:rowOff>104774</xdr:rowOff>
    </xdr:from>
    <xdr:ext cx="476250" cy="239874"/>
    <mc:AlternateContent xmlns:mc="http://schemas.openxmlformats.org/markup-compatibility/2006" xmlns:a14="http://schemas.microsoft.com/office/drawing/2010/main">
      <mc:Choice Requires="a14">
        <xdr:sp macro="" textlink="">
          <xdr:nvSpPr>
            <xdr:cNvPr id="95" name="TextBox 94"/>
            <xdr:cNvSpPr txBox="1"/>
          </xdr:nvSpPr>
          <xdr:spPr>
            <a:xfrm>
              <a:off x="13525500"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95" name="TextBox 94"/>
            <xdr:cNvSpPr txBox="1"/>
          </xdr:nvSpPr>
          <xdr:spPr>
            <a:xfrm>
              <a:off x="13525500"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6</xdr:col>
      <xdr:colOff>1076325</xdr:colOff>
      <xdr:row>9</xdr:row>
      <xdr:rowOff>104774</xdr:rowOff>
    </xdr:from>
    <xdr:ext cx="476250" cy="239874"/>
    <mc:AlternateContent xmlns:mc="http://schemas.openxmlformats.org/markup-compatibility/2006" xmlns:a14="http://schemas.microsoft.com/office/drawing/2010/main">
      <mc:Choice Requires="a14">
        <xdr:sp macro="" textlink="">
          <xdr:nvSpPr>
            <xdr:cNvPr id="96" name="TextBox 95"/>
            <xdr:cNvSpPr txBox="1"/>
          </xdr:nvSpPr>
          <xdr:spPr>
            <a:xfrm>
              <a:off x="13525500"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96" name="TextBox 95"/>
            <xdr:cNvSpPr txBox="1"/>
          </xdr:nvSpPr>
          <xdr:spPr>
            <a:xfrm>
              <a:off x="13525500"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9</xdr:row>
      <xdr:rowOff>104774</xdr:rowOff>
    </xdr:from>
    <xdr:ext cx="476250" cy="239874"/>
    <mc:AlternateContent xmlns:mc="http://schemas.openxmlformats.org/markup-compatibility/2006" xmlns:a14="http://schemas.microsoft.com/office/drawing/2010/main">
      <mc:Choice Requires="a14">
        <xdr:sp macro="" textlink="">
          <xdr:nvSpPr>
            <xdr:cNvPr id="98" name="TextBox 97"/>
            <xdr:cNvSpPr txBox="1"/>
          </xdr:nvSpPr>
          <xdr:spPr>
            <a:xfrm>
              <a:off x="16240125"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98" name="TextBox 97"/>
            <xdr:cNvSpPr txBox="1"/>
          </xdr:nvSpPr>
          <xdr:spPr>
            <a:xfrm>
              <a:off x="16240125"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9</xdr:row>
      <xdr:rowOff>104774</xdr:rowOff>
    </xdr:from>
    <xdr:ext cx="476250" cy="239874"/>
    <mc:AlternateContent xmlns:mc="http://schemas.openxmlformats.org/markup-compatibility/2006" xmlns:a14="http://schemas.microsoft.com/office/drawing/2010/main">
      <mc:Choice Requires="a14">
        <xdr:sp macro="" textlink="">
          <xdr:nvSpPr>
            <xdr:cNvPr id="99" name="TextBox 98"/>
            <xdr:cNvSpPr txBox="1"/>
          </xdr:nvSpPr>
          <xdr:spPr>
            <a:xfrm>
              <a:off x="16240125"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99" name="TextBox 98"/>
            <xdr:cNvSpPr txBox="1"/>
          </xdr:nvSpPr>
          <xdr:spPr>
            <a:xfrm>
              <a:off x="16240125"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9</xdr:row>
      <xdr:rowOff>104774</xdr:rowOff>
    </xdr:from>
    <xdr:ext cx="476250" cy="239874"/>
    <mc:AlternateContent xmlns:mc="http://schemas.openxmlformats.org/markup-compatibility/2006" xmlns:a14="http://schemas.microsoft.com/office/drawing/2010/main">
      <mc:Choice Requires="a14">
        <xdr:sp macro="" textlink="">
          <xdr:nvSpPr>
            <xdr:cNvPr id="100" name="TextBox 99"/>
            <xdr:cNvSpPr txBox="1"/>
          </xdr:nvSpPr>
          <xdr:spPr>
            <a:xfrm>
              <a:off x="16240125"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00" name="TextBox 99"/>
            <xdr:cNvSpPr txBox="1"/>
          </xdr:nvSpPr>
          <xdr:spPr>
            <a:xfrm>
              <a:off x="16240125"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9</xdr:row>
      <xdr:rowOff>104774</xdr:rowOff>
    </xdr:from>
    <xdr:ext cx="476250" cy="239874"/>
    <mc:AlternateContent xmlns:mc="http://schemas.openxmlformats.org/markup-compatibility/2006" xmlns:a14="http://schemas.microsoft.com/office/drawing/2010/main">
      <mc:Choice Requires="a14">
        <xdr:sp macro="" textlink="">
          <xdr:nvSpPr>
            <xdr:cNvPr id="101" name="TextBox 100"/>
            <xdr:cNvSpPr txBox="1"/>
          </xdr:nvSpPr>
          <xdr:spPr>
            <a:xfrm>
              <a:off x="16240125"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01" name="TextBox 100"/>
            <xdr:cNvSpPr txBox="1"/>
          </xdr:nvSpPr>
          <xdr:spPr>
            <a:xfrm>
              <a:off x="16240125"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9</xdr:row>
      <xdr:rowOff>104774</xdr:rowOff>
    </xdr:from>
    <xdr:ext cx="476250" cy="239874"/>
    <mc:AlternateContent xmlns:mc="http://schemas.openxmlformats.org/markup-compatibility/2006" xmlns:a14="http://schemas.microsoft.com/office/drawing/2010/main">
      <mc:Choice Requires="a14">
        <xdr:sp macro="" textlink="">
          <xdr:nvSpPr>
            <xdr:cNvPr id="102" name="TextBox 101"/>
            <xdr:cNvSpPr txBox="1"/>
          </xdr:nvSpPr>
          <xdr:spPr>
            <a:xfrm>
              <a:off x="16240125"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02" name="TextBox 101"/>
            <xdr:cNvSpPr txBox="1"/>
          </xdr:nvSpPr>
          <xdr:spPr>
            <a:xfrm>
              <a:off x="16240125"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9</xdr:row>
      <xdr:rowOff>104774</xdr:rowOff>
    </xdr:from>
    <xdr:ext cx="476250" cy="239874"/>
    <mc:AlternateContent xmlns:mc="http://schemas.openxmlformats.org/markup-compatibility/2006" xmlns:a14="http://schemas.microsoft.com/office/drawing/2010/main">
      <mc:Choice Requires="a14">
        <xdr:sp macro="" textlink="">
          <xdr:nvSpPr>
            <xdr:cNvPr id="103" name="TextBox 102"/>
            <xdr:cNvSpPr txBox="1"/>
          </xdr:nvSpPr>
          <xdr:spPr>
            <a:xfrm>
              <a:off x="16240125"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03" name="TextBox 102"/>
            <xdr:cNvSpPr txBox="1"/>
          </xdr:nvSpPr>
          <xdr:spPr>
            <a:xfrm>
              <a:off x="16240125"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9</xdr:row>
      <xdr:rowOff>104774</xdr:rowOff>
    </xdr:from>
    <xdr:ext cx="476250" cy="239874"/>
    <mc:AlternateContent xmlns:mc="http://schemas.openxmlformats.org/markup-compatibility/2006" xmlns:a14="http://schemas.microsoft.com/office/drawing/2010/main">
      <mc:Choice Requires="a14">
        <xdr:sp macro="" textlink="">
          <xdr:nvSpPr>
            <xdr:cNvPr id="104" name="TextBox 103"/>
            <xdr:cNvSpPr txBox="1"/>
          </xdr:nvSpPr>
          <xdr:spPr>
            <a:xfrm>
              <a:off x="16240125"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04" name="TextBox 103"/>
            <xdr:cNvSpPr txBox="1"/>
          </xdr:nvSpPr>
          <xdr:spPr>
            <a:xfrm>
              <a:off x="16240125"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9</xdr:row>
      <xdr:rowOff>104774</xdr:rowOff>
    </xdr:from>
    <xdr:ext cx="476250" cy="239874"/>
    <mc:AlternateContent xmlns:mc="http://schemas.openxmlformats.org/markup-compatibility/2006" xmlns:a14="http://schemas.microsoft.com/office/drawing/2010/main">
      <mc:Choice Requires="a14">
        <xdr:sp macro="" textlink="">
          <xdr:nvSpPr>
            <xdr:cNvPr id="105" name="TextBox 104"/>
            <xdr:cNvSpPr txBox="1"/>
          </xdr:nvSpPr>
          <xdr:spPr>
            <a:xfrm>
              <a:off x="16240125"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05" name="TextBox 104"/>
            <xdr:cNvSpPr txBox="1"/>
          </xdr:nvSpPr>
          <xdr:spPr>
            <a:xfrm>
              <a:off x="16240125" y="52292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106" name="TextBox 105"/>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06" name="TextBox 105"/>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107" name="TextBox 106"/>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07" name="TextBox 106"/>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108" name="TextBox 107"/>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08" name="TextBox 107"/>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109" name="TextBox 108"/>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09" name="TextBox 108"/>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110" name="TextBox 109"/>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10" name="TextBox 109"/>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111" name="TextBox 110"/>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11" name="TextBox 110"/>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112" name="TextBox 111"/>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12" name="TextBox 111"/>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113" name="TextBox 112"/>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13" name="TextBox 112"/>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114" name="TextBox 113"/>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14" name="TextBox 113"/>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115" name="TextBox 114"/>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15" name="TextBox 114"/>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116" name="TextBox 115"/>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16" name="TextBox 115"/>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117" name="TextBox 116"/>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17" name="TextBox 116"/>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118" name="TextBox 117"/>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18" name="TextBox 117"/>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119" name="TextBox 118"/>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19" name="TextBox 118"/>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120" name="TextBox 119"/>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20" name="TextBox 119"/>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121" name="TextBox 120"/>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21" name="TextBox 120"/>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122" name="TextBox 121"/>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22" name="TextBox 121"/>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123" name="TextBox 122"/>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23" name="TextBox 122"/>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124" name="TextBox 123"/>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24" name="TextBox 123"/>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125" name="TextBox 124"/>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25" name="TextBox 124"/>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126" name="TextBox 125"/>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26" name="TextBox 125"/>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127" name="TextBox 126"/>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27" name="TextBox 126"/>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128" name="TextBox 127"/>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28" name="TextBox 127"/>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129" name="TextBox 128"/>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29" name="TextBox 128"/>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130" name="TextBox 129"/>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30" name="TextBox 129"/>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131" name="TextBox 130"/>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31" name="TextBox 130"/>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132" name="TextBox 131"/>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32" name="TextBox 131"/>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133" name="TextBox 132"/>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33" name="TextBox 132"/>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134" name="TextBox 133"/>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34" name="TextBox 133"/>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135" name="TextBox 134"/>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35" name="TextBox 134"/>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136" name="TextBox 135"/>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36" name="TextBox 135"/>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11</xdr:row>
      <xdr:rowOff>104774</xdr:rowOff>
    </xdr:from>
    <xdr:ext cx="476250" cy="239874"/>
    <mc:AlternateContent xmlns:mc="http://schemas.openxmlformats.org/markup-compatibility/2006" xmlns:a14="http://schemas.microsoft.com/office/drawing/2010/main">
      <mc:Choice Requires="a14">
        <xdr:sp macro="" textlink="">
          <xdr:nvSpPr>
            <xdr:cNvPr id="137" name="TextBox 136"/>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37" name="TextBox 136"/>
            <xdr:cNvSpPr txBox="1"/>
          </xdr:nvSpPr>
          <xdr:spPr>
            <a:xfrm>
              <a:off x="16240125" y="663892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4</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138" name="TextBox 137"/>
            <xdr:cNvSpPr txBox="1"/>
          </xdr:nvSpPr>
          <xdr:spPr>
            <a:xfrm>
              <a:off x="538162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38" name="TextBox 137"/>
            <xdr:cNvSpPr txBox="1"/>
          </xdr:nvSpPr>
          <xdr:spPr>
            <a:xfrm>
              <a:off x="538162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4</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139" name="TextBox 138"/>
            <xdr:cNvSpPr txBox="1"/>
          </xdr:nvSpPr>
          <xdr:spPr>
            <a:xfrm>
              <a:off x="538162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39" name="TextBox 138"/>
            <xdr:cNvSpPr txBox="1"/>
          </xdr:nvSpPr>
          <xdr:spPr>
            <a:xfrm>
              <a:off x="538162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4</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140" name="TextBox 139"/>
            <xdr:cNvSpPr txBox="1"/>
          </xdr:nvSpPr>
          <xdr:spPr>
            <a:xfrm>
              <a:off x="538162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40" name="TextBox 139"/>
            <xdr:cNvSpPr txBox="1"/>
          </xdr:nvSpPr>
          <xdr:spPr>
            <a:xfrm>
              <a:off x="538162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4</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141" name="TextBox 140"/>
            <xdr:cNvSpPr txBox="1"/>
          </xdr:nvSpPr>
          <xdr:spPr>
            <a:xfrm>
              <a:off x="538162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41" name="TextBox 140"/>
            <xdr:cNvSpPr txBox="1"/>
          </xdr:nvSpPr>
          <xdr:spPr>
            <a:xfrm>
              <a:off x="538162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4</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142" name="TextBox 141"/>
            <xdr:cNvSpPr txBox="1"/>
          </xdr:nvSpPr>
          <xdr:spPr>
            <a:xfrm>
              <a:off x="538162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42" name="TextBox 141"/>
            <xdr:cNvSpPr txBox="1"/>
          </xdr:nvSpPr>
          <xdr:spPr>
            <a:xfrm>
              <a:off x="538162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4</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143" name="TextBox 142"/>
            <xdr:cNvSpPr txBox="1"/>
          </xdr:nvSpPr>
          <xdr:spPr>
            <a:xfrm>
              <a:off x="538162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43" name="TextBox 142"/>
            <xdr:cNvSpPr txBox="1"/>
          </xdr:nvSpPr>
          <xdr:spPr>
            <a:xfrm>
              <a:off x="538162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4</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144" name="TextBox 143"/>
            <xdr:cNvSpPr txBox="1"/>
          </xdr:nvSpPr>
          <xdr:spPr>
            <a:xfrm>
              <a:off x="538162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44" name="TextBox 143"/>
            <xdr:cNvSpPr txBox="1"/>
          </xdr:nvSpPr>
          <xdr:spPr>
            <a:xfrm>
              <a:off x="538162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4</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145" name="TextBox 144"/>
            <xdr:cNvSpPr txBox="1"/>
          </xdr:nvSpPr>
          <xdr:spPr>
            <a:xfrm>
              <a:off x="538162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45" name="TextBox 144"/>
            <xdr:cNvSpPr txBox="1"/>
          </xdr:nvSpPr>
          <xdr:spPr>
            <a:xfrm>
              <a:off x="5381625" y="73437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6</xdr:col>
      <xdr:colOff>1076325</xdr:colOff>
      <xdr:row>14</xdr:row>
      <xdr:rowOff>104774</xdr:rowOff>
    </xdr:from>
    <xdr:ext cx="476250" cy="239874"/>
    <mc:AlternateContent xmlns:mc="http://schemas.openxmlformats.org/markup-compatibility/2006" xmlns:a14="http://schemas.microsoft.com/office/drawing/2010/main">
      <mc:Choice Requires="a14">
        <xdr:sp macro="" textlink="">
          <xdr:nvSpPr>
            <xdr:cNvPr id="146" name="TextBox 145"/>
            <xdr:cNvSpPr txBox="1"/>
          </xdr:nvSpPr>
          <xdr:spPr>
            <a:xfrm>
              <a:off x="13525500"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46" name="TextBox 145"/>
            <xdr:cNvSpPr txBox="1"/>
          </xdr:nvSpPr>
          <xdr:spPr>
            <a:xfrm>
              <a:off x="13525500"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6</xdr:col>
      <xdr:colOff>1076325</xdr:colOff>
      <xdr:row>14</xdr:row>
      <xdr:rowOff>104774</xdr:rowOff>
    </xdr:from>
    <xdr:ext cx="476250" cy="239874"/>
    <mc:AlternateContent xmlns:mc="http://schemas.openxmlformats.org/markup-compatibility/2006" xmlns:a14="http://schemas.microsoft.com/office/drawing/2010/main">
      <mc:Choice Requires="a14">
        <xdr:sp macro="" textlink="">
          <xdr:nvSpPr>
            <xdr:cNvPr id="147" name="TextBox 146"/>
            <xdr:cNvSpPr txBox="1"/>
          </xdr:nvSpPr>
          <xdr:spPr>
            <a:xfrm>
              <a:off x="13525500"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47" name="TextBox 146"/>
            <xdr:cNvSpPr txBox="1"/>
          </xdr:nvSpPr>
          <xdr:spPr>
            <a:xfrm>
              <a:off x="13525500"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6</xdr:col>
      <xdr:colOff>1076325</xdr:colOff>
      <xdr:row>14</xdr:row>
      <xdr:rowOff>104774</xdr:rowOff>
    </xdr:from>
    <xdr:ext cx="476250" cy="239874"/>
    <mc:AlternateContent xmlns:mc="http://schemas.openxmlformats.org/markup-compatibility/2006" xmlns:a14="http://schemas.microsoft.com/office/drawing/2010/main">
      <mc:Choice Requires="a14">
        <xdr:sp macro="" textlink="">
          <xdr:nvSpPr>
            <xdr:cNvPr id="148" name="TextBox 147"/>
            <xdr:cNvSpPr txBox="1"/>
          </xdr:nvSpPr>
          <xdr:spPr>
            <a:xfrm>
              <a:off x="13525500"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48" name="TextBox 147"/>
            <xdr:cNvSpPr txBox="1"/>
          </xdr:nvSpPr>
          <xdr:spPr>
            <a:xfrm>
              <a:off x="13525500"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6</xdr:col>
      <xdr:colOff>1076325</xdr:colOff>
      <xdr:row>14</xdr:row>
      <xdr:rowOff>104774</xdr:rowOff>
    </xdr:from>
    <xdr:ext cx="476250" cy="239874"/>
    <mc:AlternateContent xmlns:mc="http://schemas.openxmlformats.org/markup-compatibility/2006" xmlns:a14="http://schemas.microsoft.com/office/drawing/2010/main">
      <mc:Choice Requires="a14">
        <xdr:sp macro="" textlink="">
          <xdr:nvSpPr>
            <xdr:cNvPr id="149" name="TextBox 148"/>
            <xdr:cNvSpPr txBox="1"/>
          </xdr:nvSpPr>
          <xdr:spPr>
            <a:xfrm>
              <a:off x="13525500"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49" name="TextBox 148"/>
            <xdr:cNvSpPr txBox="1"/>
          </xdr:nvSpPr>
          <xdr:spPr>
            <a:xfrm>
              <a:off x="13525500"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6</xdr:col>
      <xdr:colOff>1076325</xdr:colOff>
      <xdr:row>14</xdr:row>
      <xdr:rowOff>104774</xdr:rowOff>
    </xdr:from>
    <xdr:ext cx="476250" cy="239874"/>
    <mc:AlternateContent xmlns:mc="http://schemas.openxmlformats.org/markup-compatibility/2006" xmlns:a14="http://schemas.microsoft.com/office/drawing/2010/main">
      <mc:Choice Requires="a14">
        <xdr:sp macro="" textlink="">
          <xdr:nvSpPr>
            <xdr:cNvPr id="150" name="TextBox 149"/>
            <xdr:cNvSpPr txBox="1"/>
          </xdr:nvSpPr>
          <xdr:spPr>
            <a:xfrm>
              <a:off x="13525500"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50" name="TextBox 149"/>
            <xdr:cNvSpPr txBox="1"/>
          </xdr:nvSpPr>
          <xdr:spPr>
            <a:xfrm>
              <a:off x="13525500"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6</xdr:col>
      <xdr:colOff>1076325</xdr:colOff>
      <xdr:row>14</xdr:row>
      <xdr:rowOff>104774</xdr:rowOff>
    </xdr:from>
    <xdr:ext cx="476250" cy="239874"/>
    <mc:AlternateContent xmlns:mc="http://schemas.openxmlformats.org/markup-compatibility/2006" xmlns:a14="http://schemas.microsoft.com/office/drawing/2010/main">
      <mc:Choice Requires="a14">
        <xdr:sp macro="" textlink="">
          <xdr:nvSpPr>
            <xdr:cNvPr id="151" name="TextBox 150"/>
            <xdr:cNvSpPr txBox="1"/>
          </xdr:nvSpPr>
          <xdr:spPr>
            <a:xfrm>
              <a:off x="13525500"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51" name="TextBox 150"/>
            <xdr:cNvSpPr txBox="1"/>
          </xdr:nvSpPr>
          <xdr:spPr>
            <a:xfrm>
              <a:off x="13525500"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6</xdr:col>
      <xdr:colOff>1076325</xdr:colOff>
      <xdr:row>14</xdr:row>
      <xdr:rowOff>104774</xdr:rowOff>
    </xdr:from>
    <xdr:ext cx="476250" cy="239874"/>
    <mc:AlternateContent xmlns:mc="http://schemas.openxmlformats.org/markup-compatibility/2006" xmlns:a14="http://schemas.microsoft.com/office/drawing/2010/main">
      <mc:Choice Requires="a14">
        <xdr:sp macro="" textlink="">
          <xdr:nvSpPr>
            <xdr:cNvPr id="152" name="TextBox 151"/>
            <xdr:cNvSpPr txBox="1"/>
          </xdr:nvSpPr>
          <xdr:spPr>
            <a:xfrm>
              <a:off x="13525500"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52" name="TextBox 151"/>
            <xdr:cNvSpPr txBox="1"/>
          </xdr:nvSpPr>
          <xdr:spPr>
            <a:xfrm>
              <a:off x="13525500"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6</xdr:col>
      <xdr:colOff>1076325</xdr:colOff>
      <xdr:row>14</xdr:row>
      <xdr:rowOff>104774</xdr:rowOff>
    </xdr:from>
    <xdr:ext cx="476250" cy="239874"/>
    <mc:AlternateContent xmlns:mc="http://schemas.openxmlformats.org/markup-compatibility/2006" xmlns:a14="http://schemas.microsoft.com/office/drawing/2010/main">
      <mc:Choice Requires="a14">
        <xdr:sp macro="" textlink="">
          <xdr:nvSpPr>
            <xdr:cNvPr id="153" name="TextBox 152"/>
            <xdr:cNvSpPr txBox="1"/>
          </xdr:nvSpPr>
          <xdr:spPr>
            <a:xfrm>
              <a:off x="13525500"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53" name="TextBox 152"/>
            <xdr:cNvSpPr txBox="1"/>
          </xdr:nvSpPr>
          <xdr:spPr>
            <a:xfrm>
              <a:off x="13525500"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14</xdr:row>
      <xdr:rowOff>104774</xdr:rowOff>
    </xdr:from>
    <xdr:ext cx="476250" cy="239874"/>
    <mc:AlternateContent xmlns:mc="http://schemas.openxmlformats.org/markup-compatibility/2006" xmlns:a14="http://schemas.microsoft.com/office/drawing/2010/main">
      <mc:Choice Requires="a14">
        <xdr:sp macro="" textlink="">
          <xdr:nvSpPr>
            <xdr:cNvPr id="154" name="TextBox 153"/>
            <xdr:cNvSpPr txBox="1"/>
          </xdr:nvSpPr>
          <xdr:spPr>
            <a:xfrm>
              <a:off x="1624012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54" name="TextBox 153"/>
            <xdr:cNvSpPr txBox="1"/>
          </xdr:nvSpPr>
          <xdr:spPr>
            <a:xfrm>
              <a:off x="1624012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14</xdr:row>
      <xdr:rowOff>104774</xdr:rowOff>
    </xdr:from>
    <xdr:ext cx="476250" cy="239874"/>
    <mc:AlternateContent xmlns:mc="http://schemas.openxmlformats.org/markup-compatibility/2006" xmlns:a14="http://schemas.microsoft.com/office/drawing/2010/main">
      <mc:Choice Requires="a14">
        <xdr:sp macro="" textlink="">
          <xdr:nvSpPr>
            <xdr:cNvPr id="155" name="TextBox 154"/>
            <xdr:cNvSpPr txBox="1"/>
          </xdr:nvSpPr>
          <xdr:spPr>
            <a:xfrm>
              <a:off x="1624012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55" name="TextBox 154"/>
            <xdr:cNvSpPr txBox="1"/>
          </xdr:nvSpPr>
          <xdr:spPr>
            <a:xfrm>
              <a:off x="1624012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14</xdr:row>
      <xdr:rowOff>104774</xdr:rowOff>
    </xdr:from>
    <xdr:ext cx="476250" cy="239874"/>
    <mc:AlternateContent xmlns:mc="http://schemas.openxmlformats.org/markup-compatibility/2006" xmlns:a14="http://schemas.microsoft.com/office/drawing/2010/main">
      <mc:Choice Requires="a14">
        <xdr:sp macro="" textlink="">
          <xdr:nvSpPr>
            <xdr:cNvPr id="156" name="TextBox 155"/>
            <xdr:cNvSpPr txBox="1"/>
          </xdr:nvSpPr>
          <xdr:spPr>
            <a:xfrm>
              <a:off x="1624012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56" name="TextBox 155"/>
            <xdr:cNvSpPr txBox="1"/>
          </xdr:nvSpPr>
          <xdr:spPr>
            <a:xfrm>
              <a:off x="1624012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14</xdr:row>
      <xdr:rowOff>104774</xdr:rowOff>
    </xdr:from>
    <xdr:ext cx="476250" cy="239874"/>
    <mc:AlternateContent xmlns:mc="http://schemas.openxmlformats.org/markup-compatibility/2006" xmlns:a14="http://schemas.microsoft.com/office/drawing/2010/main">
      <mc:Choice Requires="a14">
        <xdr:sp macro="" textlink="">
          <xdr:nvSpPr>
            <xdr:cNvPr id="157" name="TextBox 156"/>
            <xdr:cNvSpPr txBox="1"/>
          </xdr:nvSpPr>
          <xdr:spPr>
            <a:xfrm>
              <a:off x="1624012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57" name="TextBox 156"/>
            <xdr:cNvSpPr txBox="1"/>
          </xdr:nvSpPr>
          <xdr:spPr>
            <a:xfrm>
              <a:off x="1624012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14</xdr:row>
      <xdr:rowOff>104774</xdr:rowOff>
    </xdr:from>
    <xdr:ext cx="476250" cy="239874"/>
    <mc:AlternateContent xmlns:mc="http://schemas.openxmlformats.org/markup-compatibility/2006" xmlns:a14="http://schemas.microsoft.com/office/drawing/2010/main">
      <mc:Choice Requires="a14">
        <xdr:sp macro="" textlink="">
          <xdr:nvSpPr>
            <xdr:cNvPr id="158" name="TextBox 157"/>
            <xdr:cNvSpPr txBox="1"/>
          </xdr:nvSpPr>
          <xdr:spPr>
            <a:xfrm>
              <a:off x="1624012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58" name="TextBox 157"/>
            <xdr:cNvSpPr txBox="1"/>
          </xdr:nvSpPr>
          <xdr:spPr>
            <a:xfrm>
              <a:off x="1624012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14</xdr:row>
      <xdr:rowOff>104774</xdr:rowOff>
    </xdr:from>
    <xdr:ext cx="476250" cy="239874"/>
    <mc:AlternateContent xmlns:mc="http://schemas.openxmlformats.org/markup-compatibility/2006" xmlns:a14="http://schemas.microsoft.com/office/drawing/2010/main">
      <mc:Choice Requires="a14">
        <xdr:sp macro="" textlink="">
          <xdr:nvSpPr>
            <xdr:cNvPr id="159" name="TextBox 158"/>
            <xdr:cNvSpPr txBox="1"/>
          </xdr:nvSpPr>
          <xdr:spPr>
            <a:xfrm>
              <a:off x="1624012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59" name="TextBox 158"/>
            <xdr:cNvSpPr txBox="1"/>
          </xdr:nvSpPr>
          <xdr:spPr>
            <a:xfrm>
              <a:off x="1624012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14</xdr:row>
      <xdr:rowOff>104774</xdr:rowOff>
    </xdr:from>
    <xdr:ext cx="476250" cy="239874"/>
    <mc:AlternateContent xmlns:mc="http://schemas.openxmlformats.org/markup-compatibility/2006" xmlns:a14="http://schemas.microsoft.com/office/drawing/2010/main">
      <mc:Choice Requires="a14">
        <xdr:sp macro="" textlink="">
          <xdr:nvSpPr>
            <xdr:cNvPr id="160" name="TextBox 159"/>
            <xdr:cNvSpPr txBox="1"/>
          </xdr:nvSpPr>
          <xdr:spPr>
            <a:xfrm>
              <a:off x="1624012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60" name="TextBox 159"/>
            <xdr:cNvSpPr txBox="1"/>
          </xdr:nvSpPr>
          <xdr:spPr>
            <a:xfrm>
              <a:off x="1624012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7</xdr:col>
      <xdr:colOff>1076325</xdr:colOff>
      <xdr:row>14</xdr:row>
      <xdr:rowOff>104774</xdr:rowOff>
    </xdr:from>
    <xdr:ext cx="476250" cy="239874"/>
    <mc:AlternateContent xmlns:mc="http://schemas.openxmlformats.org/markup-compatibility/2006" xmlns:a14="http://schemas.microsoft.com/office/drawing/2010/main">
      <mc:Choice Requires="a14">
        <xdr:sp macro="" textlink="">
          <xdr:nvSpPr>
            <xdr:cNvPr id="161" name="TextBox 160"/>
            <xdr:cNvSpPr txBox="1"/>
          </xdr:nvSpPr>
          <xdr:spPr>
            <a:xfrm>
              <a:off x="1624012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61" name="TextBox 160"/>
            <xdr:cNvSpPr txBox="1"/>
          </xdr:nvSpPr>
          <xdr:spPr>
            <a:xfrm>
              <a:off x="1624012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14</xdr:row>
      <xdr:rowOff>104774</xdr:rowOff>
    </xdr:from>
    <xdr:ext cx="476250" cy="239874"/>
    <mc:AlternateContent xmlns:mc="http://schemas.openxmlformats.org/markup-compatibility/2006" xmlns:a14="http://schemas.microsoft.com/office/drawing/2010/main">
      <mc:Choice Requires="a14">
        <xdr:sp macro="" textlink="">
          <xdr:nvSpPr>
            <xdr:cNvPr id="162" name="TextBox 161"/>
            <xdr:cNvSpPr txBox="1"/>
          </xdr:nvSpPr>
          <xdr:spPr>
            <a:xfrm>
              <a:off x="1081087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62" name="TextBox 161"/>
            <xdr:cNvSpPr txBox="1"/>
          </xdr:nvSpPr>
          <xdr:spPr>
            <a:xfrm>
              <a:off x="1081087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14</xdr:row>
      <xdr:rowOff>104774</xdr:rowOff>
    </xdr:from>
    <xdr:ext cx="476250" cy="239874"/>
    <mc:AlternateContent xmlns:mc="http://schemas.openxmlformats.org/markup-compatibility/2006" xmlns:a14="http://schemas.microsoft.com/office/drawing/2010/main">
      <mc:Choice Requires="a14">
        <xdr:sp macro="" textlink="">
          <xdr:nvSpPr>
            <xdr:cNvPr id="163" name="TextBox 162"/>
            <xdr:cNvSpPr txBox="1"/>
          </xdr:nvSpPr>
          <xdr:spPr>
            <a:xfrm>
              <a:off x="1081087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63" name="TextBox 162"/>
            <xdr:cNvSpPr txBox="1"/>
          </xdr:nvSpPr>
          <xdr:spPr>
            <a:xfrm>
              <a:off x="1081087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14</xdr:row>
      <xdr:rowOff>104774</xdr:rowOff>
    </xdr:from>
    <xdr:ext cx="476250" cy="239874"/>
    <mc:AlternateContent xmlns:mc="http://schemas.openxmlformats.org/markup-compatibility/2006" xmlns:a14="http://schemas.microsoft.com/office/drawing/2010/main">
      <mc:Choice Requires="a14">
        <xdr:sp macro="" textlink="">
          <xdr:nvSpPr>
            <xdr:cNvPr id="164" name="TextBox 163"/>
            <xdr:cNvSpPr txBox="1"/>
          </xdr:nvSpPr>
          <xdr:spPr>
            <a:xfrm>
              <a:off x="1081087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64" name="TextBox 163"/>
            <xdr:cNvSpPr txBox="1"/>
          </xdr:nvSpPr>
          <xdr:spPr>
            <a:xfrm>
              <a:off x="1081087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14</xdr:row>
      <xdr:rowOff>104774</xdr:rowOff>
    </xdr:from>
    <xdr:ext cx="476250" cy="239874"/>
    <mc:AlternateContent xmlns:mc="http://schemas.openxmlformats.org/markup-compatibility/2006" xmlns:a14="http://schemas.microsoft.com/office/drawing/2010/main">
      <mc:Choice Requires="a14">
        <xdr:sp macro="" textlink="">
          <xdr:nvSpPr>
            <xdr:cNvPr id="165" name="TextBox 164"/>
            <xdr:cNvSpPr txBox="1"/>
          </xdr:nvSpPr>
          <xdr:spPr>
            <a:xfrm>
              <a:off x="1081087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65" name="TextBox 164"/>
            <xdr:cNvSpPr txBox="1"/>
          </xdr:nvSpPr>
          <xdr:spPr>
            <a:xfrm>
              <a:off x="1081087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14</xdr:row>
      <xdr:rowOff>104774</xdr:rowOff>
    </xdr:from>
    <xdr:ext cx="476250" cy="239874"/>
    <mc:AlternateContent xmlns:mc="http://schemas.openxmlformats.org/markup-compatibility/2006" xmlns:a14="http://schemas.microsoft.com/office/drawing/2010/main">
      <mc:Choice Requires="a14">
        <xdr:sp macro="" textlink="">
          <xdr:nvSpPr>
            <xdr:cNvPr id="166" name="TextBox 165"/>
            <xdr:cNvSpPr txBox="1"/>
          </xdr:nvSpPr>
          <xdr:spPr>
            <a:xfrm>
              <a:off x="1081087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66" name="TextBox 165"/>
            <xdr:cNvSpPr txBox="1"/>
          </xdr:nvSpPr>
          <xdr:spPr>
            <a:xfrm>
              <a:off x="1081087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14</xdr:row>
      <xdr:rowOff>104774</xdr:rowOff>
    </xdr:from>
    <xdr:ext cx="476250" cy="239874"/>
    <mc:AlternateContent xmlns:mc="http://schemas.openxmlformats.org/markup-compatibility/2006" xmlns:a14="http://schemas.microsoft.com/office/drawing/2010/main">
      <mc:Choice Requires="a14">
        <xdr:sp macro="" textlink="">
          <xdr:nvSpPr>
            <xdr:cNvPr id="167" name="TextBox 166"/>
            <xdr:cNvSpPr txBox="1"/>
          </xdr:nvSpPr>
          <xdr:spPr>
            <a:xfrm>
              <a:off x="1081087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67" name="TextBox 166"/>
            <xdr:cNvSpPr txBox="1"/>
          </xdr:nvSpPr>
          <xdr:spPr>
            <a:xfrm>
              <a:off x="1081087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14</xdr:row>
      <xdr:rowOff>104774</xdr:rowOff>
    </xdr:from>
    <xdr:ext cx="476250" cy="239874"/>
    <mc:AlternateContent xmlns:mc="http://schemas.openxmlformats.org/markup-compatibility/2006" xmlns:a14="http://schemas.microsoft.com/office/drawing/2010/main">
      <mc:Choice Requires="a14">
        <xdr:sp macro="" textlink="">
          <xdr:nvSpPr>
            <xdr:cNvPr id="168" name="TextBox 167"/>
            <xdr:cNvSpPr txBox="1"/>
          </xdr:nvSpPr>
          <xdr:spPr>
            <a:xfrm>
              <a:off x="1081087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68" name="TextBox 167"/>
            <xdr:cNvSpPr txBox="1"/>
          </xdr:nvSpPr>
          <xdr:spPr>
            <a:xfrm>
              <a:off x="1081087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14</xdr:row>
      <xdr:rowOff>104774</xdr:rowOff>
    </xdr:from>
    <xdr:ext cx="476250" cy="239874"/>
    <mc:AlternateContent xmlns:mc="http://schemas.openxmlformats.org/markup-compatibility/2006" xmlns:a14="http://schemas.microsoft.com/office/drawing/2010/main">
      <mc:Choice Requires="a14">
        <xdr:sp macro="" textlink="">
          <xdr:nvSpPr>
            <xdr:cNvPr id="169" name="TextBox 168"/>
            <xdr:cNvSpPr txBox="1"/>
          </xdr:nvSpPr>
          <xdr:spPr>
            <a:xfrm>
              <a:off x="1081087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69" name="TextBox 168"/>
            <xdr:cNvSpPr txBox="1"/>
          </xdr:nvSpPr>
          <xdr:spPr>
            <a:xfrm>
              <a:off x="1081087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14</xdr:row>
      <xdr:rowOff>104774</xdr:rowOff>
    </xdr:from>
    <xdr:ext cx="476250" cy="239874"/>
    <mc:AlternateContent xmlns:mc="http://schemas.openxmlformats.org/markup-compatibility/2006" xmlns:a14="http://schemas.microsoft.com/office/drawing/2010/main">
      <mc:Choice Requires="a14">
        <xdr:sp macro="" textlink="">
          <xdr:nvSpPr>
            <xdr:cNvPr id="170" name="TextBox 169"/>
            <xdr:cNvSpPr txBox="1"/>
          </xdr:nvSpPr>
          <xdr:spPr>
            <a:xfrm>
              <a:off x="1081087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70" name="TextBox 169"/>
            <xdr:cNvSpPr txBox="1"/>
          </xdr:nvSpPr>
          <xdr:spPr>
            <a:xfrm>
              <a:off x="1081087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14</xdr:row>
      <xdr:rowOff>104774</xdr:rowOff>
    </xdr:from>
    <xdr:ext cx="476250" cy="239874"/>
    <mc:AlternateContent xmlns:mc="http://schemas.openxmlformats.org/markup-compatibility/2006" xmlns:a14="http://schemas.microsoft.com/office/drawing/2010/main">
      <mc:Choice Requires="a14">
        <xdr:sp macro="" textlink="">
          <xdr:nvSpPr>
            <xdr:cNvPr id="171" name="TextBox 170"/>
            <xdr:cNvSpPr txBox="1"/>
          </xdr:nvSpPr>
          <xdr:spPr>
            <a:xfrm>
              <a:off x="1081087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71" name="TextBox 170"/>
            <xdr:cNvSpPr txBox="1"/>
          </xdr:nvSpPr>
          <xdr:spPr>
            <a:xfrm>
              <a:off x="1081087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14</xdr:row>
      <xdr:rowOff>104774</xdr:rowOff>
    </xdr:from>
    <xdr:ext cx="476250" cy="239874"/>
    <mc:AlternateContent xmlns:mc="http://schemas.openxmlformats.org/markup-compatibility/2006" xmlns:a14="http://schemas.microsoft.com/office/drawing/2010/main">
      <mc:Choice Requires="a14">
        <xdr:sp macro="" textlink="">
          <xdr:nvSpPr>
            <xdr:cNvPr id="172" name="TextBox 171"/>
            <xdr:cNvSpPr txBox="1"/>
          </xdr:nvSpPr>
          <xdr:spPr>
            <a:xfrm>
              <a:off x="1081087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72" name="TextBox 171"/>
            <xdr:cNvSpPr txBox="1"/>
          </xdr:nvSpPr>
          <xdr:spPr>
            <a:xfrm>
              <a:off x="1081087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14</xdr:row>
      <xdr:rowOff>104774</xdr:rowOff>
    </xdr:from>
    <xdr:ext cx="476250" cy="239874"/>
    <mc:AlternateContent xmlns:mc="http://schemas.openxmlformats.org/markup-compatibility/2006" xmlns:a14="http://schemas.microsoft.com/office/drawing/2010/main">
      <mc:Choice Requires="a14">
        <xdr:sp macro="" textlink="">
          <xdr:nvSpPr>
            <xdr:cNvPr id="173" name="TextBox 172"/>
            <xdr:cNvSpPr txBox="1"/>
          </xdr:nvSpPr>
          <xdr:spPr>
            <a:xfrm>
              <a:off x="1081087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73" name="TextBox 172"/>
            <xdr:cNvSpPr txBox="1"/>
          </xdr:nvSpPr>
          <xdr:spPr>
            <a:xfrm>
              <a:off x="1081087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14</xdr:row>
      <xdr:rowOff>104774</xdr:rowOff>
    </xdr:from>
    <xdr:ext cx="476250" cy="239874"/>
    <mc:AlternateContent xmlns:mc="http://schemas.openxmlformats.org/markup-compatibility/2006" xmlns:a14="http://schemas.microsoft.com/office/drawing/2010/main">
      <mc:Choice Requires="a14">
        <xdr:sp macro="" textlink="">
          <xdr:nvSpPr>
            <xdr:cNvPr id="174" name="TextBox 173"/>
            <xdr:cNvSpPr txBox="1"/>
          </xdr:nvSpPr>
          <xdr:spPr>
            <a:xfrm>
              <a:off x="1081087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74" name="TextBox 173"/>
            <xdr:cNvSpPr txBox="1"/>
          </xdr:nvSpPr>
          <xdr:spPr>
            <a:xfrm>
              <a:off x="1081087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14</xdr:row>
      <xdr:rowOff>104774</xdr:rowOff>
    </xdr:from>
    <xdr:ext cx="476250" cy="239874"/>
    <mc:AlternateContent xmlns:mc="http://schemas.openxmlformats.org/markup-compatibility/2006" xmlns:a14="http://schemas.microsoft.com/office/drawing/2010/main">
      <mc:Choice Requires="a14">
        <xdr:sp macro="" textlink="">
          <xdr:nvSpPr>
            <xdr:cNvPr id="175" name="TextBox 174"/>
            <xdr:cNvSpPr txBox="1"/>
          </xdr:nvSpPr>
          <xdr:spPr>
            <a:xfrm>
              <a:off x="1081087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75" name="TextBox 174"/>
            <xdr:cNvSpPr txBox="1"/>
          </xdr:nvSpPr>
          <xdr:spPr>
            <a:xfrm>
              <a:off x="1081087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14</xdr:row>
      <xdr:rowOff>104774</xdr:rowOff>
    </xdr:from>
    <xdr:ext cx="476250" cy="239874"/>
    <mc:AlternateContent xmlns:mc="http://schemas.openxmlformats.org/markup-compatibility/2006" xmlns:a14="http://schemas.microsoft.com/office/drawing/2010/main">
      <mc:Choice Requires="a14">
        <xdr:sp macro="" textlink="">
          <xdr:nvSpPr>
            <xdr:cNvPr id="176" name="TextBox 175"/>
            <xdr:cNvSpPr txBox="1"/>
          </xdr:nvSpPr>
          <xdr:spPr>
            <a:xfrm>
              <a:off x="1081087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76" name="TextBox 175"/>
            <xdr:cNvSpPr txBox="1"/>
          </xdr:nvSpPr>
          <xdr:spPr>
            <a:xfrm>
              <a:off x="1081087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5</xdr:col>
      <xdr:colOff>1076325</xdr:colOff>
      <xdr:row>14</xdr:row>
      <xdr:rowOff>104774</xdr:rowOff>
    </xdr:from>
    <xdr:ext cx="476250" cy="239874"/>
    <mc:AlternateContent xmlns:mc="http://schemas.openxmlformats.org/markup-compatibility/2006" xmlns:a14="http://schemas.microsoft.com/office/drawing/2010/main">
      <mc:Choice Requires="a14">
        <xdr:sp macro="" textlink="">
          <xdr:nvSpPr>
            <xdr:cNvPr id="177" name="TextBox 176"/>
            <xdr:cNvSpPr txBox="1"/>
          </xdr:nvSpPr>
          <xdr:spPr>
            <a:xfrm>
              <a:off x="1081087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77" name="TextBox 176"/>
            <xdr:cNvSpPr txBox="1"/>
          </xdr:nvSpPr>
          <xdr:spPr>
            <a:xfrm>
              <a:off x="10810875" y="8753474"/>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twoCellAnchor editAs="oneCell">
    <xdr:from>
      <xdr:col>3</xdr:col>
      <xdr:colOff>284692</xdr:colOff>
      <xdr:row>3</xdr:row>
      <xdr:rowOff>391583</xdr:rowOff>
    </xdr:from>
    <xdr:to>
      <xdr:col>3</xdr:col>
      <xdr:colOff>2523067</xdr:colOff>
      <xdr:row>3</xdr:row>
      <xdr:rowOff>2473363</xdr:rowOff>
    </xdr:to>
    <xdr:pic>
      <xdr:nvPicPr>
        <xdr:cNvPr id="178" name="Picture 17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888442" y="2180166"/>
          <a:ext cx="2238375" cy="2081780"/>
        </a:xfrm>
        <a:prstGeom prst="rect">
          <a:avLst/>
        </a:prstGeom>
      </xdr:spPr>
    </xdr:pic>
    <xdr:clientData/>
  </xdr:twoCellAnchor>
  <xdr:twoCellAnchor editAs="oneCell">
    <xdr:from>
      <xdr:col>2</xdr:col>
      <xdr:colOff>246592</xdr:colOff>
      <xdr:row>3</xdr:row>
      <xdr:rowOff>269875</xdr:rowOff>
    </xdr:from>
    <xdr:to>
      <xdr:col>2</xdr:col>
      <xdr:colOff>2465917</xdr:colOff>
      <xdr:row>3</xdr:row>
      <xdr:rowOff>2355851</xdr:rowOff>
    </xdr:to>
    <xdr:pic>
      <xdr:nvPicPr>
        <xdr:cNvPr id="179" name="Picture 17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24592" y="2058458"/>
          <a:ext cx="2219325" cy="2085976"/>
        </a:xfrm>
        <a:prstGeom prst="rect">
          <a:avLst/>
        </a:prstGeom>
      </xdr:spPr>
    </xdr:pic>
    <xdr:clientData/>
  </xdr:twoCellAnchor>
  <xdr:twoCellAnchor editAs="oneCell">
    <xdr:from>
      <xdr:col>4</xdr:col>
      <xdr:colOff>101600</xdr:colOff>
      <xdr:row>3</xdr:row>
      <xdr:rowOff>488950</xdr:rowOff>
    </xdr:from>
    <xdr:to>
      <xdr:col>4</xdr:col>
      <xdr:colOff>2330450</xdr:colOff>
      <xdr:row>3</xdr:row>
      <xdr:rowOff>2510694</xdr:rowOff>
    </xdr:to>
    <xdr:pic>
      <xdr:nvPicPr>
        <xdr:cNvPr id="180" name="Picture 17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705350" y="2277533"/>
          <a:ext cx="2228850" cy="2021744"/>
        </a:xfrm>
        <a:prstGeom prst="rect">
          <a:avLst/>
        </a:prstGeom>
      </xdr:spPr>
    </xdr:pic>
    <xdr:clientData/>
  </xdr:twoCellAnchor>
  <xdr:twoCellAnchor editAs="oneCell">
    <xdr:from>
      <xdr:col>5</xdr:col>
      <xdr:colOff>76201</xdr:colOff>
      <xdr:row>3</xdr:row>
      <xdr:rowOff>418042</xdr:rowOff>
    </xdr:from>
    <xdr:to>
      <xdr:col>5</xdr:col>
      <xdr:colOff>2447926</xdr:colOff>
      <xdr:row>3</xdr:row>
      <xdr:rowOff>2551641</xdr:rowOff>
    </xdr:to>
    <xdr:pic>
      <xdr:nvPicPr>
        <xdr:cNvPr id="181" name="Picture 180"/>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590618" y="2206625"/>
          <a:ext cx="2371725" cy="2133599"/>
        </a:xfrm>
        <a:prstGeom prst="rect">
          <a:avLst/>
        </a:prstGeom>
      </xdr:spPr>
    </xdr:pic>
    <xdr:clientData/>
  </xdr:twoCellAnchor>
  <xdr:twoCellAnchor editAs="oneCell">
    <xdr:from>
      <xdr:col>6</xdr:col>
      <xdr:colOff>69850</xdr:colOff>
      <xdr:row>3</xdr:row>
      <xdr:rowOff>633942</xdr:rowOff>
    </xdr:from>
    <xdr:to>
      <xdr:col>6</xdr:col>
      <xdr:colOff>2298700</xdr:colOff>
      <xdr:row>3</xdr:row>
      <xdr:rowOff>2581293</xdr:rowOff>
    </xdr:to>
    <xdr:pic>
      <xdr:nvPicPr>
        <xdr:cNvPr id="182" name="Picture 181"/>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2039600" y="2422525"/>
          <a:ext cx="2228850" cy="1947351"/>
        </a:xfrm>
        <a:prstGeom prst="rect">
          <a:avLst/>
        </a:prstGeom>
      </xdr:spPr>
    </xdr:pic>
    <xdr:clientData/>
  </xdr:twoCellAnchor>
  <xdr:twoCellAnchor editAs="oneCell">
    <xdr:from>
      <xdr:col>7</xdr:col>
      <xdr:colOff>441324</xdr:colOff>
      <xdr:row>3</xdr:row>
      <xdr:rowOff>557742</xdr:rowOff>
    </xdr:from>
    <xdr:to>
      <xdr:col>7</xdr:col>
      <xdr:colOff>3003549</xdr:colOff>
      <xdr:row>3</xdr:row>
      <xdr:rowOff>2605617</xdr:rowOff>
    </xdr:to>
    <xdr:pic>
      <xdr:nvPicPr>
        <xdr:cNvPr id="183" name="Picture 182"/>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834657" y="2346325"/>
          <a:ext cx="2562225" cy="2047875"/>
        </a:xfrm>
        <a:prstGeom prst="rect">
          <a:avLst/>
        </a:prstGeom>
      </xdr:spPr>
    </xdr:pic>
    <xdr:clientData/>
  </xdr:twoCellAnchor>
  <xdr:twoCellAnchor editAs="oneCell">
    <xdr:from>
      <xdr:col>2</xdr:col>
      <xdr:colOff>0</xdr:colOff>
      <xdr:row>1</xdr:row>
      <xdr:rowOff>190500</xdr:rowOff>
    </xdr:from>
    <xdr:to>
      <xdr:col>2</xdr:col>
      <xdr:colOff>0</xdr:colOff>
      <xdr:row>2</xdr:row>
      <xdr:rowOff>4270</xdr:rowOff>
    </xdr:to>
    <xdr:pic>
      <xdr:nvPicPr>
        <xdr:cNvPr id="184" name="Picture 8" descr="http://www.macrotronics.net/images/INVO_LOGO_Ara.jpg"/>
        <xdr:cNvPicPr>
          <a:picLocks noChangeAspect="1" noChangeArrowheads="1"/>
        </xdr:cNvPicPr>
      </xdr:nvPicPr>
      <xdr:blipFill>
        <a:blip xmlns:r="http://schemas.openxmlformats.org/officeDocument/2006/relationships" r:embed="rId7" cstate="print"/>
        <a:srcRect b="40298"/>
        <a:stretch>
          <a:fillRect/>
        </a:stretch>
      </xdr:blipFill>
      <xdr:spPr bwMode="auto">
        <a:xfrm>
          <a:off x="1200150" y="1028700"/>
          <a:ext cx="0" cy="604345"/>
        </a:xfrm>
        <a:prstGeom prst="rect">
          <a:avLst/>
        </a:prstGeom>
        <a:noFill/>
      </xdr:spPr>
    </xdr:pic>
    <xdr:clientData/>
  </xdr:twoCellAnchor>
  <xdr:twoCellAnchor editAs="oneCell">
    <xdr:from>
      <xdr:col>2</xdr:col>
      <xdr:colOff>1533525</xdr:colOff>
      <xdr:row>0</xdr:row>
      <xdr:rowOff>123825</xdr:rowOff>
    </xdr:from>
    <xdr:to>
      <xdr:col>2</xdr:col>
      <xdr:colOff>1533526</xdr:colOff>
      <xdr:row>0</xdr:row>
      <xdr:rowOff>160110</xdr:rowOff>
    </xdr:to>
    <xdr:pic>
      <xdr:nvPicPr>
        <xdr:cNvPr id="186" name="Picture 185" descr="8630106-red-home-button-kosi.jpg">
          <a:hlinkClick xmlns:r="http://schemas.openxmlformats.org/officeDocument/2006/relationships" r:id="rId8"/>
        </xdr:cNvPr>
        <xdr:cNvPicPr>
          <a:picLocks noChangeAspect="1"/>
        </xdr:cNvPicPr>
      </xdr:nvPicPr>
      <xdr:blipFill>
        <a:blip xmlns:r="http://schemas.openxmlformats.org/officeDocument/2006/relationships" r:embed="rId9" cstate="print"/>
        <a:stretch>
          <a:fillRect/>
        </a:stretch>
      </xdr:blipFill>
      <xdr:spPr>
        <a:xfrm>
          <a:off x="2733675" y="123825"/>
          <a:ext cx="1" cy="3628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2</xdr:col>
      <xdr:colOff>1295400</xdr:colOff>
      <xdr:row>1</xdr:row>
      <xdr:rowOff>190500</xdr:rowOff>
    </xdr:from>
    <xdr:to>
      <xdr:col>2</xdr:col>
      <xdr:colOff>1295400</xdr:colOff>
      <xdr:row>2</xdr:row>
      <xdr:rowOff>4270</xdr:rowOff>
    </xdr:to>
    <xdr:pic>
      <xdr:nvPicPr>
        <xdr:cNvPr id="187" name="Picture 8" descr="http://www.macrotronics.net/images/INVO_LOGO_Ara.jpg"/>
        <xdr:cNvPicPr>
          <a:picLocks noChangeAspect="1" noChangeArrowheads="1"/>
        </xdr:cNvPicPr>
      </xdr:nvPicPr>
      <xdr:blipFill>
        <a:blip xmlns:r="http://schemas.openxmlformats.org/officeDocument/2006/relationships" r:embed="rId7" cstate="print"/>
        <a:srcRect b="40298"/>
        <a:stretch>
          <a:fillRect/>
        </a:stretch>
      </xdr:blipFill>
      <xdr:spPr bwMode="auto">
        <a:xfrm>
          <a:off x="2495550" y="1028700"/>
          <a:ext cx="0" cy="604345"/>
        </a:xfrm>
        <a:prstGeom prst="rect">
          <a:avLst/>
        </a:prstGeom>
        <a:noFill/>
      </xdr:spPr>
    </xdr:pic>
    <xdr:clientData/>
  </xdr:twoCellAnchor>
  <xdr:twoCellAnchor editAs="oneCell">
    <xdr:from>
      <xdr:col>0</xdr:col>
      <xdr:colOff>84667</xdr:colOff>
      <xdr:row>1</xdr:row>
      <xdr:rowOff>211667</xdr:rowOff>
    </xdr:from>
    <xdr:to>
      <xdr:col>0</xdr:col>
      <xdr:colOff>1703917</xdr:colOff>
      <xdr:row>1</xdr:row>
      <xdr:rowOff>668810</xdr:rowOff>
    </xdr:to>
    <xdr:pic>
      <xdr:nvPicPr>
        <xdr:cNvPr id="192" name="Picture 191"/>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84667" y="1047750"/>
          <a:ext cx="1619250" cy="457143"/>
        </a:xfrm>
        <a:prstGeom prst="rect">
          <a:avLst/>
        </a:prstGeom>
      </xdr:spPr>
    </xdr:pic>
    <xdr:clientData/>
  </xdr:twoCellAnchor>
  <xdr:twoCellAnchor editAs="oneCell">
    <xdr:from>
      <xdr:col>4</xdr:col>
      <xdr:colOff>2781300</xdr:colOff>
      <xdr:row>18</xdr:row>
      <xdr:rowOff>0</xdr:rowOff>
    </xdr:from>
    <xdr:to>
      <xdr:col>5</xdr:col>
      <xdr:colOff>4233</xdr:colOff>
      <xdr:row>23</xdr:row>
      <xdr:rowOff>9525</xdr:rowOff>
    </xdr:to>
    <xdr:pic>
      <xdr:nvPicPr>
        <xdr:cNvPr id="196" name="Picture 195"/>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800975" y="5743575"/>
          <a:ext cx="904875" cy="111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2466976</xdr:colOff>
      <xdr:row>18</xdr:row>
      <xdr:rowOff>0</xdr:rowOff>
    </xdr:from>
    <xdr:to>
      <xdr:col>5</xdr:col>
      <xdr:colOff>4234</xdr:colOff>
      <xdr:row>18</xdr:row>
      <xdr:rowOff>96</xdr:rowOff>
    </xdr:to>
    <xdr:pic>
      <xdr:nvPicPr>
        <xdr:cNvPr id="197" name="Picture 196"/>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486651" y="7105650"/>
          <a:ext cx="1333500" cy="1279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428625</xdr:colOff>
      <xdr:row>18</xdr:row>
      <xdr:rowOff>0</xdr:rowOff>
    </xdr:from>
    <xdr:to>
      <xdr:col>4</xdr:col>
      <xdr:colOff>1809750</xdr:colOff>
      <xdr:row>18</xdr:row>
      <xdr:rowOff>3175</xdr:rowOff>
    </xdr:to>
    <xdr:pic>
      <xdr:nvPicPr>
        <xdr:cNvPr id="199" name="Picture 198"/>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448300" y="7334250"/>
          <a:ext cx="1381125" cy="127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2592916</xdr:colOff>
      <xdr:row>0</xdr:row>
      <xdr:rowOff>105833</xdr:rowOff>
    </xdr:from>
    <xdr:to>
      <xdr:col>7</xdr:col>
      <xdr:colOff>3202515</xdr:colOff>
      <xdr:row>0</xdr:row>
      <xdr:rowOff>675518</xdr:rowOff>
    </xdr:to>
    <xdr:pic>
      <xdr:nvPicPr>
        <xdr:cNvPr id="189" name="Picture 188" descr="8630106-red-home-button-kosi.jpg">
          <a:hlinkClick xmlns:r="http://schemas.openxmlformats.org/officeDocument/2006/relationships" r:id="rId8"/>
        </xdr:cNvPr>
        <xdr:cNvPicPr>
          <a:picLocks noChangeAspect="1"/>
        </xdr:cNvPicPr>
      </xdr:nvPicPr>
      <xdr:blipFill>
        <a:blip xmlns:r="http://schemas.openxmlformats.org/officeDocument/2006/relationships" r:embed="rId9" cstate="print"/>
        <a:stretch>
          <a:fillRect/>
        </a:stretch>
      </xdr:blipFill>
      <xdr:spPr>
        <a:xfrm>
          <a:off x="20267083" y="105833"/>
          <a:ext cx="609599" cy="56968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1</xdr:col>
      <xdr:colOff>465665</xdr:colOff>
      <xdr:row>3</xdr:row>
      <xdr:rowOff>42333</xdr:rowOff>
    </xdr:from>
    <xdr:to>
      <xdr:col>1</xdr:col>
      <xdr:colOff>2825750</xdr:colOff>
      <xdr:row>3</xdr:row>
      <xdr:rowOff>3111500</xdr:rowOff>
    </xdr:to>
    <xdr:pic>
      <xdr:nvPicPr>
        <xdr:cNvPr id="2" name="Picture 1"/>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243665" y="1830916"/>
          <a:ext cx="2360085" cy="3069167"/>
        </a:xfrm>
        <a:prstGeom prst="rect">
          <a:avLst/>
        </a:prstGeom>
      </xdr:spPr>
    </xdr:pic>
    <xdr:clientData/>
  </xdr:twoCellAnchor>
  <xdr:oneCellAnchor>
    <xdr:from>
      <xdr:col>3</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188" name="TextBox 187"/>
            <xdr:cNvSpPr txBox="1"/>
          </xdr:nvSpPr>
          <xdr:spPr>
            <a:xfrm>
              <a:off x="10961158" y="9005357"/>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88" name="TextBox 187"/>
            <xdr:cNvSpPr txBox="1"/>
          </xdr:nvSpPr>
          <xdr:spPr>
            <a:xfrm>
              <a:off x="10961158" y="9005357"/>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3</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190" name="TextBox 189"/>
            <xdr:cNvSpPr txBox="1"/>
          </xdr:nvSpPr>
          <xdr:spPr>
            <a:xfrm>
              <a:off x="10961158" y="9005357"/>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90" name="TextBox 189"/>
            <xdr:cNvSpPr txBox="1"/>
          </xdr:nvSpPr>
          <xdr:spPr>
            <a:xfrm>
              <a:off x="10961158" y="9005357"/>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3</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191" name="TextBox 190"/>
            <xdr:cNvSpPr txBox="1"/>
          </xdr:nvSpPr>
          <xdr:spPr>
            <a:xfrm>
              <a:off x="10961158" y="9005357"/>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91" name="TextBox 190"/>
            <xdr:cNvSpPr txBox="1"/>
          </xdr:nvSpPr>
          <xdr:spPr>
            <a:xfrm>
              <a:off x="10961158" y="9005357"/>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3</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193" name="TextBox 192"/>
            <xdr:cNvSpPr txBox="1"/>
          </xdr:nvSpPr>
          <xdr:spPr>
            <a:xfrm>
              <a:off x="10961158" y="9005357"/>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93" name="TextBox 192"/>
            <xdr:cNvSpPr txBox="1"/>
          </xdr:nvSpPr>
          <xdr:spPr>
            <a:xfrm>
              <a:off x="10961158" y="9005357"/>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3</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194" name="TextBox 193"/>
            <xdr:cNvSpPr txBox="1"/>
          </xdr:nvSpPr>
          <xdr:spPr>
            <a:xfrm>
              <a:off x="10961158" y="9005357"/>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94" name="TextBox 193"/>
            <xdr:cNvSpPr txBox="1"/>
          </xdr:nvSpPr>
          <xdr:spPr>
            <a:xfrm>
              <a:off x="10961158" y="9005357"/>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3</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195" name="TextBox 194"/>
            <xdr:cNvSpPr txBox="1"/>
          </xdr:nvSpPr>
          <xdr:spPr>
            <a:xfrm>
              <a:off x="10961158" y="9005357"/>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95" name="TextBox 194"/>
            <xdr:cNvSpPr txBox="1"/>
          </xdr:nvSpPr>
          <xdr:spPr>
            <a:xfrm>
              <a:off x="10961158" y="9005357"/>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3</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198" name="TextBox 197"/>
            <xdr:cNvSpPr txBox="1"/>
          </xdr:nvSpPr>
          <xdr:spPr>
            <a:xfrm>
              <a:off x="10961158" y="9005357"/>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198" name="TextBox 197"/>
            <xdr:cNvSpPr txBox="1"/>
          </xdr:nvSpPr>
          <xdr:spPr>
            <a:xfrm>
              <a:off x="10961158" y="9005357"/>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3</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200" name="TextBox 199"/>
            <xdr:cNvSpPr txBox="1"/>
          </xdr:nvSpPr>
          <xdr:spPr>
            <a:xfrm>
              <a:off x="10961158" y="9005357"/>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200" name="TextBox 199"/>
            <xdr:cNvSpPr txBox="1"/>
          </xdr:nvSpPr>
          <xdr:spPr>
            <a:xfrm>
              <a:off x="10961158" y="9005357"/>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3</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201" name="TextBox 200"/>
            <xdr:cNvSpPr txBox="1"/>
          </xdr:nvSpPr>
          <xdr:spPr>
            <a:xfrm>
              <a:off x="10961158" y="9005357"/>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201" name="TextBox 200"/>
            <xdr:cNvSpPr txBox="1"/>
          </xdr:nvSpPr>
          <xdr:spPr>
            <a:xfrm>
              <a:off x="10961158" y="9005357"/>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3</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202" name="TextBox 201"/>
            <xdr:cNvSpPr txBox="1"/>
          </xdr:nvSpPr>
          <xdr:spPr>
            <a:xfrm>
              <a:off x="10961158" y="9005357"/>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202" name="TextBox 201"/>
            <xdr:cNvSpPr txBox="1"/>
          </xdr:nvSpPr>
          <xdr:spPr>
            <a:xfrm>
              <a:off x="10961158" y="9005357"/>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3</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203" name="TextBox 202"/>
            <xdr:cNvSpPr txBox="1"/>
          </xdr:nvSpPr>
          <xdr:spPr>
            <a:xfrm>
              <a:off x="10961158" y="9005357"/>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203" name="TextBox 202"/>
            <xdr:cNvSpPr txBox="1"/>
          </xdr:nvSpPr>
          <xdr:spPr>
            <a:xfrm>
              <a:off x="10961158" y="9005357"/>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3</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204" name="TextBox 203"/>
            <xdr:cNvSpPr txBox="1"/>
          </xdr:nvSpPr>
          <xdr:spPr>
            <a:xfrm>
              <a:off x="10961158" y="9005357"/>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204" name="TextBox 203"/>
            <xdr:cNvSpPr txBox="1"/>
          </xdr:nvSpPr>
          <xdr:spPr>
            <a:xfrm>
              <a:off x="10961158" y="9005357"/>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3</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205" name="TextBox 204"/>
            <xdr:cNvSpPr txBox="1"/>
          </xdr:nvSpPr>
          <xdr:spPr>
            <a:xfrm>
              <a:off x="10961158" y="9005357"/>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205" name="TextBox 204"/>
            <xdr:cNvSpPr txBox="1"/>
          </xdr:nvSpPr>
          <xdr:spPr>
            <a:xfrm>
              <a:off x="10961158" y="9005357"/>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3</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206" name="TextBox 205"/>
            <xdr:cNvSpPr txBox="1"/>
          </xdr:nvSpPr>
          <xdr:spPr>
            <a:xfrm>
              <a:off x="10961158" y="9005357"/>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206" name="TextBox 205"/>
            <xdr:cNvSpPr txBox="1"/>
          </xdr:nvSpPr>
          <xdr:spPr>
            <a:xfrm>
              <a:off x="10961158" y="9005357"/>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3</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207" name="TextBox 206"/>
            <xdr:cNvSpPr txBox="1"/>
          </xdr:nvSpPr>
          <xdr:spPr>
            <a:xfrm>
              <a:off x="10961158" y="9005357"/>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207" name="TextBox 206"/>
            <xdr:cNvSpPr txBox="1"/>
          </xdr:nvSpPr>
          <xdr:spPr>
            <a:xfrm>
              <a:off x="10961158" y="9005357"/>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oneCellAnchor>
    <xdr:from>
      <xdr:col>3</xdr:col>
      <xdr:colOff>1076325</xdr:colOff>
      <xdr:row>12</xdr:row>
      <xdr:rowOff>104774</xdr:rowOff>
    </xdr:from>
    <xdr:ext cx="476250" cy="239874"/>
    <mc:AlternateContent xmlns:mc="http://schemas.openxmlformats.org/markup-compatibility/2006" xmlns:a14="http://schemas.microsoft.com/office/drawing/2010/main">
      <mc:Choice Requires="a14">
        <xdr:sp macro="" textlink="">
          <xdr:nvSpPr>
            <xdr:cNvPr id="208" name="TextBox 207"/>
            <xdr:cNvSpPr txBox="1"/>
          </xdr:nvSpPr>
          <xdr:spPr>
            <a:xfrm>
              <a:off x="10961158" y="9005357"/>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400" b="1" i="1">
                        <a:latin typeface="Cambria Math" panose="02040503050406030204" pitchFamily="18" charset="0"/>
                        <a:ea typeface="Cambria Math" panose="02040503050406030204" pitchFamily="18" charset="0"/>
                      </a:rPr>
                      <m:t>√</m:t>
                    </m:r>
                  </m:oMath>
                </m:oMathPara>
              </a14:m>
              <a:endParaRPr lang="en-GB" sz="1400" b="1"/>
            </a:p>
          </xdr:txBody>
        </xdr:sp>
      </mc:Choice>
      <mc:Fallback xmlns="">
        <xdr:sp macro="" textlink="">
          <xdr:nvSpPr>
            <xdr:cNvPr id="208" name="TextBox 207"/>
            <xdr:cNvSpPr txBox="1"/>
          </xdr:nvSpPr>
          <xdr:spPr>
            <a:xfrm>
              <a:off x="10961158" y="9005357"/>
              <a:ext cx="476250"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400" b="1" i="0">
                  <a:latin typeface="Cambria Math" panose="02040503050406030204" pitchFamily="18" charset="0"/>
                  <a:ea typeface="Cambria Math" panose="02040503050406030204" pitchFamily="18" charset="0"/>
                </a:rPr>
                <a:t>√</a:t>
              </a:r>
              <a:endParaRPr lang="en-GB" sz="1400" b="1"/>
            </a:p>
          </xdr:txBody>
        </xdr:sp>
      </mc:Fallback>
    </mc:AlternateContent>
    <xdr:clientData/>
  </xdr:oneCellAnchor>
</xdr:wsDr>
</file>

<file path=xl/drawings/drawing3.xml><?xml version="1.0" encoding="utf-8"?>
<xdr:wsDr xmlns:xdr="http://schemas.openxmlformats.org/drawingml/2006/spreadsheetDrawing" xmlns:a="http://schemas.openxmlformats.org/drawingml/2006/main">
  <xdr:twoCellAnchor editAs="oneCell">
    <xdr:from>
      <xdr:col>7</xdr:col>
      <xdr:colOff>714375</xdr:colOff>
      <xdr:row>0</xdr:row>
      <xdr:rowOff>152400</xdr:rowOff>
    </xdr:from>
    <xdr:to>
      <xdr:col>8</xdr:col>
      <xdr:colOff>504824</xdr:colOff>
      <xdr:row>0</xdr:row>
      <xdr:rowOff>722085</xdr:rowOff>
    </xdr:to>
    <xdr:pic>
      <xdr:nvPicPr>
        <xdr:cNvPr id="9" name="Picture 8" descr="8630106-red-home-button-kosi.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8572500" y="152400"/>
          <a:ext cx="609599" cy="56968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0</xdr:col>
      <xdr:colOff>66675</xdr:colOff>
      <xdr:row>1</xdr:row>
      <xdr:rowOff>104775</xdr:rowOff>
    </xdr:from>
    <xdr:to>
      <xdr:col>2</xdr:col>
      <xdr:colOff>447675</xdr:colOff>
      <xdr:row>1</xdr:row>
      <xdr:rowOff>561918</xdr:rowOff>
    </xdr:to>
    <xdr:pic>
      <xdr:nvPicPr>
        <xdr:cNvPr id="6" name="Picture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6675" y="962025"/>
          <a:ext cx="1619250" cy="457143"/>
        </a:xfrm>
        <a:prstGeom prst="rect">
          <a:avLst/>
        </a:prstGeom>
      </xdr:spPr>
    </xdr:pic>
    <xdr:clientData/>
  </xdr:twoCellAnchor>
  <xdr:twoCellAnchor editAs="oneCell">
    <xdr:from>
      <xdr:col>5</xdr:col>
      <xdr:colOff>66675</xdr:colOff>
      <xdr:row>1</xdr:row>
      <xdr:rowOff>171450</xdr:rowOff>
    </xdr:from>
    <xdr:to>
      <xdr:col>6</xdr:col>
      <xdr:colOff>504823</xdr:colOff>
      <xdr:row>1</xdr:row>
      <xdr:rowOff>440943</xdr:rowOff>
    </xdr:to>
    <xdr:pic>
      <xdr:nvPicPr>
        <xdr:cNvPr id="8" name="Picture 7"/>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457825" y="1028700"/>
          <a:ext cx="1352548" cy="269493"/>
        </a:xfrm>
        <a:prstGeom prst="rect">
          <a:avLst/>
        </a:prstGeom>
      </xdr:spPr>
    </xdr:pic>
    <xdr:clientData/>
  </xdr:twoCellAnchor>
  <xdr:twoCellAnchor editAs="oneCell">
    <xdr:from>
      <xdr:col>2</xdr:col>
      <xdr:colOff>1066800</xdr:colOff>
      <xdr:row>1</xdr:row>
      <xdr:rowOff>85725</xdr:rowOff>
    </xdr:from>
    <xdr:to>
      <xdr:col>4</xdr:col>
      <xdr:colOff>314325</xdr:colOff>
      <xdr:row>1</xdr:row>
      <xdr:rowOff>628650</xdr:rowOff>
    </xdr:to>
    <xdr:pic>
      <xdr:nvPicPr>
        <xdr:cNvPr id="7" name="Picture 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305050" y="942975"/>
          <a:ext cx="1390650" cy="542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1295401</xdr:colOff>
      <xdr:row>1</xdr:row>
      <xdr:rowOff>37409</xdr:rowOff>
    </xdr:from>
    <xdr:to>
      <xdr:col>1</xdr:col>
      <xdr:colOff>2164557</xdr:colOff>
      <xdr:row>1</xdr:row>
      <xdr:rowOff>615793</xdr:rowOff>
    </xdr:to>
    <xdr:pic>
      <xdr:nvPicPr>
        <xdr:cNvPr id="9" name="Picture 12" descr="http://t1.gstatic.com/images?q=tbn:ANd9GcRpQJaVVM77K_y6hw84viTBgFW5BqRWi741Ug6_7yxeFigffGyD"/>
        <xdr:cNvPicPr>
          <a:picLocks noChangeAspect="1" noChangeArrowheads="1"/>
        </xdr:cNvPicPr>
      </xdr:nvPicPr>
      <xdr:blipFill>
        <a:blip xmlns:r="http://schemas.openxmlformats.org/officeDocument/2006/relationships" r:embed="rId1" cstate="print"/>
        <a:srcRect/>
        <a:stretch>
          <a:fillRect/>
        </a:stretch>
      </xdr:blipFill>
      <xdr:spPr bwMode="auto">
        <a:xfrm>
          <a:off x="3286126" y="885134"/>
          <a:ext cx="869156" cy="578384"/>
        </a:xfrm>
        <a:prstGeom prst="rect">
          <a:avLst/>
        </a:prstGeom>
        <a:noFill/>
      </xdr:spPr>
    </xdr:pic>
    <xdr:clientData/>
  </xdr:twoCellAnchor>
  <xdr:twoCellAnchor editAs="oneCell">
    <xdr:from>
      <xdr:col>4</xdr:col>
      <xdr:colOff>76200</xdr:colOff>
      <xdr:row>0</xdr:row>
      <xdr:rowOff>152400</xdr:rowOff>
    </xdr:from>
    <xdr:to>
      <xdr:col>4</xdr:col>
      <xdr:colOff>685799</xdr:colOff>
      <xdr:row>0</xdr:row>
      <xdr:rowOff>722085</xdr:rowOff>
    </xdr:to>
    <xdr:pic>
      <xdr:nvPicPr>
        <xdr:cNvPr id="10" name="Picture 9" descr="8630106-red-home-button-kosi.jpg">
          <a:hlinkClick xmlns:r="http://schemas.openxmlformats.org/officeDocument/2006/relationships" r:id="rId2"/>
        </xdr:cNvPr>
        <xdr:cNvPicPr>
          <a:picLocks noChangeAspect="1"/>
        </xdr:cNvPicPr>
      </xdr:nvPicPr>
      <xdr:blipFill>
        <a:blip xmlns:r="http://schemas.openxmlformats.org/officeDocument/2006/relationships" r:embed="rId3" cstate="print"/>
        <a:stretch>
          <a:fillRect/>
        </a:stretch>
      </xdr:blipFill>
      <xdr:spPr>
        <a:xfrm>
          <a:off x="7658100" y="152400"/>
          <a:ext cx="609599" cy="56968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0</xdr:col>
      <xdr:colOff>85725</xdr:colOff>
      <xdr:row>1</xdr:row>
      <xdr:rowOff>114300</xdr:rowOff>
    </xdr:from>
    <xdr:to>
      <xdr:col>0</xdr:col>
      <xdr:colOff>1704975</xdr:colOff>
      <xdr:row>1</xdr:row>
      <xdr:rowOff>571443</xdr:rowOff>
    </xdr:to>
    <xdr:pic>
      <xdr:nvPicPr>
        <xdr:cNvPr id="6" name="Picture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5725" y="962025"/>
          <a:ext cx="1619250" cy="457143"/>
        </a:xfrm>
        <a:prstGeom prst="rect">
          <a:avLst/>
        </a:prstGeom>
      </xdr:spPr>
    </xdr:pic>
    <xdr:clientData/>
  </xdr:twoCellAnchor>
  <xdr:twoCellAnchor editAs="oneCell">
    <xdr:from>
      <xdr:col>1</xdr:col>
      <xdr:colOff>3613473</xdr:colOff>
      <xdr:row>1</xdr:row>
      <xdr:rowOff>180975</xdr:rowOff>
    </xdr:from>
    <xdr:to>
      <xdr:col>2</xdr:col>
      <xdr:colOff>841892</xdr:colOff>
      <xdr:row>1</xdr:row>
      <xdr:rowOff>495300</xdr:rowOff>
    </xdr:to>
    <xdr:pic>
      <xdr:nvPicPr>
        <xdr:cNvPr id="2" name="Picture 1"/>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604198" y="1028700"/>
          <a:ext cx="962219" cy="314325"/>
        </a:xfrm>
        <a:prstGeom prst="rect">
          <a:avLst/>
        </a:prstGeom>
      </xdr:spPr>
    </xdr:pic>
    <xdr:clientData/>
  </xdr:twoCellAnchor>
  <xdr:twoCellAnchor editAs="oneCell">
    <xdr:from>
      <xdr:col>1</xdr:col>
      <xdr:colOff>2224174</xdr:colOff>
      <xdr:row>1</xdr:row>
      <xdr:rowOff>228600</xdr:rowOff>
    </xdr:from>
    <xdr:to>
      <xdr:col>1</xdr:col>
      <xdr:colOff>3467097</xdr:colOff>
      <xdr:row>1</xdr:row>
      <xdr:rowOff>476250</xdr:rowOff>
    </xdr:to>
    <xdr:pic>
      <xdr:nvPicPr>
        <xdr:cNvPr id="7" name="Picture 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214899" y="1076325"/>
          <a:ext cx="1242923" cy="247650"/>
        </a:xfrm>
        <a:prstGeom prst="rect">
          <a:avLst/>
        </a:prstGeom>
      </xdr:spPr>
    </xdr:pic>
    <xdr:clientData/>
  </xdr:twoCellAnchor>
  <xdr:twoCellAnchor editAs="oneCell">
    <xdr:from>
      <xdr:col>0</xdr:col>
      <xdr:colOff>1781175</xdr:colOff>
      <xdr:row>1</xdr:row>
      <xdr:rowOff>19050</xdr:rowOff>
    </xdr:from>
    <xdr:to>
      <xdr:col>1</xdr:col>
      <xdr:colOff>1181100</xdr:colOff>
      <xdr:row>1</xdr:row>
      <xdr:rowOff>686855</xdr:rowOff>
    </xdr:to>
    <xdr:pic>
      <xdr:nvPicPr>
        <xdr:cNvPr id="8" name="Picture 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781175" y="866775"/>
          <a:ext cx="1390650" cy="6678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1400175</xdr:colOff>
      <xdr:row>0</xdr:row>
      <xdr:rowOff>152400</xdr:rowOff>
    </xdr:from>
    <xdr:to>
      <xdr:col>4</xdr:col>
      <xdr:colOff>2009774</xdr:colOff>
      <xdr:row>0</xdr:row>
      <xdr:rowOff>722085</xdr:rowOff>
    </xdr:to>
    <xdr:pic>
      <xdr:nvPicPr>
        <xdr:cNvPr id="4" name="Picture 3" descr="8630106-red-home-button-kosi.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048000" y="152400"/>
          <a:ext cx="0" cy="7710"/>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4</xdr:col>
      <xdr:colOff>1400175</xdr:colOff>
      <xdr:row>0</xdr:row>
      <xdr:rowOff>152400</xdr:rowOff>
    </xdr:from>
    <xdr:to>
      <xdr:col>4</xdr:col>
      <xdr:colOff>1400176</xdr:colOff>
      <xdr:row>0</xdr:row>
      <xdr:rowOff>722085</xdr:rowOff>
    </xdr:to>
    <xdr:pic>
      <xdr:nvPicPr>
        <xdr:cNvPr id="7" name="Picture 6" descr="8630106-red-home-button-kosi.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8610600" y="152400"/>
          <a:ext cx="1" cy="56968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4</xdr:col>
      <xdr:colOff>1400175</xdr:colOff>
      <xdr:row>0</xdr:row>
      <xdr:rowOff>152400</xdr:rowOff>
    </xdr:from>
    <xdr:to>
      <xdr:col>4</xdr:col>
      <xdr:colOff>2009774</xdr:colOff>
      <xdr:row>0</xdr:row>
      <xdr:rowOff>722085</xdr:rowOff>
    </xdr:to>
    <xdr:pic>
      <xdr:nvPicPr>
        <xdr:cNvPr id="17" name="Picture 16" descr="8630106-red-home-button-kosi.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8610600" y="152400"/>
          <a:ext cx="609599" cy="56968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4</xdr:col>
      <xdr:colOff>1400175</xdr:colOff>
      <xdr:row>0</xdr:row>
      <xdr:rowOff>152400</xdr:rowOff>
    </xdr:from>
    <xdr:to>
      <xdr:col>4</xdr:col>
      <xdr:colOff>1400176</xdr:colOff>
      <xdr:row>0</xdr:row>
      <xdr:rowOff>722085</xdr:rowOff>
    </xdr:to>
    <xdr:pic>
      <xdr:nvPicPr>
        <xdr:cNvPr id="19" name="Picture 18" descr="8630106-red-home-button-kosi.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8610600" y="152400"/>
          <a:ext cx="1" cy="56968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0</xdr:col>
      <xdr:colOff>85725</xdr:colOff>
      <xdr:row>1</xdr:row>
      <xdr:rowOff>123825</xdr:rowOff>
    </xdr:from>
    <xdr:to>
      <xdr:col>1</xdr:col>
      <xdr:colOff>809625</xdr:colOff>
      <xdr:row>1</xdr:row>
      <xdr:rowOff>580968</xdr:rowOff>
    </xdr:to>
    <xdr:pic>
      <xdr:nvPicPr>
        <xdr:cNvPr id="10" name="Picture 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5725" y="981075"/>
          <a:ext cx="1619250" cy="457143"/>
        </a:xfrm>
        <a:prstGeom prst="rect">
          <a:avLst/>
        </a:prstGeom>
      </xdr:spPr>
    </xdr:pic>
    <xdr:clientData/>
  </xdr:twoCellAnchor>
  <xdr:twoCellAnchor editAs="oneCell">
    <xdr:from>
      <xdr:col>2</xdr:col>
      <xdr:colOff>438151</xdr:colOff>
      <xdr:row>1</xdr:row>
      <xdr:rowOff>19049</xdr:rowOff>
    </xdr:from>
    <xdr:to>
      <xdr:col>3</xdr:col>
      <xdr:colOff>390526</xdr:colOff>
      <xdr:row>2</xdr:row>
      <xdr:rowOff>28575</xdr:rowOff>
    </xdr:to>
    <xdr:pic>
      <xdr:nvPicPr>
        <xdr:cNvPr id="3" name="Picture 2"/>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486151" y="876299"/>
          <a:ext cx="2419350" cy="81915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1257300</xdr:colOff>
      <xdr:row>0</xdr:row>
      <xdr:rowOff>142875</xdr:rowOff>
    </xdr:from>
    <xdr:to>
      <xdr:col>4</xdr:col>
      <xdr:colOff>371474</xdr:colOff>
      <xdr:row>0</xdr:row>
      <xdr:rowOff>712560</xdr:rowOff>
    </xdr:to>
    <xdr:pic>
      <xdr:nvPicPr>
        <xdr:cNvPr id="5" name="Picture 4" descr="8630106-red-home-button-kosi.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8020050" y="142875"/>
          <a:ext cx="609599" cy="56968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0</xdr:col>
      <xdr:colOff>95250</xdr:colOff>
      <xdr:row>1</xdr:row>
      <xdr:rowOff>104775</xdr:rowOff>
    </xdr:from>
    <xdr:to>
      <xdr:col>1</xdr:col>
      <xdr:colOff>733425</xdr:colOff>
      <xdr:row>1</xdr:row>
      <xdr:rowOff>561918</xdr:rowOff>
    </xdr:to>
    <xdr:pic>
      <xdr:nvPicPr>
        <xdr:cNvPr id="6" name="Picture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5250" y="962025"/>
          <a:ext cx="1619250" cy="457143"/>
        </a:xfrm>
        <a:prstGeom prst="rect">
          <a:avLst/>
        </a:prstGeom>
      </xdr:spPr>
    </xdr:pic>
    <xdr:clientData/>
  </xdr:twoCellAnchor>
  <xdr:twoCellAnchor editAs="oneCell">
    <xdr:from>
      <xdr:col>2</xdr:col>
      <xdr:colOff>352425</xdr:colOff>
      <xdr:row>1</xdr:row>
      <xdr:rowOff>9525</xdr:rowOff>
    </xdr:from>
    <xdr:to>
      <xdr:col>2</xdr:col>
      <xdr:colOff>1743075</xdr:colOff>
      <xdr:row>1</xdr:row>
      <xdr:rowOff>677330</xdr:rowOff>
    </xdr:to>
    <xdr:pic>
      <xdr:nvPicPr>
        <xdr:cNvPr id="7" name="Picture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486150" y="866775"/>
          <a:ext cx="1390650" cy="66780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704850</xdr:colOff>
      <xdr:row>0</xdr:row>
      <xdr:rowOff>152400</xdr:rowOff>
    </xdr:from>
    <xdr:to>
      <xdr:col>8</xdr:col>
      <xdr:colOff>523874</xdr:colOff>
      <xdr:row>0</xdr:row>
      <xdr:rowOff>722085</xdr:rowOff>
    </xdr:to>
    <xdr:pic>
      <xdr:nvPicPr>
        <xdr:cNvPr id="6" name="Picture 5" descr="8630106-red-home-button-kosi.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8601075" y="152400"/>
          <a:ext cx="609599" cy="56968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3</xdr:col>
      <xdr:colOff>1143000</xdr:colOff>
      <xdr:row>1</xdr:row>
      <xdr:rowOff>0</xdr:rowOff>
    </xdr:from>
    <xdr:to>
      <xdr:col>4</xdr:col>
      <xdr:colOff>178595</xdr:colOff>
      <xdr:row>1</xdr:row>
      <xdr:rowOff>586984</xdr:rowOff>
    </xdr:to>
    <xdr:pic>
      <xdr:nvPicPr>
        <xdr:cNvPr id="8" name="Picture 2" descr="http://t1.gstatic.com/images?q=tbn:ANd9GcSv9wdAEP6DKIVYE0Hf5IFwtpEfBmY6CDDrYDEDVd6J2ariLlbX-g"/>
        <xdr:cNvPicPr>
          <a:picLocks noChangeAspect="1" noChangeArrowheads="1"/>
        </xdr:cNvPicPr>
      </xdr:nvPicPr>
      <xdr:blipFill>
        <a:blip xmlns:r="http://schemas.openxmlformats.org/officeDocument/2006/relationships" r:embed="rId3" cstate="print"/>
        <a:srcRect/>
        <a:stretch>
          <a:fillRect/>
        </a:stretch>
      </xdr:blipFill>
      <xdr:spPr bwMode="auto">
        <a:xfrm>
          <a:off x="4619625" y="847725"/>
          <a:ext cx="473870" cy="586984"/>
        </a:xfrm>
        <a:prstGeom prst="rect">
          <a:avLst/>
        </a:prstGeom>
        <a:noFill/>
      </xdr:spPr>
    </xdr:pic>
    <xdr:clientData/>
  </xdr:twoCellAnchor>
  <xdr:twoCellAnchor editAs="oneCell">
    <xdr:from>
      <xdr:col>0</xdr:col>
      <xdr:colOff>85725</xdr:colOff>
      <xdr:row>1</xdr:row>
      <xdr:rowOff>104775</xdr:rowOff>
    </xdr:from>
    <xdr:to>
      <xdr:col>1</xdr:col>
      <xdr:colOff>714375</xdr:colOff>
      <xdr:row>1</xdr:row>
      <xdr:rowOff>561918</xdr:rowOff>
    </xdr:to>
    <xdr:pic>
      <xdr:nvPicPr>
        <xdr:cNvPr id="9" name="Picture 8"/>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5725" y="952500"/>
          <a:ext cx="1619250" cy="45714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5934075</xdr:colOff>
      <xdr:row>0</xdr:row>
      <xdr:rowOff>114300</xdr:rowOff>
    </xdr:from>
    <xdr:to>
      <xdr:col>3</xdr:col>
      <xdr:colOff>523874</xdr:colOff>
      <xdr:row>0</xdr:row>
      <xdr:rowOff>683985</xdr:rowOff>
    </xdr:to>
    <xdr:pic>
      <xdr:nvPicPr>
        <xdr:cNvPr id="6" name="Picture 5" descr="8630106-red-home-button-kosi.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8629650" y="114300"/>
          <a:ext cx="609599" cy="56968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0</xdr:col>
      <xdr:colOff>57150</xdr:colOff>
      <xdr:row>1</xdr:row>
      <xdr:rowOff>114300</xdr:rowOff>
    </xdr:from>
    <xdr:to>
      <xdr:col>1</xdr:col>
      <xdr:colOff>752475</xdr:colOff>
      <xdr:row>1</xdr:row>
      <xdr:rowOff>571443</xdr:rowOff>
    </xdr:to>
    <xdr:pic>
      <xdr:nvPicPr>
        <xdr:cNvPr id="5" name="Picture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7150" y="971550"/>
          <a:ext cx="1619250" cy="457143"/>
        </a:xfrm>
        <a:prstGeom prst="rect">
          <a:avLst/>
        </a:prstGeom>
      </xdr:spPr>
    </xdr:pic>
    <xdr:clientData/>
  </xdr:twoCellAnchor>
  <xdr:twoCellAnchor editAs="oneCell">
    <xdr:from>
      <xdr:col>2</xdr:col>
      <xdr:colOff>2400300</xdr:colOff>
      <xdr:row>1</xdr:row>
      <xdr:rowOff>28575</xdr:rowOff>
    </xdr:from>
    <xdr:to>
      <xdr:col>2</xdr:col>
      <xdr:colOff>3952875</xdr:colOff>
      <xdr:row>1</xdr:row>
      <xdr:rowOff>600075</xdr:rowOff>
    </xdr:to>
    <xdr:pic>
      <xdr:nvPicPr>
        <xdr:cNvPr id="7" name="il_fi" descr="http://www.fujitsu.com/img/WWW2/about/plus/logo/logo.gif"/>
        <xdr:cNvPicPr>
          <a:picLocks noChangeAspect="1" noChangeArrowheads="1"/>
        </xdr:cNvPicPr>
      </xdr:nvPicPr>
      <xdr:blipFill>
        <a:blip xmlns:r="http://schemas.openxmlformats.org/officeDocument/2006/relationships" r:embed="rId4" cstate="print"/>
        <a:srcRect/>
        <a:stretch>
          <a:fillRect/>
        </a:stretch>
      </xdr:blipFill>
      <xdr:spPr bwMode="auto">
        <a:xfrm>
          <a:off x="5095875" y="885825"/>
          <a:ext cx="1552575" cy="571500"/>
        </a:xfrm>
        <a:prstGeom prst="rect">
          <a:avLst/>
        </a:prstGeom>
        <a:noFill/>
      </xdr:spPr>
    </xdr:pic>
    <xdr:clientData/>
  </xdr:twoCellAnchor>
  <xdr:twoCellAnchor editAs="oneCell">
    <xdr:from>
      <xdr:col>1</xdr:col>
      <xdr:colOff>1304925</xdr:colOff>
      <xdr:row>1</xdr:row>
      <xdr:rowOff>57150</xdr:rowOff>
    </xdr:from>
    <xdr:to>
      <xdr:col>2</xdr:col>
      <xdr:colOff>923925</xdr:colOff>
      <xdr:row>1</xdr:row>
      <xdr:rowOff>724955</xdr:rowOff>
    </xdr:to>
    <xdr:pic>
      <xdr:nvPicPr>
        <xdr:cNvPr id="8" name="Picture 7"/>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228850" y="914400"/>
          <a:ext cx="1390650" cy="66780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380997</xdr:colOff>
      <xdr:row>1</xdr:row>
      <xdr:rowOff>212424</xdr:rowOff>
    </xdr:from>
    <xdr:to>
      <xdr:col>5</xdr:col>
      <xdr:colOff>752472</xdr:colOff>
      <xdr:row>1</xdr:row>
      <xdr:rowOff>483394</xdr:rowOff>
    </xdr:to>
    <xdr:pic>
      <xdr:nvPicPr>
        <xdr:cNvPr id="4" name="Picture 8" descr="http://www.macrotronics.net/images/INVO_LOGO_Ara.jpg"/>
        <xdr:cNvPicPr>
          <a:picLocks noChangeAspect="1" noChangeArrowheads="1"/>
        </xdr:cNvPicPr>
      </xdr:nvPicPr>
      <xdr:blipFill>
        <a:blip xmlns:r="http://schemas.openxmlformats.org/officeDocument/2006/relationships" r:embed="rId1" cstate="print"/>
        <a:srcRect b="40298"/>
        <a:stretch>
          <a:fillRect/>
        </a:stretch>
      </xdr:blipFill>
      <xdr:spPr bwMode="auto">
        <a:xfrm>
          <a:off x="4114797" y="1069674"/>
          <a:ext cx="790575" cy="270970"/>
        </a:xfrm>
        <a:prstGeom prst="rect">
          <a:avLst/>
        </a:prstGeom>
        <a:noFill/>
      </xdr:spPr>
    </xdr:pic>
    <xdr:clientData/>
  </xdr:twoCellAnchor>
  <xdr:twoCellAnchor editAs="oneCell">
    <xdr:from>
      <xdr:col>9</xdr:col>
      <xdr:colOff>1226344</xdr:colOff>
      <xdr:row>0</xdr:row>
      <xdr:rowOff>23812</xdr:rowOff>
    </xdr:from>
    <xdr:to>
      <xdr:col>10</xdr:col>
      <xdr:colOff>4110</xdr:colOff>
      <xdr:row>0</xdr:row>
      <xdr:rowOff>790082</xdr:rowOff>
    </xdr:to>
    <xdr:pic>
      <xdr:nvPicPr>
        <xdr:cNvPr id="5" name="Picture 4" descr="images.jpg">
          <a:hlinkClick xmlns:r="http://schemas.openxmlformats.org/officeDocument/2006/relationships" r:id="rId2"/>
        </xdr:cNvPr>
        <xdr:cNvPicPr>
          <a:picLocks noChangeAspect="1"/>
        </xdr:cNvPicPr>
      </xdr:nvPicPr>
      <xdr:blipFill>
        <a:blip xmlns:r="http://schemas.openxmlformats.org/officeDocument/2006/relationships" r:embed="rId3" cstate="print"/>
        <a:stretch>
          <a:fillRect/>
        </a:stretch>
      </xdr:blipFill>
      <xdr:spPr>
        <a:xfrm>
          <a:off x="10579894" y="23812"/>
          <a:ext cx="842310" cy="828182"/>
        </a:xfrm>
        <a:prstGeom prst="rect">
          <a:avLst/>
        </a:prstGeom>
        <a:ln>
          <a:noFill/>
        </a:ln>
        <a:effectLst>
          <a:softEdge rad="112500"/>
        </a:effectLst>
      </xdr:spPr>
    </xdr:pic>
    <xdr:clientData/>
  </xdr:twoCellAnchor>
  <xdr:twoCellAnchor editAs="oneCell">
    <xdr:from>
      <xdr:col>10</xdr:col>
      <xdr:colOff>276225</xdr:colOff>
      <xdr:row>0</xdr:row>
      <xdr:rowOff>114300</xdr:rowOff>
    </xdr:from>
    <xdr:to>
      <xdr:col>11</xdr:col>
      <xdr:colOff>447674</xdr:colOff>
      <xdr:row>0</xdr:row>
      <xdr:rowOff>683985</xdr:rowOff>
    </xdr:to>
    <xdr:pic>
      <xdr:nvPicPr>
        <xdr:cNvPr id="6" name="Picture 5" descr="8630106-red-home-button-kosi.jpg">
          <a:hlinkClick xmlns:r="http://schemas.openxmlformats.org/officeDocument/2006/relationships" r:id="rId2"/>
        </xdr:cNvPr>
        <xdr:cNvPicPr>
          <a:picLocks noChangeAspect="1"/>
        </xdr:cNvPicPr>
      </xdr:nvPicPr>
      <xdr:blipFill>
        <a:blip xmlns:r="http://schemas.openxmlformats.org/officeDocument/2006/relationships" r:embed="rId4" cstate="print"/>
        <a:stretch>
          <a:fillRect/>
        </a:stretch>
      </xdr:blipFill>
      <xdr:spPr>
        <a:xfrm>
          <a:off x="7981950" y="114300"/>
          <a:ext cx="609599" cy="56968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0</xdr:col>
      <xdr:colOff>57150</xdr:colOff>
      <xdr:row>1</xdr:row>
      <xdr:rowOff>142875</xdr:rowOff>
    </xdr:from>
    <xdr:to>
      <xdr:col>1</xdr:col>
      <xdr:colOff>581025</xdr:colOff>
      <xdr:row>1</xdr:row>
      <xdr:rowOff>600018</xdr:rowOff>
    </xdr:to>
    <xdr:pic>
      <xdr:nvPicPr>
        <xdr:cNvPr id="7" name="Picture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7150" y="1000125"/>
          <a:ext cx="1619250" cy="45714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9"/>
  <sheetViews>
    <sheetView showGridLines="0" topLeftCell="A16" workbookViewId="0">
      <selection activeCell="M23" sqref="M23:N23"/>
    </sheetView>
  </sheetViews>
  <sheetFormatPr defaultRowHeight="15.75"/>
  <cols>
    <col min="1" max="1" width="5.7109375" style="15" customWidth="1"/>
    <col min="2" max="3" width="11.85546875" style="15" customWidth="1"/>
    <col min="4" max="12" width="9.140625" style="15"/>
    <col min="13" max="14" width="11.85546875" style="15" customWidth="1"/>
    <col min="15" max="16384" width="9.140625" style="15"/>
  </cols>
  <sheetData>
    <row r="1" spans="1:15" ht="13.5" customHeight="1"/>
    <row r="2" spans="1:15" hidden="1"/>
    <row r="3" spans="1:15" ht="12" customHeight="1"/>
    <row r="4" spans="1:15" ht="9.75" customHeight="1"/>
    <row r="6" spans="1:15" ht="13.5" customHeight="1" thickBot="1"/>
    <row r="7" spans="1:15" s="75" customFormat="1" ht="17.25" thickTop="1" thickBot="1">
      <c r="B7" s="854" t="s">
        <v>245</v>
      </c>
      <c r="C7" s="855"/>
      <c r="L7" s="76"/>
      <c r="M7" s="854" t="s">
        <v>241</v>
      </c>
      <c r="N7" s="855"/>
      <c r="O7" s="76"/>
    </row>
    <row r="8" spans="1:15" ht="21" customHeight="1" thickTop="1" thickBot="1">
      <c r="B8" s="16"/>
      <c r="C8" s="16"/>
      <c r="D8"/>
      <c r="F8"/>
      <c r="M8" s="17"/>
      <c r="N8" s="17"/>
    </row>
    <row r="9" spans="1:15" s="75" customFormat="1" ht="17.25" thickTop="1" thickBot="1">
      <c r="A9" s="76"/>
      <c r="B9" s="854" t="s">
        <v>244</v>
      </c>
      <c r="C9" s="855"/>
      <c r="D9" s="76"/>
      <c r="M9" s="854" t="s">
        <v>258</v>
      </c>
      <c r="N9" s="855"/>
      <c r="O9" s="76"/>
    </row>
    <row r="10" spans="1:15" ht="21" customHeight="1" thickTop="1" thickBot="1">
      <c r="B10" s="16"/>
      <c r="C10" s="17"/>
      <c r="M10" s="16"/>
    </row>
    <row r="11" spans="1:15" s="75" customFormat="1" ht="17.25" thickTop="1" thickBot="1">
      <c r="B11" s="854" t="s">
        <v>243</v>
      </c>
      <c r="C11" s="855"/>
      <c r="D11" s="76"/>
      <c r="M11" s="854" t="s">
        <v>1305</v>
      </c>
      <c r="N11" s="855"/>
      <c r="O11" s="76"/>
    </row>
    <row r="12" spans="1:15" ht="21" customHeight="1" thickTop="1" thickBot="1">
      <c r="B12" s="16"/>
      <c r="M12" s="16"/>
      <c r="N12" s="16"/>
    </row>
    <row r="13" spans="1:15" s="75" customFormat="1" ht="17.25" thickTop="1" thickBot="1">
      <c r="A13" s="76"/>
      <c r="B13" s="854" t="s">
        <v>144</v>
      </c>
      <c r="C13" s="855"/>
      <c r="M13" s="859" t="s">
        <v>242</v>
      </c>
      <c r="N13" s="860"/>
      <c r="O13" s="76"/>
    </row>
    <row r="14" spans="1:15" ht="21" customHeight="1" thickTop="1" thickBot="1">
      <c r="B14" s="16"/>
      <c r="C14" s="16"/>
      <c r="M14" s="16"/>
      <c r="N14" s="16"/>
    </row>
    <row r="15" spans="1:15" s="75" customFormat="1" ht="17.25" thickTop="1" thickBot="1">
      <c r="B15" s="859" t="s">
        <v>259</v>
      </c>
      <c r="C15" s="860"/>
      <c r="D15" s="76"/>
      <c r="M15" s="857" t="s">
        <v>261</v>
      </c>
      <c r="N15" s="858"/>
    </row>
    <row r="16" spans="1:15" ht="21" customHeight="1" thickTop="1" thickBot="1">
      <c r="B16" s="81"/>
      <c r="C16" s="82"/>
    </row>
    <row r="17" spans="2:15" s="75" customFormat="1" ht="17.25" thickTop="1" thickBot="1">
      <c r="B17" s="861" t="s">
        <v>255</v>
      </c>
      <c r="C17" s="862"/>
      <c r="D17" s="76"/>
      <c r="M17" s="851" t="s">
        <v>262</v>
      </c>
      <c r="N17" s="852"/>
    </row>
    <row r="18" spans="2:15" ht="21" customHeight="1" thickTop="1" thickBot="1"/>
    <row r="19" spans="2:15" s="75" customFormat="1" ht="15.75" customHeight="1" thickTop="1" thickBot="1">
      <c r="B19" s="854" t="s">
        <v>260</v>
      </c>
      <c r="C19" s="855"/>
      <c r="D19" s="76"/>
      <c r="M19" s="851" t="s">
        <v>1306</v>
      </c>
      <c r="N19" s="852"/>
      <c r="O19" s="79"/>
    </row>
    <row r="20" spans="2:15" ht="21" customHeight="1" thickTop="1" thickBot="1">
      <c r="M20" s="80"/>
      <c r="N20" s="80"/>
      <c r="O20" s="80"/>
    </row>
    <row r="21" spans="2:15" s="75" customFormat="1" ht="17.25" thickTop="1" thickBot="1">
      <c r="B21" s="854" t="s">
        <v>256</v>
      </c>
      <c r="C21" s="855"/>
      <c r="M21" s="851" t="s">
        <v>1114</v>
      </c>
      <c r="N21" s="852"/>
      <c r="O21" s="79"/>
    </row>
    <row r="22" spans="2:15" ht="21.75" customHeight="1" thickTop="1" thickBot="1">
      <c r="B22" s="16"/>
      <c r="C22" s="16"/>
      <c r="M22" s="80"/>
      <c r="N22" s="80"/>
      <c r="O22" s="80"/>
    </row>
    <row r="23" spans="2:15" ht="17.25" thickTop="1" thickBot="1">
      <c r="B23" s="853" t="s">
        <v>1304</v>
      </c>
      <c r="C23" s="853"/>
      <c r="D23" s="79"/>
      <c r="M23" s="851" t="s">
        <v>1113</v>
      </c>
      <c r="N23" s="852"/>
    </row>
    <row r="24" spans="2:15" ht="17.25" thickTop="1" thickBot="1"/>
    <row r="25" spans="2:15" ht="20.25" customHeight="1" thickTop="1" thickBot="1">
      <c r="B25" s="856" t="s">
        <v>257</v>
      </c>
      <c r="C25" s="856"/>
      <c r="M25" s="851" t="s">
        <v>1366</v>
      </c>
      <c r="N25" s="852"/>
    </row>
    <row r="26" spans="2:15" ht="17.25" thickTop="1" thickBot="1"/>
    <row r="27" spans="2:15" ht="17.25" thickTop="1" thickBot="1">
      <c r="B27" s="856" t="s">
        <v>1502</v>
      </c>
      <c r="C27" s="856"/>
      <c r="M27" s="851" t="s">
        <v>1498</v>
      </c>
      <c r="N27" s="852"/>
    </row>
    <row r="28" spans="2:15" ht="16.5" thickTop="1"/>
    <row r="33" spans="3:9">
      <c r="C33"/>
      <c r="E33"/>
    </row>
    <row r="35" spans="3:9">
      <c r="G35"/>
    </row>
    <row r="37" spans="3:9">
      <c r="H37"/>
    </row>
    <row r="38" spans="3:9">
      <c r="I38"/>
    </row>
    <row r="39" spans="3:9">
      <c r="G39"/>
    </row>
  </sheetData>
  <mergeCells count="22">
    <mergeCell ref="M15:N15"/>
    <mergeCell ref="B15:C15"/>
    <mergeCell ref="B17:C17"/>
    <mergeCell ref="B7:C7"/>
    <mergeCell ref="B9:C9"/>
    <mergeCell ref="B11:C11"/>
    <mergeCell ref="B13:C13"/>
    <mergeCell ref="M7:N7"/>
    <mergeCell ref="M9:N9"/>
    <mergeCell ref="M11:N11"/>
    <mergeCell ref="M13:N13"/>
    <mergeCell ref="M27:N27"/>
    <mergeCell ref="B23:C23"/>
    <mergeCell ref="B19:C19"/>
    <mergeCell ref="B21:C21"/>
    <mergeCell ref="M17:N17"/>
    <mergeCell ref="M25:N25"/>
    <mergeCell ref="B25:C25"/>
    <mergeCell ref="M19:N19"/>
    <mergeCell ref="M21:N21"/>
    <mergeCell ref="M23:N23"/>
    <mergeCell ref="B27:C27"/>
  </mergeCells>
  <hyperlinks>
    <hyperlink ref="B7:C7" location="NOTEBOOKS!A1" display="NOTEBOOKS"/>
    <hyperlink ref="B9:C9" location="'DESKTOPS &amp; Workstations'!A1" display="DESKTOPS"/>
    <hyperlink ref="B11:C11" location="MONITORS!A1" display="MONITORS"/>
    <hyperlink ref="B13:C13" location="SERVERS!A1" display="APPLE"/>
    <hyperlink ref="B15:C15" location="PRINTERS!A1" display="PRINTERS"/>
    <hyperlink ref="B17:C17" location="'APPLE PRODUCTS'!A1" display="APPLE"/>
    <hyperlink ref="B19:C19" location="SCANNERS!A1" display="SCANNERS"/>
    <hyperlink ref="B21:C21" location="CABINETS!A1" display="CABINET"/>
    <hyperlink ref="M7:N7" location="POS!A1" display="POS"/>
    <hyperlink ref="M9:N9" location="NETWORKING!A1" display="NETWORKING"/>
    <hyperlink ref="M11:N11" location="'Sotware License'!A1" display="Software License"/>
    <hyperlink ref="M13:N13" location="UPS!A1" display="UPS"/>
    <hyperlink ref="M15:N15" location="PROJECTORS!A1" display="PROJECTORS"/>
    <hyperlink ref="M17:N17" location="'PROJECTION SCREENS'!A1" display="PROJECTION SCREENS"/>
    <hyperlink ref="M19:N19" location="'HP TONER'!A1" display="HP TONER"/>
    <hyperlink ref="M21:N21" location="'HP INK'!A1" display="HP INK"/>
    <hyperlink ref="B23:C23" location="'Charging Cabinet'!A1" display="CHARGING CABINET"/>
    <hyperlink ref="M23:N23" location="'INVO Toner'!A1" display="Invo Toner"/>
    <hyperlink ref="B25:C25" location="'FIREWALL &amp; UTM'!A1" display="FIREWALL &amp; UTM"/>
    <hyperlink ref="M25:N25" location="'Digital Board'!A1" display="Digital Board"/>
    <hyperlink ref="M27:N27" location="'3D Printer'!A1" display="3D Printing"/>
    <hyperlink ref="B27:C27" location="'3Doodler'!A1" display="3Doodler"/>
  </hyperlinks>
  <pageMargins left="0.7" right="0.7" top="0.75" bottom="0.75" header="0.3" footer="0.3"/>
  <pageSetup paperSize="9" fitToHeight="0" orientation="landscape"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workbookViewId="0">
      <selection activeCell="M17" sqref="M17"/>
    </sheetView>
  </sheetViews>
  <sheetFormatPr defaultRowHeight="12.75"/>
  <cols>
    <col min="1" max="1" width="13" customWidth="1"/>
    <col min="3" max="3" width="29.140625" customWidth="1"/>
    <col min="6" max="6" width="9.7109375" customWidth="1"/>
    <col min="10" max="10" width="12.5703125" customWidth="1"/>
    <col min="11" max="11" width="10.85546875" customWidth="1"/>
    <col min="12" max="12" width="18.42578125" customWidth="1"/>
  </cols>
  <sheetData>
    <row r="1" spans="1:12" s="524" customFormat="1" ht="67.5" customHeight="1">
      <c r="A1" s="909" t="s">
        <v>1290</v>
      </c>
      <c r="B1" s="910"/>
      <c r="C1" s="910"/>
      <c r="D1" s="910"/>
      <c r="E1" s="910"/>
      <c r="F1" s="910"/>
      <c r="G1" s="910"/>
      <c r="H1" s="910"/>
      <c r="I1" s="910"/>
      <c r="J1" s="910"/>
      <c r="K1" s="910"/>
      <c r="L1" s="910"/>
    </row>
    <row r="2" spans="1:12" s="524" customFormat="1" ht="59.25" customHeight="1" thickBot="1">
      <c r="A2" s="911"/>
      <c r="B2" s="911"/>
      <c r="C2" s="911"/>
      <c r="D2" s="911"/>
      <c r="E2" s="911"/>
      <c r="F2" s="911"/>
      <c r="G2" s="911"/>
      <c r="H2" s="911"/>
      <c r="I2" s="911"/>
      <c r="J2" s="925" t="s">
        <v>361</v>
      </c>
      <c r="K2" s="925"/>
      <c r="L2" s="925"/>
    </row>
    <row r="3" spans="1:12" s="524" customFormat="1" ht="24.75" customHeight="1" thickBot="1">
      <c r="A3" s="529" t="s">
        <v>251</v>
      </c>
      <c r="B3" s="933" t="s">
        <v>250</v>
      </c>
      <c r="C3" s="934"/>
      <c r="D3" s="934"/>
      <c r="E3" s="934"/>
      <c r="F3" s="934"/>
      <c r="G3" s="934"/>
      <c r="H3" s="934"/>
      <c r="I3" s="934"/>
      <c r="J3" s="934"/>
      <c r="K3" s="935"/>
      <c r="L3" s="528" t="s">
        <v>118</v>
      </c>
    </row>
    <row r="4" spans="1:12" ht="13.5" thickBot="1"/>
    <row r="5" spans="1:12" ht="16.5" thickBot="1">
      <c r="A5" s="526" t="s">
        <v>1291</v>
      </c>
      <c r="B5" s="926" t="s">
        <v>1292</v>
      </c>
      <c r="C5" s="927"/>
      <c r="D5" s="927"/>
      <c r="E5" s="927"/>
      <c r="F5" s="927"/>
      <c r="G5" s="927"/>
      <c r="H5" s="927"/>
      <c r="I5" s="927"/>
      <c r="J5" s="927"/>
      <c r="K5" s="927"/>
      <c r="L5" s="928"/>
    </row>
    <row r="7" spans="1:12" ht="45.75" customHeight="1">
      <c r="A7" s="932" t="s">
        <v>1293</v>
      </c>
      <c r="B7" s="932"/>
      <c r="C7" s="932"/>
      <c r="D7" s="527"/>
      <c r="E7" s="527"/>
      <c r="F7" s="527"/>
      <c r="G7" s="527"/>
      <c r="H7" s="527"/>
      <c r="I7" s="527"/>
      <c r="L7" s="929">
        <v>2500</v>
      </c>
    </row>
    <row r="8" spans="1:12" ht="28.5">
      <c r="A8" s="930" t="s">
        <v>1294</v>
      </c>
      <c r="B8" s="930"/>
      <c r="C8" s="930"/>
      <c r="L8" s="929"/>
    </row>
    <row r="9" spans="1:12" ht="28.5">
      <c r="A9" s="930" t="s">
        <v>1295</v>
      </c>
      <c r="B9" s="930"/>
      <c r="C9" s="930"/>
      <c r="L9" s="929"/>
    </row>
    <row r="10" spans="1:12" ht="28.5">
      <c r="A10" s="930" t="s">
        <v>1296</v>
      </c>
      <c r="B10" s="930"/>
      <c r="C10" s="930"/>
      <c r="F10" s="525"/>
      <c r="L10" s="929"/>
    </row>
    <row r="11" spans="1:12" ht="28.5">
      <c r="A11" s="930" t="s">
        <v>1297</v>
      </c>
      <c r="B11" s="930"/>
      <c r="C11" s="930"/>
      <c r="F11" s="525"/>
      <c r="L11" s="929"/>
    </row>
    <row r="12" spans="1:12" ht="28.5">
      <c r="A12" s="930" t="s">
        <v>1298</v>
      </c>
      <c r="B12" s="930"/>
      <c r="C12" s="930"/>
      <c r="F12" s="525"/>
      <c r="L12" s="929"/>
    </row>
    <row r="13" spans="1:12" ht="28.5">
      <c r="A13" s="930" t="s">
        <v>1299</v>
      </c>
      <c r="B13" s="930"/>
      <c r="C13" s="930"/>
      <c r="F13" s="525"/>
      <c r="L13" s="929"/>
    </row>
    <row r="14" spans="1:12" ht="28.5">
      <c r="A14" s="930" t="s">
        <v>1300</v>
      </c>
      <c r="B14" s="930"/>
      <c r="C14" s="930"/>
      <c r="F14" s="525"/>
      <c r="L14" s="929"/>
    </row>
    <row r="15" spans="1:12" ht="15">
      <c r="A15" s="931"/>
      <c r="B15" s="931"/>
      <c r="C15" s="931"/>
      <c r="F15" s="525"/>
    </row>
    <row r="20" spans="3:3">
      <c r="C20" s="525"/>
    </row>
    <row r="21" spans="3:3">
      <c r="C21" s="525"/>
    </row>
  </sheetData>
  <mergeCells count="15">
    <mergeCell ref="A15:C15"/>
    <mergeCell ref="A7:C7"/>
    <mergeCell ref="B3:K3"/>
    <mergeCell ref="A8:C8"/>
    <mergeCell ref="A9:C9"/>
    <mergeCell ref="A10:C10"/>
    <mergeCell ref="A11:C11"/>
    <mergeCell ref="A12:C12"/>
    <mergeCell ref="A1:L1"/>
    <mergeCell ref="A2:I2"/>
    <mergeCell ref="J2:L2"/>
    <mergeCell ref="B5:L5"/>
    <mergeCell ref="L7:L14"/>
    <mergeCell ref="A13:C13"/>
    <mergeCell ref="A14:C14"/>
  </mergeCells>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workbookViewId="0">
      <pane ySplit="3" topLeftCell="A4" activePane="bottomLeft" state="frozen"/>
      <selection pane="bottomLeft" activeCell="E6" sqref="E6"/>
    </sheetView>
  </sheetViews>
  <sheetFormatPr defaultRowHeight="15"/>
  <cols>
    <col min="1" max="1" width="16.85546875" style="1" customWidth="1"/>
    <col min="2" max="4" width="33" style="2" customWidth="1"/>
    <col min="5" max="5" width="21.7109375" style="2" customWidth="1"/>
    <col min="6" max="6" width="9.7109375" style="1" customWidth="1"/>
    <col min="7" max="9" width="9.140625" style="1"/>
    <col min="10" max="10" width="7.85546875" style="1" customWidth="1"/>
    <col min="11" max="16384" width="9.140625" style="1"/>
  </cols>
  <sheetData>
    <row r="1" spans="1:10" ht="67.5" customHeight="1">
      <c r="A1" s="875" t="s">
        <v>220</v>
      </c>
      <c r="B1" s="875"/>
      <c r="C1" s="875"/>
      <c r="D1" s="875"/>
      <c r="E1" s="875"/>
      <c r="F1" s="875"/>
      <c r="G1" s="30"/>
      <c r="H1" s="30"/>
      <c r="I1" s="30"/>
      <c r="J1" s="30"/>
    </row>
    <row r="2" spans="1:10" ht="51" customHeight="1">
      <c r="A2" s="939"/>
      <c r="B2" s="939"/>
      <c r="C2" s="939"/>
      <c r="D2" s="938" t="s">
        <v>360</v>
      </c>
      <c r="E2" s="899"/>
      <c r="F2" s="899"/>
      <c r="G2" s="57"/>
      <c r="H2" s="57"/>
    </row>
    <row r="3" spans="1:10" ht="24.75" customHeight="1">
      <c r="A3" s="260" t="s">
        <v>60</v>
      </c>
      <c r="B3" s="936" t="s">
        <v>250</v>
      </c>
      <c r="C3" s="936"/>
      <c r="D3" s="937"/>
      <c r="E3" s="293"/>
      <c r="F3" s="242" t="s">
        <v>156</v>
      </c>
    </row>
    <row r="4" spans="1:10" s="39" customFormat="1" ht="15.75">
      <c r="A4" s="54"/>
      <c r="B4" s="60"/>
      <c r="C4" s="60"/>
      <c r="D4" s="60"/>
      <c r="E4" s="116"/>
      <c r="F4" s="117"/>
    </row>
    <row r="5" spans="1:10" ht="82.5" customHeight="1">
      <c r="A5" s="294" t="s">
        <v>322</v>
      </c>
      <c r="B5" s="52" t="s">
        <v>221</v>
      </c>
      <c r="C5" s="52" t="s">
        <v>226</v>
      </c>
      <c r="D5" s="115" t="s">
        <v>708</v>
      </c>
      <c r="E5" s="118"/>
      <c r="F5" s="119">
        <v>917</v>
      </c>
    </row>
    <row r="6" spans="1:10" ht="90">
      <c r="A6" s="294" t="s">
        <v>323</v>
      </c>
      <c r="B6" s="52" t="s">
        <v>222</v>
      </c>
      <c r="C6" s="52" t="s">
        <v>227</v>
      </c>
      <c r="D6" s="115" t="s">
        <v>709</v>
      </c>
      <c r="E6" s="118"/>
      <c r="F6" s="119">
        <v>1341</v>
      </c>
    </row>
    <row r="7" spans="1:10" ht="90">
      <c r="A7" s="294" t="s">
        <v>324</v>
      </c>
      <c r="B7" s="52" t="s">
        <v>223</v>
      </c>
      <c r="C7" s="52" t="s">
        <v>228</v>
      </c>
      <c r="D7" s="115" t="s">
        <v>710</v>
      </c>
      <c r="E7" s="118"/>
      <c r="F7" s="119">
        <v>1758</v>
      </c>
    </row>
    <row r="8" spans="1:10" ht="90">
      <c r="A8" s="294" t="s">
        <v>325</v>
      </c>
      <c r="B8" s="52" t="s">
        <v>224</v>
      </c>
      <c r="C8" s="52" t="s">
        <v>229</v>
      </c>
      <c r="D8" s="115" t="s">
        <v>711</v>
      </c>
      <c r="E8" s="118"/>
      <c r="F8" s="119">
        <v>2797</v>
      </c>
    </row>
    <row r="9" spans="1:10" ht="81.75" customHeight="1">
      <c r="A9" s="294" t="s">
        <v>1390</v>
      </c>
      <c r="B9" s="52" t="s">
        <v>225</v>
      </c>
      <c r="C9" s="52" t="s">
        <v>230</v>
      </c>
      <c r="D9" s="115" t="s">
        <v>712</v>
      </c>
      <c r="E9" s="118"/>
      <c r="F9" s="582" t="s">
        <v>1391</v>
      </c>
      <c r="G9" s="110"/>
    </row>
    <row r="11" spans="1:10" ht="15.75">
      <c r="A11" s="58"/>
      <c r="B11" s="59"/>
      <c r="C11" s="59"/>
      <c r="D11" s="59"/>
      <c r="E11" s="59"/>
      <c r="F11" s="59"/>
    </row>
    <row r="12" spans="1:10" ht="15.75">
      <c r="A12" s="58"/>
      <c r="B12" s="56"/>
      <c r="C12" s="56"/>
      <c r="D12" s="56"/>
      <c r="E12" s="56"/>
      <c r="F12" s="55"/>
    </row>
    <row r="13" spans="1:10" ht="15.75">
      <c r="A13" s="58"/>
      <c r="B13" s="56"/>
      <c r="C13" s="56"/>
      <c r="D13" s="56"/>
      <c r="E13" s="56"/>
      <c r="F13" s="55"/>
    </row>
    <row r="14" spans="1:10" ht="15.75">
      <c r="A14" s="58"/>
      <c r="B14" s="56"/>
      <c r="C14" s="56"/>
      <c r="D14" s="56"/>
      <c r="E14" s="56"/>
      <c r="F14" s="55"/>
    </row>
    <row r="15" spans="1:10" ht="15.75">
      <c r="A15" s="58"/>
      <c r="B15" s="56"/>
      <c r="C15" s="56"/>
      <c r="D15" s="56"/>
      <c r="E15" s="56"/>
      <c r="F15" s="55"/>
    </row>
    <row r="16" spans="1:10" ht="15.75">
      <c r="A16" s="58"/>
      <c r="B16" s="56"/>
      <c r="C16" s="56"/>
      <c r="D16" s="56"/>
      <c r="E16" s="56"/>
      <c r="F16" s="55"/>
    </row>
    <row r="17" spans="1:6" ht="15.75">
      <c r="A17" s="58"/>
      <c r="B17" s="56"/>
      <c r="C17" s="56"/>
      <c r="D17" s="56"/>
      <c r="E17" s="56"/>
      <c r="F17" s="55"/>
    </row>
    <row r="18" spans="1:6" ht="15.75">
      <c r="A18" s="58"/>
      <c r="B18" s="56"/>
      <c r="C18" s="56"/>
      <c r="D18" s="56"/>
      <c r="E18" s="56"/>
      <c r="F18" s="55"/>
    </row>
    <row r="19" spans="1:6" ht="15.75">
      <c r="A19" s="58"/>
      <c r="B19" s="56"/>
      <c r="C19" s="56"/>
      <c r="D19" s="56"/>
      <c r="E19" s="56"/>
      <c r="F19" s="55"/>
    </row>
  </sheetData>
  <mergeCells count="4">
    <mergeCell ref="B3:D3"/>
    <mergeCell ref="A1:F1"/>
    <mergeCell ref="D2:F2"/>
    <mergeCell ref="A2:C2"/>
  </mergeCells>
  <phoneticPr fontId="20" type="noConversion"/>
  <pageMargins left="0.5" right="0.5" top="0.5" bottom="0.5" header="0.3" footer="0.3"/>
  <pageSetup scale="75"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
  <sheetViews>
    <sheetView workbookViewId="0">
      <selection activeCell="D22" sqref="D22"/>
    </sheetView>
  </sheetViews>
  <sheetFormatPr defaultRowHeight="15"/>
  <cols>
    <col min="1" max="1" width="21.140625" style="96" customWidth="1"/>
    <col min="2" max="2" width="106.42578125" style="97" customWidth="1"/>
    <col min="3" max="3" width="10.5703125" style="141" customWidth="1"/>
    <col min="4" max="256" width="9.140625" style="96"/>
    <col min="257" max="257" width="23.28515625" style="96" bestFit="1" customWidth="1"/>
    <col min="258" max="258" width="112.7109375" style="96" customWidth="1"/>
    <col min="259" max="259" width="10.5703125" style="96" customWidth="1"/>
    <col min="260" max="512" width="9.140625" style="96"/>
    <col min="513" max="513" width="23.28515625" style="96" bestFit="1" customWidth="1"/>
    <col min="514" max="514" width="112.7109375" style="96" customWidth="1"/>
    <col min="515" max="515" width="10.5703125" style="96" customWidth="1"/>
    <col min="516" max="768" width="9.140625" style="96"/>
    <col min="769" max="769" width="23.28515625" style="96" bestFit="1" customWidth="1"/>
    <col min="770" max="770" width="112.7109375" style="96" customWidth="1"/>
    <col min="771" max="771" width="10.5703125" style="96" customWidth="1"/>
    <col min="772" max="1024" width="9.140625" style="96"/>
    <col min="1025" max="1025" width="23.28515625" style="96" bestFit="1" customWidth="1"/>
    <col min="1026" max="1026" width="112.7109375" style="96" customWidth="1"/>
    <col min="1027" max="1027" width="10.5703125" style="96" customWidth="1"/>
    <col min="1028" max="1280" width="9.140625" style="96"/>
    <col min="1281" max="1281" width="23.28515625" style="96" bestFit="1" customWidth="1"/>
    <col min="1282" max="1282" width="112.7109375" style="96" customWidth="1"/>
    <col min="1283" max="1283" width="10.5703125" style="96" customWidth="1"/>
    <col min="1284" max="1536" width="9.140625" style="96"/>
    <col min="1537" max="1537" width="23.28515625" style="96" bestFit="1" customWidth="1"/>
    <col min="1538" max="1538" width="112.7109375" style="96" customWidth="1"/>
    <col min="1539" max="1539" width="10.5703125" style="96" customWidth="1"/>
    <col min="1540" max="1792" width="9.140625" style="96"/>
    <col min="1793" max="1793" width="23.28515625" style="96" bestFit="1" customWidth="1"/>
    <col min="1794" max="1794" width="112.7109375" style="96" customWidth="1"/>
    <col min="1795" max="1795" width="10.5703125" style="96" customWidth="1"/>
    <col min="1796" max="2048" width="9.140625" style="96"/>
    <col min="2049" max="2049" width="23.28515625" style="96" bestFit="1" customWidth="1"/>
    <col min="2050" max="2050" width="112.7109375" style="96" customWidth="1"/>
    <col min="2051" max="2051" width="10.5703125" style="96" customWidth="1"/>
    <col min="2052" max="2304" width="9.140625" style="96"/>
    <col min="2305" max="2305" width="23.28515625" style="96" bestFit="1" customWidth="1"/>
    <col min="2306" max="2306" width="112.7109375" style="96" customWidth="1"/>
    <col min="2307" max="2307" width="10.5703125" style="96" customWidth="1"/>
    <col min="2308" max="2560" width="9.140625" style="96"/>
    <col min="2561" max="2561" width="23.28515625" style="96" bestFit="1" customWidth="1"/>
    <col min="2562" max="2562" width="112.7109375" style="96" customWidth="1"/>
    <col min="2563" max="2563" width="10.5703125" style="96" customWidth="1"/>
    <col min="2564" max="2816" width="9.140625" style="96"/>
    <col min="2817" max="2817" width="23.28515625" style="96" bestFit="1" customWidth="1"/>
    <col min="2818" max="2818" width="112.7109375" style="96" customWidth="1"/>
    <col min="2819" max="2819" width="10.5703125" style="96" customWidth="1"/>
    <col min="2820" max="3072" width="9.140625" style="96"/>
    <col min="3073" max="3073" width="23.28515625" style="96" bestFit="1" customWidth="1"/>
    <col min="3074" max="3074" width="112.7109375" style="96" customWidth="1"/>
    <col min="3075" max="3075" width="10.5703125" style="96" customWidth="1"/>
    <col min="3076" max="3328" width="9.140625" style="96"/>
    <col min="3329" max="3329" width="23.28515625" style="96" bestFit="1" customWidth="1"/>
    <col min="3330" max="3330" width="112.7109375" style="96" customWidth="1"/>
    <col min="3331" max="3331" width="10.5703125" style="96" customWidth="1"/>
    <col min="3332" max="3584" width="9.140625" style="96"/>
    <col min="3585" max="3585" width="23.28515625" style="96" bestFit="1" customWidth="1"/>
    <col min="3586" max="3586" width="112.7109375" style="96" customWidth="1"/>
    <col min="3587" max="3587" width="10.5703125" style="96" customWidth="1"/>
    <col min="3588" max="3840" width="9.140625" style="96"/>
    <col min="3841" max="3841" width="23.28515625" style="96" bestFit="1" customWidth="1"/>
    <col min="3842" max="3842" width="112.7109375" style="96" customWidth="1"/>
    <col min="3843" max="3843" width="10.5703125" style="96" customWidth="1"/>
    <col min="3844" max="4096" width="9.140625" style="96"/>
    <col min="4097" max="4097" width="23.28515625" style="96" bestFit="1" customWidth="1"/>
    <col min="4098" max="4098" width="112.7109375" style="96" customWidth="1"/>
    <col min="4099" max="4099" width="10.5703125" style="96" customWidth="1"/>
    <col min="4100" max="4352" width="9.140625" style="96"/>
    <col min="4353" max="4353" width="23.28515625" style="96" bestFit="1" customWidth="1"/>
    <col min="4354" max="4354" width="112.7109375" style="96" customWidth="1"/>
    <col min="4355" max="4355" width="10.5703125" style="96" customWidth="1"/>
    <col min="4356" max="4608" width="9.140625" style="96"/>
    <col min="4609" max="4609" width="23.28515625" style="96" bestFit="1" customWidth="1"/>
    <col min="4610" max="4610" width="112.7109375" style="96" customWidth="1"/>
    <col min="4611" max="4611" width="10.5703125" style="96" customWidth="1"/>
    <col min="4612" max="4864" width="9.140625" style="96"/>
    <col min="4865" max="4865" width="23.28515625" style="96" bestFit="1" customWidth="1"/>
    <col min="4866" max="4866" width="112.7109375" style="96" customWidth="1"/>
    <col min="4867" max="4867" width="10.5703125" style="96" customWidth="1"/>
    <col min="4868" max="5120" width="9.140625" style="96"/>
    <col min="5121" max="5121" width="23.28515625" style="96" bestFit="1" customWidth="1"/>
    <col min="5122" max="5122" width="112.7109375" style="96" customWidth="1"/>
    <col min="5123" max="5123" width="10.5703125" style="96" customWidth="1"/>
    <col min="5124" max="5376" width="9.140625" style="96"/>
    <col min="5377" max="5377" width="23.28515625" style="96" bestFit="1" customWidth="1"/>
    <col min="5378" max="5378" width="112.7109375" style="96" customWidth="1"/>
    <col min="5379" max="5379" width="10.5703125" style="96" customWidth="1"/>
    <col min="5380" max="5632" width="9.140625" style="96"/>
    <col min="5633" max="5633" width="23.28515625" style="96" bestFit="1" customWidth="1"/>
    <col min="5634" max="5634" width="112.7109375" style="96" customWidth="1"/>
    <col min="5635" max="5635" width="10.5703125" style="96" customWidth="1"/>
    <col min="5636" max="5888" width="9.140625" style="96"/>
    <col min="5889" max="5889" width="23.28515625" style="96" bestFit="1" customWidth="1"/>
    <col min="5890" max="5890" width="112.7109375" style="96" customWidth="1"/>
    <col min="5891" max="5891" width="10.5703125" style="96" customWidth="1"/>
    <col min="5892" max="6144" width="9.140625" style="96"/>
    <col min="6145" max="6145" width="23.28515625" style="96" bestFit="1" customWidth="1"/>
    <col min="6146" max="6146" width="112.7109375" style="96" customWidth="1"/>
    <col min="6147" max="6147" width="10.5703125" style="96" customWidth="1"/>
    <col min="6148" max="6400" width="9.140625" style="96"/>
    <col min="6401" max="6401" width="23.28515625" style="96" bestFit="1" customWidth="1"/>
    <col min="6402" max="6402" width="112.7109375" style="96" customWidth="1"/>
    <col min="6403" max="6403" width="10.5703125" style="96" customWidth="1"/>
    <col min="6404" max="6656" width="9.140625" style="96"/>
    <col min="6657" max="6657" width="23.28515625" style="96" bestFit="1" customWidth="1"/>
    <col min="6658" max="6658" width="112.7109375" style="96" customWidth="1"/>
    <col min="6659" max="6659" width="10.5703125" style="96" customWidth="1"/>
    <col min="6660" max="6912" width="9.140625" style="96"/>
    <col min="6913" max="6913" width="23.28515625" style="96" bestFit="1" customWidth="1"/>
    <col min="6914" max="6914" width="112.7109375" style="96" customWidth="1"/>
    <col min="6915" max="6915" width="10.5703125" style="96" customWidth="1"/>
    <col min="6916" max="7168" width="9.140625" style="96"/>
    <col min="7169" max="7169" width="23.28515625" style="96" bestFit="1" customWidth="1"/>
    <col min="7170" max="7170" width="112.7109375" style="96" customWidth="1"/>
    <col min="7171" max="7171" width="10.5703125" style="96" customWidth="1"/>
    <col min="7172" max="7424" width="9.140625" style="96"/>
    <col min="7425" max="7425" width="23.28515625" style="96" bestFit="1" customWidth="1"/>
    <col min="7426" max="7426" width="112.7109375" style="96" customWidth="1"/>
    <col min="7427" max="7427" width="10.5703125" style="96" customWidth="1"/>
    <col min="7428" max="7680" width="9.140625" style="96"/>
    <col min="7681" max="7681" width="23.28515625" style="96" bestFit="1" customWidth="1"/>
    <col min="7682" max="7682" width="112.7109375" style="96" customWidth="1"/>
    <col min="7683" max="7683" width="10.5703125" style="96" customWidth="1"/>
    <col min="7684" max="7936" width="9.140625" style="96"/>
    <col min="7937" max="7937" width="23.28515625" style="96" bestFit="1" customWidth="1"/>
    <col min="7938" max="7938" width="112.7109375" style="96" customWidth="1"/>
    <col min="7939" max="7939" width="10.5703125" style="96" customWidth="1"/>
    <col min="7940" max="8192" width="9.140625" style="96"/>
    <col min="8193" max="8193" width="23.28515625" style="96" bestFit="1" customWidth="1"/>
    <col min="8194" max="8194" width="112.7109375" style="96" customWidth="1"/>
    <col min="8195" max="8195" width="10.5703125" style="96" customWidth="1"/>
    <col min="8196" max="8448" width="9.140625" style="96"/>
    <col min="8449" max="8449" width="23.28515625" style="96" bestFit="1" customWidth="1"/>
    <col min="8450" max="8450" width="112.7109375" style="96" customWidth="1"/>
    <col min="8451" max="8451" width="10.5703125" style="96" customWidth="1"/>
    <col min="8452" max="8704" width="9.140625" style="96"/>
    <col min="8705" max="8705" width="23.28515625" style="96" bestFit="1" customWidth="1"/>
    <col min="8706" max="8706" width="112.7109375" style="96" customWidth="1"/>
    <col min="8707" max="8707" width="10.5703125" style="96" customWidth="1"/>
    <col min="8708" max="8960" width="9.140625" style="96"/>
    <col min="8961" max="8961" width="23.28515625" style="96" bestFit="1" customWidth="1"/>
    <col min="8962" max="8962" width="112.7109375" style="96" customWidth="1"/>
    <col min="8963" max="8963" width="10.5703125" style="96" customWidth="1"/>
    <col min="8964" max="9216" width="9.140625" style="96"/>
    <col min="9217" max="9217" width="23.28515625" style="96" bestFit="1" customWidth="1"/>
    <col min="9218" max="9218" width="112.7109375" style="96" customWidth="1"/>
    <col min="9219" max="9219" width="10.5703125" style="96" customWidth="1"/>
    <col min="9220" max="9472" width="9.140625" style="96"/>
    <col min="9473" max="9473" width="23.28515625" style="96" bestFit="1" customWidth="1"/>
    <col min="9474" max="9474" width="112.7109375" style="96" customWidth="1"/>
    <col min="9475" max="9475" width="10.5703125" style="96" customWidth="1"/>
    <col min="9476" max="9728" width="9.140625" style="96"/>
    <col min="9729" max="9729" width="23.28515625" style="96" bestFit="1" customWidth="1"/>
    <col min="9730" max="9730" width="112.7109375" style="96" customWidth="1"/>
    <col min="9731" max="9731" width="10.5703125" style="96" customWidth="1"/>
    <col min="9732" max="9984" width="9.140625" style="96"/>
    <col min="9985" max="9985" width="23.28515625" style="96" bestFit="1" customWidth="1"/>
    <col min="9986" max="9986" width="112.7109375" style="96" customWidth="1"/>
    <col min="9987" max="9987" width="10.5703125" style="96" customWidth="1"/>
    <col min="9988" max="10240" width="9.140625" style="96"/>
    <col min="10241" max="10241" width="23.28515625" style="96" bestFit="1" customWidth="1"/>
    <col min="10242" max="10242" width="112.7109375" style="96" customWidth="1"/>
    <col min="10243" max="10243" width="10.5703125" style="96" customWidth="1"/>
    <col min="10244" max="10496" width="9.140625" style="96"/>
    <col min="10497" max="10497" width="23.28515625" style="96" bestFit="1" customWidth="1"/>
    <col min="10498" max="10498" width="112.7109375" style="96" customWidth="1"/>
    <col min="10499" max="10499" width="10.5703125" style="96" customWidth="1"/>
    <col min="10500" max="10752" width="9.140625" style="96"/>
    <col min="10753" max="10753" width="23.28515625" style="96" bestFit="1" customWidth="1"/>
    <col min="10754" max="10754" width="112.7109375" style="96" customWidth="1"/>
    <col min="10755" max="10755" width="10.5703125" style="96" customWidth="1"/>
    <col min="10756" max="11008" width="9.140625" style="96"/>
    <col min="11009" max="11009" width="23.28515625" style="96" bestFit="1" customWidth="1"/>
    <col min="11010" max="11010" width="112.7109375" style="96" customWidth="1"/>
    <col min="11011" max="11011" width="10.5703125" style="96" customWidth="1"/>
    <col min="11012" max="11264" width="9.140625" style="96"/>
    <col min="11265" max="11265" width="23.28515625" style="96" bestFit="1" customWidth="1"/>
    <col min="11266" max="11266" width="112.7109375" style="96" customWidth="1"/>
    <col min="11267" max="11267" width="10.5703125" style="96" customWidth="1"/>
    <col min="11268" max="11520" width="9.140625" style="96"/>
    <col min="11521" max="11521" width="23.28515625" style="96" bestFit="1" customWidth="1"/>
    <col min="11522" max="11522" width="112.7109375" style="96" customWidth="1"/>
    <col min="11523" max="11523" width="10.5703125" style="96" customWidth="1"/>
    <col min="11524" max="11776" width="9.140625" style="96"/>
    <col min="11777" max="11777" width="23.28515625" style="96" bestFit="1" customWidth="1"/>
    <col min="11778" max="11778" width="112.7109375" style="96" customWidth="1"/>
    <col min="11779" max="11779" width="10.5703125" style="96" customWidth="1"/>
    <col min="11780" max="12032" width="9.140625" style="96"/>
    <col min="12033" max="12033" width="23.28515625" style="96" bestFit="1" customWidth="1"/>
    <col min="12034" max="12034" width="112.7109375" style="96" customWidth="1"/>
    <col min="12035" max="12035" width="10.5703125" style="96" customWidth="1"/>
    <col min="12036" max="12288" width="9.140625" style="96"/>
    <col min="12289" max="12289" width="23.28515625" style="96" bestFit="1" customWidth="1"/>
    <col min="12290" max="12290" width="112.7109375" style="96" customWidth="1"/>
    <col min="12291" max="12291" width="10.5703125" style="96" customWidth="1"/>
    <col min="12292" max="12544" width="9.140625" style="96"/>
    <col min="12545" max="12545" width="23.28515625" style="96" bestFit="1" customWidth="1"/>
    <col min="12546" max="12546" width="112.7109375" style="96" customWidth="1"/>
    <col min="12547" max="12547" width="10.5703125" style="96" customWidth="1"/>
    <col min="12548" max="12800" width="9.140625" style="96"/>
    <col min="12801" max="12801" width="23.28515625" style="96" bestFit="1" customWidth="1"/>
    <col min="12802" max="12802" width="112.7109375" style="96" customWidth="1"/>
    <col min="12803" max="12803" width="10.5703125" style="96" customWidth="1"/>
    <col min="12804" max="13056" width="9.140625" style="96"/>
    <col min="13057" max="13057" width="23.28515625" style="96" bestFit="1" customWidth="1"/>
    <col min="13058" max="13058" width="112.7109375" style="96" customWidth="1"/>
    <col min="13059" max="13059" width="10.5703125" style="96" customWidth="1"/>
    <col min="13060" max="13312" width="9.140625" style="96"/>
    <col min="13313" max="13313" width="23.28515625" style="96" bestFit="1" customWidth="1"/>
    <col min="13314" max="13314" width="112.7109375" style="96" customWidth="1"/>
    <col min="13315" max="13315" width="10.5703125" style="96" customWidth="1"/>
    <col min="13316" max="13568" width="9.140625" style="96"/>
    <col min="13569" max="13569" width="23.28515625" style="96" bestFit="1" customWidth="1"/>
    <col min="13570" max="13570" width="112.7109375" style="96" customWidth="1"/>
    <col min="13571" max="13571" width="10.5703125" style="96" customWidth="1"/>
    <col min="13572" max="13824" width="9.140625" style="96"/>
    <col min="13825" max="13825" width="23.28515625" style="96" bestFit="1" customWidth="1"/>
    <col min="13826" max="13826" width="112.7109375" style="96" customWidth="1"/>
    <col min="13827" max="13827" width="10.5703125" style="96" customWidth="1"/>
    <col min="13828" max="14080" width="9.140625" style="96"/>
    <col min="14081" max="14081" width="23.28515625" style="96" bestFit="1" customWidth="1"/>
    <col min="14082" max="14082" width="112.7109375" style="96" customWidth="1"/>
    <col min="14083" max="14083" width="10.5703125" style="96" customWidth="1"/>
    <col min="14084" max="14336" width="9.140625" style="96"/>
    <col min="14337" max="14337" width="23.28515625" style="96" bestFit="1" customWidth="1"/>
    <col min="14338" max="14338" width="112.7109375" style="96" customWidth="1"/>
    <col min="14339" max="14339" width="10.5703125" style="96" customWidth="1"/>
    <col min="14340" max="14592" width="9.140625" style="96"/>
    <col min="14593" max="14593" width="23.28515625" style="96" bestFit="1" customWidth="1"/>
    <col min="14594" max="14594" width="112.7109375" style="96" customWidth="1"/>
    <col min="14595" max="14595" width="10.5703125" style="96" customWidth="1"/>
    <col min="14596" max="14848" width="9.140625" style="96"/>
    <col min="14849" max="14849" width="23.28515625" style="96" bestFit="1" customWidth="1"/>
    <col min="14850" max="14850" width="112.7109375" style="96" customWidth="1"/>
    <col min="14851" max="14851" width="10.5703125" style="96" customWidth="1"/>
    <col min="14852" max="15104" width="9.140625" style="96"/>
    <col min="15105" max="15105" width="23.28515625" style="96" bestFit="1" customWidth="1"/>
    <col min="15106" max="15106" width="112.7109375" style="96" customWidth="1"/>
    <col min="15107" max="15107" width="10.5703125" style="96" customWidth="1"/>
    <col min="15108" max="15360" width="9.140625" style="96"/>
    <col min="15361" max="15361" width="23.28515625" style="96" bestFit="1" customWidth="1"/>
    <col min="15362" max="15362" width="112.7109375" style="96" customWidth="1"/>
    <col min="15363" max="15363" width="10.5703125" style="96" customWidth="1"/>
    <col min="15364" max="15616" width="9.140625" style="96"/>
    <col min="15617" max="15617" width="23.28515625" style="96" bestFit="1" customWidth="1"/>
    <col min="15618" max="15618" width="112.7109375" style="96" customWidth="1"/>
    <col min="15619" max="15619" width="10.5703125" style="96" customWidth="1"/>
    <col min="15620" max="15872" width="9.140625" style="96"/>
    <col min="15873" max="15873" width="23.28515625" style="96" bestFit="1" customWidth="1"/>
    <col min="15874" max="15874" width="112.7109375" style="96" customWidth="1"/>
    <col min="15875" max="15875" width="10.5703125" style="96" customWidth="1"/>
    <col min="15876" max="16128" width="9.140625" style="96"/>
    <col min="16129" max="16129" width="23.28515625" style="96" bestFit="1" customWidth="1"/>
    <col min="16130" max="16130" width="112.7109375" style="96" customWidth="1"/>
    <col min="16131" max="16131" width="10.5703125" style="96" customWidth="1"/>
    <col min="16132" max="16384" width="9.140625" style="96"/>
  </cols>
  <sheetData>
    <row r="1" spans="1:3" ht="66" customHeight="1">
      <c r="A1" s="940" t="s">
        <v>252</v>
      </c>
      <c r="B1" s="940"/>
      <c r="C1" s="940"/>
    </row>
    <row r="2" spans="1:3" ht="51" customHeight="1">
      <c r="B2" s="941" t="s">
        <v>360</v>
      </c>
      <c r="C2" s="941"/>
    </row>
    <row r="3" spans="1:3" s="98" customFormat="1" ht="24" customHeight="1">
      <c r="A3" s="295" t="s">
        <v>232</v>
      </c>
      <c r="B3" s="296" t="s">
        <v>142</v>
      </c>
      <c r="C3" s="297" t="s">
        <v>118</v>
      </c>
    </row>
    <row r="4" spans="1:3" s="98" customFormat="1" ht="15.75">
      <c r="A4" s="942"/>
      <c r="B4" s="943"/>
      <c r="C4" s="943"/>
    </row>
    <row r="5" spans="1:3" s="98" customFormat="1" ht="15.75">
      <c r="A5" s="944" t="s">
        <v>123</v>
      </c>
      <c r="B5" s="945"/>
      <c r="C5" s="945"/>
    </row>
    <row r="6" spans="1:3" s="98" customFormat="1" ht="41.25" customHeight="1">
      <c r="A6" s="300" t="s">
        <v>705</v>
      </c>
      <c r="B6" s="134" t="s">
        <v>707</v>
      </c>
      <c r="C6" s="374" t="s">
        <v>706</v>
      </c>
    </row>
    <row r="7" spans="1:3" ht="45">
      <c r="A7" s="300" t="s">
        <v>404</v>
      </c>
      <c r="B7" s="373" t="s">
        <v>378</v>
      </c>
      <c r="C7" s="374" t="s">
        <v>621</v>
      </c>
    </row>
    <row r="8" spans="1:3" s="474" customFormat="1">
      <c r="A8" s="302" t="s">
        <v>410</v>
      </c>
      <c r="B8" s="136" t="s">
        <v>294</v>
      </c>
      <c r="C8" s="375" t="s">
        <v>295</v>
      </c>
    </row>
    <row r="9" spans="1:3">
      <c r="A9" s="301" t="s">
        <v>409</v>
      </c>
      <c r="B9" s="136" t="s">
        <v>290</v>
      </c>
      <c r="C9" s="375" t="s">
        <v>291</v>
      </c>
    </row>
    <row r="10" spans="1:3">
      <c r="A10" s="302" t="s">
        <v>292</v>
      </c>
      <c r="B10" s="136" t="s">
        <v>292</v>
      </c>
      <c r="C10" s="375" t="s">
        <v>293</v>
      </c>
    </row>
    <row r="11" spans="1:3" s="474" customFormat="1">
      <c r="A11" s="300" t="s">
        <v>412</v>
      </c>
      <c r="B11" s="138" t="s">
        <v>297</v>
      </c>
      <c r="C11" s="376" t="s">
        <v>298</v>
      </c>
    </row>
    <row r="12" spans="1:3">
      <c r="A12" s="302" t="s">
        <v>411</v>
      </c>
      <c r="B12" s="137" t="s">
        <v>296</v>
      </c>
      <c r="C12" s="375">
        <v>75</v>
      </c>
    </row>
    <row r="13" spans="1:3" ht="21" customHeight="1">
      <c r="A13" s="100"/>
      <c r="B13" s="298" t="s">
        <v>1301</v>
      </c>
      <c r="C13" s="299"/>
    </row>
    <row r="14" spans="1:3" s="474" customFormat="1" ht="33.75" customHeight="1">
      <c r="A14" s="476" t="s">
        <v>407</v>
      </c>
      <c r="B14" s="475" t="s">
        <v>408</v>
      </c>
      <c r="C14" s="375">
        <v>550</v>
      </c>
    </row>
    <row r="15" spans="1:3" ht="30">
      <c r="A15" s="477" t="s">
        <v>405</v>
      </c>
      <c r="B15" s="181" t="s">
        <v>406</v>
      </c>
      <c r="C15" s="375">
        <v>900</v>
      </c>
    </row>
    <row r="16" spans="1:3" s="592" customFormat="1" ht="30" customHeight="1">
      <c r="A16" s="477" t="s">
        <v>1414</v>
      </c>
      <c r="B16" s="594" t="s">
        <v>1413</v>
      </c>
      <c r="C16" s="593">
        <v>750</v>
      </c>
    </row>
    <row r="17" spans="1:4" s="771" customFormat="1" ht="30" customHeight="1">
      <c r="A17" s="772" t="s">
        <v>1721</v>
      </c>
      <c r="B17" s="773" t="s">
        <v>1722</v>
      </c>
      <c r="C17" s="774">
        <v>1250</v>
      </c>
      <c r="D17" s="779"/>
    </row>
    <row r="18" spans="1:4" s="771" customFormat="1" ht="30" customHeight="1">
      <c r="A18" s="772" t="s">
        <v>1723</v>
      </c>
      <c r="B18" s="773" t="s">
        <v>1724</v>
      </c>
      <c r="C18" s="774">
        <v>950</v>
      </c>
      <c r="D18" s="779"/>
    </row>
    <row r="19" spans="1:4" s="474" customFormat="1" ht="30">
      <c r="A19" s="477" t="s">
        <v>622</v>
      </c>
      <c r="B19" s="182" t="s">
        <v>623</v>
      </c>
      <c r="C19" s="377">
        <v>950</v>
      </c>
    </row>
    <row r="20" spans="1:4" ht="30">
      <c r="A20" s="477" t="s">
        <v>1693</v>
      </c>
      <c r="B20" s="137" t="s">
        <v>1694</v>
      </c>
      <c r="C20" s="375">
        <v>1100</v>
      </c>
    </row>
    <row r="21" spans="1:4" s="179" customFormat="1" ht="30">
      <c r="A21" s="775" t="s">
        <v>624</v>
      </c>
      <c r="B21" s="776" t="s">
        <v>625</v>
      </c>
      <c r="C21" s="777">
        <v>1200</v>
      </c>
    </row>
    <row r="22" spans="1:4" s="771" customFormat="1" ht="27.75" customHeight="1">
      <c r="A22" s="778" t="s">
        <v>1725</v>
      </c>
      <c r="B22" s="651" t="s">
        <v>1726</v>
      </c>
      <c r="C22" s="774">
        <v>999</v>
      </c>
      <c r="D22" s="779"/>
    </row>
    <row r="23" spans="1:4" ht="15.75">
      <c r="A23" s="101"/>
      <c r="B23" s="298" t="s">
        <v>1302</v>
      </c>
      <c r="C23" s="299"/>
    </row>
    <row r="24" spans="1:4">
      <c r="A24" s="307"/>
      <c r="B24" s="139" t="s">
        <v>0</v>
      </c>
      <c r="C24" s="375">
        <v>75</v>
      </c>
    </row>
    <row r="25" spans="1:4" s="474" customFormat="1">
      <c r="A25" s="478"/>
      <c r="B25" s="139" t="s">
        <v>2</v>
      </c>
      <c r="C25" s="375">
        <v>80</v>
      </c>
    </row>
    <row r="26" spans="1:4">
      <c r="A26" s="308"/>
      <c r="B26" s="139" t="s">
        <v>1</v>
      </c>
      <c r="C26" s="375">
        <v>95</v>
      </c>
    </row>
    <row r="27" spans="1:4">
      <c r="A27" s="308"/>
      <c r="B27" s="135" t="s">
        <v>3</v>
      </c>
      <c r="C27" s="375">
        <v>115</v>
      </c>
    </row>
    <row r="28" spans="1:4" s="474" customFormat="1">
      <c r="A28" s="479"/>
      <c r="B28" s="139" t="s">
        <v>626</v>
      </c>
      <c r="C28" s="375">
        <v>290</v>
      </c>
    </row>
    <row r="29" spans="1:4">
      <c r="A29" s="309"/>
      <c r="B29" s="139" t="s">
        <v>4</v>
      </c>
      <c r="C29" s="375">
        <v>390</v>
      </c>
    </row>
    <row r="30" spans="1:4" ht="15.75">
      <c r="A30" s="102"/>
      <c r="B30" s="304" t="s">
        <v>5</v>
      </c>
      <c r="C30" s="305"/>
    </row>
    <row r="31" spans="1:4">
      <c r="A31" s="306" t="s">
        <v>413</v>
      </c>
      <c r="B31" s="183" t="s">
        <v>414</v>
      </c>
      <c r="C31" s="377">
        <v>210</v>
      </c>
    </row>
    <row r="32" spans="1:4" s="179" customFormat="1">
      <c r="A32" s="306"/>
      <c r="B32" s="183" t="s">
        <v>299</v>
      </c>
      <c r="C32" s="377">
        <v>230</v>
      </c>
    </row>
    <row r="33" spans="1:3" s="179" customFormat="1">
      <c r="A33" s="306"/>
      <c r="B33" s="183" t="s">
        <v>415</v>
      </c>
      <c r="C33" s="377">
        <v>275</v>
      </c>
    </row>
    <row r="34" spans="1:3">
      <c r="A34" s="303"/>
      <c r="B34" s="183" t="s">
        <v>627</v>
      </c>
      <c r="C34" s="377">
        <v>295</v>
      </c>
    </row>
  </sheetData>
  <mergeCells count="4">
    <mergeCell ref="A1:C1"/>
    <mergeCell ref="B2:C2"/>
    <mergeCell ref="A4:C4"/>
    <mergeCell ref="A5:C5"/>
  </mergeCells>
  <pageMargins left="0.5" right="0.5" top="0.5" bottom="0.5" header="0.3" footer="0.3"/>
  <pageSetup scale="85"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9"/>
  <sheetViews>
    <sheetView showGridLines="0" workbookViewId="0">
      <pane ySplit="2" topLeftCell="A69" activePane="bottomLeft" state="frozen"/>
      <selection pane="bottomLeft" activeCell="A69" sqref="A69"/>
    </sheetView>
  </sheetViews>
  <sheetFormatPr defaultRowHeight="15"/>
  <cols>
    <col min="1" max="1" width="33.85546875" style="43" bestFit="1" customWidth="1"/>
    <col min="2" max="2" width="98" style="43" customWidth="1"/>
    <col min="3" max="3" width="10.28515625" style="499" customWidth="1"/>
    <col min="4" max="16384" width="9.140625" style="1"/>
  </cols>
  <sheetData>
    <row r="1" spans="1:4" ht="67.5" customHeight="1">
      <c r="A1" s="909" t="s">
        <v>717</v>
      </c>
      <c r="B1" s="909"/>
      <c r="C1" s="909"/>
    </row>
    <row r="2" spans="1:4" ht="60" customHeight="1">
      <c r="B2" s="938" t="s">
        <v>360</v>
      </c>
      <c r="C2" s="899"/>
      <c r="D2" s="57"/>
    </row>
    <row r="3" spans="1:4" ht="34.5" customHeight="1">
      <c r="A3" s="261" t="s">
        <v>60</v>
      </c>
      <c r="B3" s="310" t="s">
        <v>231</v>
      </c>
    </row>
    <row r="4" spans="1:4" ht="16.5" thickBot="1">
      <c r="A4" s="484"/>
      <c r="B4" s="62"/>
    </row>
    <row r="5" spans="1:4" ht="24" thickBot="1">
      <c r="A5" s="954" t="s">
        <v>123</v>
      </c>
      <c r="B5" s="955"/>
      <c r="C5" s="485" t="s">
        <v>118</v>
      </c>
    </row>
    <row r="6" spans="1:4" ht="18">
      <c r="A6" s="184"/>
      <c r="B6" s="480" t="s">
        <v>694</v>
      </c>
      <c r="C6" s="486"/>
    </row>
    <row r="7" spans="1:4" ht="15.75">
      <c r="A7" s="191"/>
      <c r="B7" s="481" t="s">
        <v>417</v>
      </c>
      <c r="C7" s="487"/>
    </row>
    <row r="8" spans="1:4" ht="15.75">
      <c r="A8" s="311" t="s">
        <v>1456</v>
      </c>
      <c r="B8" s="609" t="s">
        <v>1457</v>
      </c>
      <c r="C8" s="487">
        <v>60</v>
      </c>
    </row>
    <row r="9" spans="1:4" s="228" customFormat="1" ht="15.75">
      <c r="A9" s="311" t="s">
        <v>577</v>
      </c>
      <c r="B9" s="482" t="s">
        <v>578</v>
      </c>
      <c r="C9" s="487">
        <v>156</v>
      </c>
    </row>
    <row r="10" spans="1:4" s="228" customFormat="1" ht="15.75">
      <c r="A10" s="311" t="s">
        <v>579</v>
      </c>
      <c r="B10" s="482" t="s">
        <v>580</v>
      </c>
      <c r="C10" s="487">
        <v>210</v>
      </c>
    </row>
    <row r="11" spans="1:4" ht="15.75">
      <c r="A11" s="312" t="s">
        <v>418</v>
      </c>
      <c r="B11" s="482" t="s">
        <v>419</v>
      </c>
      <c r="C11" s="487">
        <v>180</v>
      </c>
    </row>
    <row r="12" spans="1:4" s="781" customFormat="1" ht="15.75">
      <c r="A12" s="786" t="s">
        <v>1735</v>
      </c>
      <c r="B12" s="785" t="s">
        <v>1736</v>
      </c>
      <c r="C12" s="765">
        <v>198</v>
      </c>
    </row>
    <row r="13" spans="1:4" ht="16.5" thickBot="1">
      <c r="A13" s="186"/>
      <c r="B13" s="482"/>
      <c r="C13" s="487"/>
    </row>
    <row r="14" spans="1:4" ht="15.75">
      <c r="A14" s="187"/>
      <c r="B14" s="797" t="s">
        <v>1760</v>
      </c>
      <c r="C14" s="798"/>
    </row>
    <row r="15" spans="1:4" ht="15.75">
      <c r="A15" s="788" t="s">
        <v>1737</v>
      </c>
      <c r="B15" s="787" t="s">
        <v>1738</v>
      </c>
      <c r="C15" s="789">
        <v>175</v>
      </c>
    </row>
    <row r="16" spans="1:4" s="228" customFormat="1" ht="15.75">
      <c r="A16" s="788" t="s">
        <v>1739</v>
      </c>
      <c r="B16" s="787" t="s">
        <v>1740</v>
      </c>
      <c r="C16" s="789">
        <v>376</v>
      </c>
    </row>
    <row r="17" spans="1:3" s="228" customFormat="1" ht="15.75">
      <c r="A17" s="788" t="s">
        <v>1741</v>
      </c>
      <c r="B17" s="787" t="s">
        <v>1742</v>
      </c>
      <c r="C17" s="789">
        <v>780</v>
      </c>
    </row>
    <row r="18" spans="1:3" s="228" customFormat="1" ht="15.75">
      <c r="A18" s="788" t="s">
        <v>1743</v>
      </c>
      <c r="B18" s="787" t="s">
        <v>1744</v>
      </c>
      <c r="C18" s="789">
        <v>342</v>
      </c>
    </row>
    <row r="19" spans="1:3" ht="15.75">
      <c r="A19" s="788" t="s">
        <v>1745</v>
      </c>
      <c r="B19" s="787" t="s">
        <v>1746</v>
      </c>
      <c r="C19" s="789">
        <v>726</v>
      </c>
    </row>
    <row r="20" spans="1:3" ht="15.75">
      <c r="A20" s="788" t="s">
        <v>1747</v>
      </c>
      <c r="B20" s="787" t="s">
        <v>1748</v>
      </c>
      <c r="C20" s="789">
        <v>882</v>
      </c>
    </row>
    <row r="21" spans="1:3" ht="15.75">
      <c r="A21" s="788" t="s">
        <v>1749</v>
      </c>
      <c r="B21" s="787" t="s">
        <v>1750</v>
      </c>
      <c r="C21" s="790">
        <v>1191</v>
      </c>
    </row>
    <row r="22" spans="1:3">
      <c r="A22" s="188"/>
      <c r="B22" s="482"/>
      <c r="C22" s="487"/>
    </row>
    <row r="23" spans="1:3" ht="15.75">
      <c r="A23" s="185"/>
      <c r="B23" s="797" t="s">
        <v>1759</v>
      </c>
      <c r="C23" s="487"/>
    </row>
    <row r="24" spans="1:3">
      <c r="A24" s="793" t="s">
        <v>1751</v>
      </c>
      <c r="B24" s="791" t="s">
        <v>1752</v>
      </c>
      <c r="C24" s="795">
        <v>1194</v>
      </c>
    </row>
    <row r="25" spans="1:3">
      <c r="A25" s="793" t="s">
        <v>1753</v>
      </c>
      <c r="B25" s="791" t="s">
        <v>1754</v>
      </c>
      <c r="C25" s="795">
        <v>1602</v>
      </c>
    </row>
    <row r="26" spans="1:3">
      <c r="A26" s="793" t="s">
        <v>1755</v>
      </c>
      <c r="B26" s="791" t="s">
        <v>1756</v>
      </c>
      <c r="C26" s="795">
        <v>2028</v>
      </c>
    </row>
    <row r="27" spans="1:3" ht="15.75" thickBot="1">
      <c r="A27" s="794" t="s">
        <v>1757</v>
      </c>
      <c r="B27" s="792" t="s">
        <v>1758</v>
      </c>
      <c r="C27" s="796">
        <v>2808</v>
      </c>
    </row>
    <row r="28" spans="1:3" s="235" customFormat="1" ht="15.75">
      <c r="A28" s="236"/>
      <c r="B28" s="482"/>
      <c r="C28" s="487"/>
    </row>
    <row r="29" spans="1:3" ht="15.75">
      <c r="A29" s="185"/>
      <c r="B29" s="797" t="s">
        <v>420</v>
      </c>
      <c r="C29" s="487"/>
    </row>
    <row r="30" spans="1:3">
      <c r="A30" s="793" t="s">
        <v>421</v>
      </c>
      <c r="B30" s="791" t="s">
        <v>1761</v>
      </c>
      <c r="C30" s="799">
        <v>366</v>
      </c>
    </row>
    <row r="31" spans="1:3">
      <c r="A31" s="793" t="s">
        <v>422</v>
      </c>
      <c r="B31" s="791" t="s">
        <v>1762</v>
      </c>
      <c r="C31" s="799">
        <v>720</v>
      </c>
    </row>
    <row r="32" spans="1:3">
      <c r="A32" s="793" t="s">
        <v>423</v>
      </c>
      <c r="B32" s="791" t="s">
        <v>1763</v>
      </c>
      <c r="C32" s="799">
        <v>858</v>
      </c>
    </row>
    <row r="33" spans="1:3">
      <c r="A33" s="793" t="s">
        <v>424</v>
      </c>
      <c r="B33" s="791" t="s">
        <v>1764</v>
      </c>
      <c r="C33" s="799">
        <v>1590</v>
      </c>
    </row>
    <row r="34" spans="1:3" s="235" customFormat="1" ht="15.75">
      <c r="A34" s="236"/>
      <c r="B34" s="482"/>
      <c r="C34" s="487"/>
    </row>
    <row r="35" spans="1:3" ht="15.75">
      <c r="A35" s="189"/>
      <c r="B35" s="481" t="s">
        <v>310</v>
      </c>
      <c r="C35" s="487"/>
    </row>
    <row r="36" spans="1:3" ht="15.75">
      <c r="A36" s="313" t="s">
        <v>429</v>
      </c>
      <c r="B36" s="482" t="s">
        <v>430</v>
      </c>
      <c r="C36" s="487">
        <v>800</v>
      </c>
    </row>
    <row r="37" spans="1:3" ht="15.75">
      <c r="A37" s="314" t="s">
        <v>431</v>
      </c>
      <c r="B37" s="483" t="s">
        <v>432</v>
      </c>
      <c r="C37" s="487">
        <v>1450</v>
      </c>
    </row>
    <row r="38" spans="1:3" ht="15.75">
      <c r="A38" s="315" t="s">
        <v>433</v>
      </c>
      <c r="B38" s="483" t="s">
        <v>434</v>
      </c>
      <c r="C38" s="487">
        <v>1450</v>
      </c>
    </row>
    <row r="39" spans="1:3" ht="15.75">
      <c r="A39" s="312" t="s">
        <v>435</v>
      </c>
      <c r="B39" s="482" t="s">
        <v>436</v>
      </c>
      <c r="C39" s="487">
        <v>2690</v>
      </c>
    </row>
    <row r="40" spans="1:3" s="235" customFormat="1" ht="15.75">
      <c r="A40" s="236"/>
      <c r="B40" s="482"/>
      <c r="C40" s="487"/>
    </row>
    <row r="41" spans="1:3" s="781" customFormat="1" ht="15.75">
      <c r="A41" s="189"/>
      <c r="B41" s="797" t="s">
        <v>309</v>
      </c>
      <c r="C41" s="487"/>
    </row>
    <row r="42" spans="1:3" s="781" customFormat="1">
      <c r="A42" s="793" t="s">
        <v>425</v>
      </c>
      <c r="B42" s="791" t="s">
        <v>1765</v>
      </c>
      <c r="C42" s="800">
        <v>619</v>
      </c>
    </row>
    <row r="43" spans="1:3" s="781" customFormat="1">
      <c r="A43" s="793" t="s">
        <v>426</v>
      </c>
      <c r="B43" s="791" t="s">
        <v>1766</v>
      </c>
      <c r="C43" s="800">
        <v>1134</v>
      </c>
    </row>
    <row r="44" spans="1:3" s="781" customFormat="1">
      <c r="A44" s="793" t="s">
        <v>427</v>
      </c>
      <c r="B44" s="791" t="s">
        <v>1767</v>
      </c>
      <c r="C44" s="800">
        <v>1344</v>
      </c>
    </row>
    <row r="45" spans="1:3" s="781" customFormat="1" ht="15.75" thickBot="1">
      <c r="A45" s="793" t="s">
        <v>428</v>
      </c>
      <c r="B45" s="791" t="s">
        <v>1768</v>
      </c>
      <c r="C45" s="800">
        <v>2328</v>
      </c>
    </row>
    <row r="46" spans="1:3" ht="18">
      <c r="A46" s="190"/>
      <c r="B46" s="480" t="s">
        <v>437</v>
      </c>
      <c r="C46" s="487"/>
    </row>
    <row r="47" spans="1:3">
      <c r="A47" s="793" t="s">
        <v>1769</v>
      </c>
      <c r="B47" s="801" t="s">
        <v>1770</v>
      </c>
      <c r="C47" s="802">
        <v>216</v>
      </c>
    </row>
    <row r="48" spans="1:3" ht="15.75">
      <c r="A48" s="184"/>
      <c r="B48" s="184"/>
      <c r="C48" s="487"/>
    </row>
    <row r="49" spans="1:3" ht="15.75">
      <c r="A49" s="184"/>
      <c r="B49" s="184"/>
      <c r="C49" s="487"/>
    </row>
    <row r="50" spans="1:3" ht="24" thickBot="1">
      <c r="A50" s="962" t="s">
        <v>311</v>
      </c>
      <c r="B50" s="963"/>
      <c r="C50" s="964"/>
    </row>
    <row r="51" spans="1:3" ht="16.5" thickBot="1">
      <c r="A51" s="956" t="s">
        <v>439</v>
      </c>
      <c r="B51" s="957"/>
      <c r="C51" s="487"/>
    </row>
    <row r="52" spans="1:3" s="741" customFormat="1" ht="126">
      <c r="A52" s="316" t="s">
        <v>1713</v>
      </c>
      <c r="B52" s="762" t="s">
        <v>1714</v>
      </c>
      <c r="C52" s="487">
        <v>140</v>
      </c>
    </row>
    <row r="53" spans="1:3" ht="63">
      <c r="A53" s="316" t="s">
        <v>1115</v>
      </c>
      <c r="B53" s="494" t="s">
        <v>440</v>
      </c>
      <c r="C53" s="487">
        <v>160</v>
      </c>
    </row>
    <row r="54" spans="1:3" s="663" customFormat="1" ht="63.75" thickBot="1">
      <c r="A54" s="316" t="s">
        <v>1533</v>
      </c>
      <c r="B54" s="673" t="s">
        <v>1534</v>
      </c>
      <c r="C54" s="487">
        <v>245</v>
      </c>
    </row>
    <row r="55" spans="1:3" ht="16.5" thickBot="1">
      <c r="A55" s="958" t="s">
        <v>312</v>
      </c>
      <c r="B55" s="959"/>
      <c r="C55" s="487"/>
    </row>
    <row r="56" spans="1:3" ht="63">
      <c r="A56" s="564" t="s">
        <v>441</v>
      </c>
      <c r="B56" s="674" t="s">
        <v>1536</v>
      </c>
      <c r="C56" s="487">
        <v>72</v>
      </c>
    </row>
    <row r="57" spans="1:3" s="663" customFormat="1" ht="252.75" thickBot="1">
      <c r="A57" s="564" t="s">
        <v>1535</v>
      </c>
      <c r="B57" s="673" t="s">
        <v>1537</v>
      </c>
      <c r="C57" s="487">
        <v>85</v>
      </c>
    </row>
    <row r="58" spans="1:3" ht="16.5" thickBot="1">
      <c r="A58" s="946" t="s">
        <v>442</v>
      </c>
      <c r="B58" s="957"/>
      <c r="C58" s="487"/>
    </row>
    <row r="59" spans="1:3" ht="63">
      <c r="A59" s="317" t="s">
        <v>313</v>
      </c>
      <c r="B59" s="495" t="s">
        <v>314</v>
      </c>
      <c r="C59" s="487">
        <v>40</v>
      </c>
    </row>
    <row r="60" spans="1:3" s="663" customFormat="1" ht="94.5">
      <c r="A60" s="675" t="s">
        <v>1538</v>
      </c>
      <c r="B60" s="678" t="s">
        <v>1539</v>
      </c>
      <c r="C60" s="487">
        <v>88</v>
      </c>
    </row>
    <row r="61" spans="1:3" ht="173.25">
      <c r="A61" s="676" t="s">
        <v>1116</v>
      </c>
      <c r="B61" s="677" t="s">
        <v>447</v>
      </c>
      <c r="C61" s="487">
        <v>125</v>
      </c>
    </row>
    <row r="62" spans="1:3" s="228" customFormat="1" ht="204.75">
      <c r="A62" s="960" t="s">
        <v>1771</v>
      </c>
      <c r="B62" s="803" t="s">
        <v>1772</v>
      </c>
      <c r="C62" s="968">
        <v>292</v>
      </c>
    </row>
    <row r="63" spans="1:3" s="228" customFormat="1" ht="15.75">
      <c r="A63" s="961"/>
      <c r="B63" s="496" t="s">
        <v>581</v>
      </c>
      <c r="C63" s="969"/>
    </row>
    <row r="64" spans="1:3" s="228" customFormat="1" ht="15.75">
      <c r="A64" s="961"/>
      <c r="B64" s="497" t="s">
        <v>582</v>
      </c>
      <c r="C64" s="970"/>
    </row>
    <row r="65" spans="1:3" s="663" customFormat="1" ht="78.75" customHeight="1">
      <c r="A65" s="960" t="s">
        <v>1540</v>
      </c>
      <c r="B65" s="971" t="s">
        <v>1541</v>
      </c>
      <c r="C65" s="968">
        <v>350</v>
      </c>
    </row>
    <row r="66" spans="1:3" s="663" customFormat="1" ht="15.75" customHeight="1">
      <c r="A66" s="961"/>
      <c r="B66" s="972"/>
      <c r="C66" s="969"/>
    </row>
    <row r="67" spans="1:3" s="663" customFormat="1" ht="16.5" customHeight="1" thickBot="1">
      <c r="A67" s="961"/>
      <c r="B67" s="973"/>
      <c r="C67" s="970"/>
    </row>
    <row r="68" spans="1:3" s="663" customFormat="1" ht="165.75" customHeight="1" thickBot="1">
      <c r="A68" s="682" t="s">
        <v>1542</v>
      </c>
      <c r="B68" s="679" t="s">
        <v>1543</v>
      </c>
      <c r="C68" s="486">
        <v>450</v>
      </c>
    </row>
    <row r="69" spans="1:3" s="663" customFormat="1" ht="189.75" customHeight="1" thickBot="1">
      <c r="A69" s="680" t="s">
        <v>1773</v>
      </c>
      <c r="B69" s="804" t="s">
        <v>1774</v>
      </c>
      <c r="C69" s="486">
        <v>400</v>
      </c>
    </row>
    <row r="70" spans="1:3" ht="15.75" customHeight="1" thickBot="1">
      <c r="A70" s="946" t="s">
        <v>443</v>
      </c>
      <c r="B70" s="947"/>
      <c r="C70" s="487"/>
    </row>
    <row r="71" spans="1:3" s="586" customFormat="1" ht="15.75" customHeight="1" thickBot="1">
      <c r="A71" s="318" t="s">
        <v>1117</v>
      </c>
      <c r="B71" s="498" t="s">
        <v>583</v>
      </c>
      <c r="C71" s="487">
        <v>80</v>
      </c>
    </row>
    <row r="72" spans="1:3" s="586" customFormat="1" ht="16.5" thickBot="1">
      <c r="A72" s="318" t="s">
        <v>1397</v>
      </c>
      <c r="B72" s="498" t="s">
        <v>1398</v>
      </c>
      <c r="C72" s="487">
        <v>90</v>
      </c>
    </row>
    <row r="73" spans="1:3" s="763" customFormat="1" ht="16.5" thickBot="1">
      <c r="A73" s="318" t="s">
        <v>1717</v>
      </c>
      <c r="B73" s="764" t="s">
        <v>1718</v>
      </c>
      <c r="C73" s="765">
        <v>110</v>
      </c>
    </row>
    <row r="74" spans="1:3" s="586" customFormat="1" ht="15.75">
      <c r="A74" s="318" t="s">
        <v>1711</v>
      </c>
      <c r="B74" s="498" t="s">
        <v>1712</v>
      </c>
      <c r="C74" s="487">
        <v>120</v>
      </c>
    </row>
    <row r="75" spans="1:3" s="663" customFormat="1" ht="15.75">
      <c r="A75" s="317" t="s">
        <v>1544</v>
      </c>
      <c r="B75" s="681" t="s">
        <v>1545</v>
      </c>
      <c r="C75" s="544">
        <v>130</v>
      </c>
    </row>
    <row r="76" spans="1:3" s="763" customFormat="1" ht="16.5" thickBot="1">
      <c r="A76" s="766" t="s">
        <v>1719</v>
      </c>
      <c r="B76" s="767" t="s">
        <v>1720</v>
      </c>
      <c r="C76" s="768">
        <v>150</v>
      </c>
    </row>
    <row r="77" spans="1:3" ht="9" customHeight="1">
      <c r="A77" s="948" t="s">
        <v>694</v>
      </c>
      <c r="B77" s="949"/>
      <c r="C77" s="487"/>
    </row>
    <row r="78" spans="1:3" ht="1.5" customHeight="1">
      <c r="A78" s="950"/>
      <c r="B78" s="951"/>
      <c r="C78" s="487"/>
    </row>
    <row r="79" spans="1:3" ht="7.5" customHeight="1" thickBot="1">
      <c r="A79" s="950"/>
      <c r="B79" s="951"/>
      <c r="C79" s="487"/>
    </row>
    <row r="80" spans="1:3" hidden="1">
      <c r="A80" s="950"/>
      <c r="B80" s="951"/>
      <c r="C80" s="587"/>
    </row>
    <row r="81" spans="1:3" s="586" customFormat="1" ht="15.75">
      <c r="A81" s="732" t="s">
        <v>1399</v>
      </c>
      <c r="B81" s="729" t="s">
        <v>1400</v>
      </c>
      <c r="C81" s="588" t="s">
        <v>197</v>
      </c>
    </row>
    <row r="82" spans="1:3" s="586" customFormat="1" ht="15.75">
      <c r="A82" s="733" t="s">
        <v>1546</v>
      </c>
      <c r="B82" s="730" t="s">
        <v>1547</v>
      </c>
      <c r="C82" s="487" t="s">
        <v>197</v>
      </c>
    </row>
    <row r="83" spans="1:3" ht="15.75">
      <c r="A83" s="733" t="s">
        <v>1548</v>
      </c>
      <c r="B83" s="730" t="s">
        <v>1549</v>
      </c>
      <c r="C83" s="487" t="s">
        <v>197</v>
      </c>
    </row>
    <row r="84" spans="1:3" s="663" customFormat="1" ht="15.75">
      <c r="A84" s="733" t="s">
        <v>1666</v>
      </c>
      <c r="B84" s="730" t="s">
        <v>1667</v>
      </c>
      <c r="C84" s="487" t="s">
        <v>197</v>
      </c>
    </row>
    <row r="85" spans="1:3" s="663" customFormat="1" ht="15.75">
      <c r="A85" s="733" t="s">
        <v>1550</v>
      </c>
      <c r="B85" s="730" t="s">
        <v>1551</v>
      </c>
      <c r="C85" s="487" t="s">
        <v>197</v>
      </c>
    </row>
    <row r="86" spans="1:3" s="714" customFormat="1" ht="15.75">
      <c r="A86" s="733" t="s">
        <v>1552</v>
      </c>
      <c r="B86" s="730" t="s">
        <v>1553</v>
      </c>
      <c r="C86" s="487" t="s">
        <v>197</v>
      </c>
    </row>
    <row r="87" spans="1:3" s="714" customFormat="1" ht="15.75">
      <c r="A87" s="733" t="s">
        <v>1554</v>
      </c>
      <c r="B87" s="730" t="s">
        <v>444</v>
      </c>
      <c r="C87" s="487" t="s">
        <v>197</v>
      </c>
    </row>
    <row r="88" spans="1:3" s="714" customFormat="1" ht="15.75">
      <c r="A88" s="733" t="s">
        <v>1401</v>
      </c>
      <c r="B88" s="730" t="s">
        <v>1402</v>
      </c>
      <c r="C88" s="487" t="s">
        <v>197</v>
      </c>
    </row>
    <row r="89" spans="1:3" s="714" customFormat="1" ht="15.75">
      <c r="A89" s="733" t="s">
        <v>1555</v>
      </c>
      <c r="B89" s="730" t="s">
        <v>445</v>
      </c>
      <c r="C89" s="487" t="s">
        <v>197</v>
      </c>
    </row>
    <row r="90" spans="1:3" s="714" customFormat="1" ht="15.75">
      <c r="A90" s="733" t="s">
        <v>1668</v>
      </c>
      <c r="B90" s="730" t="s">
        <v>1669</v>
      </c>
      <c r="C90" s="487" t="s">
        <v>197</v>
      </c>
    </row>
    <row r="91" spans="1:3" s="714" customFormat="1" ht="15.75">
      <c r="A91" s="733" t="s">
        <v>1670</v>
      </c>
      <c r="B91" s="730" t="s">
        <v>1671</v>
      </c>
      <c r="C91" s="487" t="s">
        <v>197</v>
      </c>
    </row>
    <row r="92" spans="1:3" s="714" customFormat="1" ht="15.75">
      <c r="A92" s="733" t="s">
        <v>1672</v>
      </c>
      <c r="B92" s="730" t="s">
        <v>1673</v>
      </c>
      <c r="C92" s="487" t="s">
        <v>197</v>
      </c>
    </row>
    <row r="93" spans="1:3" s="714" customFormat="1" ht="15.75">
      <c r="A93" s="733" t="s">
        <v>1556</v>
      </c>
      <c r="B93" s="730" t="s">
        <v>446</v>
      </c>
      <c r="C93" s="487" t="s">
        <v>197</v>
      </c>
    </row>
    <row r="94" spans="1:3" s="714" customFormat="1" ht="15.75">
      <c r="A94" s="733" t="s">
        <v>1674</v>
      </c>
      <c r="B94" s="730" t="s">
        <v>1675</v>
      </c>
      <c r="C94" s="487" t="s">
        <v>197</v>
      </c>
    </row>
    <row r="95" spans="1:3" s="714" customFormat="1" ht="15.75">
      <c r="A95" s="733" t="s">
        <v>1557</v>
      </c>
      <c r="B95" s="730" t="s">
        <v>1558</v>
      </c>
      <c r="C95" s="487" t="s">
        <v>197</v>
      </c>
    </row>
    <row r="96" spans="1:3" s="663" customFormat="1" ht="16.5" thickBot="1">
      <c r="A96" s="734" t="s">
        <v>1403</v>
      </c>
      <c r="B96" s="731" t="s">
        <v>1404</v>
      </c>
      <c r="C96" s="728" t="s">
        <v>197</v>
      </c>
    </row>
    <row r="97" spans="1:3" s="714" customFormat="1">
      <c r="A97" s="726"/>
      <c r="B97" s="725"/>
      <c r="C97" s="727"/>
    </row>
    <row r="98" spans="1:3" ht="23.25">
      <c r="A98" s="965" t="s">
        <v>438</v>
      </c>
      <c r="B98" s="966"/>
      <c r="C98" s="967"/>
    </row>
    <row r="99" spans="1:3" ht="21">
      <c r="A99" s="952" t="s">
        <v>315</v>
      </c>
      <c r="B99" s="953"/>
      <c r="C99" s="487"/>
    </row>
    <row r="100" spans="1:3" s="230" customFormat="1" ht="15.75">
      <c r="A100" s="319" t="s">
        <v>593</v>
      </c>
      <c r="B100" s="488" t="s">
        <v>594</v>
      </c>
      <c r="C100" s="487" t="s">
        <v>197</v>
      </c>
    </row>
    <row r="101" spans="1:3" ht="15.75">
      <c r="A101" s="319" t="s">
        <v>584</v>
      </c>
      <c r="B101" s="489" t="s">
        <v>585</v>
      </c>
      <c r="C101" s="487" t="s">
        <v>197</v>
      </c>
    </row>
    <row r="102" spans="1:3" ht="15.75">
      <c r="A102" s="319" t="s">
        <v>586</v>
      </c>
      <c r="B102" s="489" t="s">
        <v>587</v>
      </c>
      <c r="C102" s="487" t="s">
        <v>197</v>
      </c>
    </row>
    <row r="103" spans="1:3" s="230" customFormat="1" ht="15.75">
      <c r="A103" s="319" t="s">
        <v>595</v>
      </c>
      <c r="B103" s="490" t="s">
        <v>596</v>
      </c>
      <c r="C103" s="487" t="s">
        <v>197</v>
      </c>
    </row>
    <row r="104" spans="1:3" s="230" customFormat="1" ht="15.75">
      <c r="A104" s="319" t="s">
        <v>597</v>
      </c>
      <c r="B104" s="491" t="s">
        <v>598</v>
      </c>
      <c r="C104" s="487" t="s">
        <v>197</v>
      </c>
    </row>
    <row r="105" spans="1:3" s="230" customFormat="1" ht="15.75">
      <c r="A105" s="319" t="s">
        <v>599</v>
      </c>
      <c r="B105" s="490" t="s">
        <v>600</v>
      </c>
      <c r="C105" s="487" t="s">
        <v>197</v>
      </c>
    </row>
    <row r="106" spans="1:3" s="230" customFormat="1" ht="15.75">
      <c r="A106" s="319" t="s">
        <v>603</v>
      </c>
      <c r="B106" s="490" t="s">
        <v>604</v>
      </c>
      <c r="C106" s="487" t="s">
        <v>197</v>
      </c>
    </row>
    <row r="107" spans="1:3" s="230" customFormat="1" ht="15.75">
      <c r="A107" s="319" t="s">
        <v>605</v>
      </c>
      <c r="B107" s="490" t="s">
        <v>606</v>
      </c>
      <c r="C107" s="487" t="s">
        <v>197</v>
      </c>
    </row>
    <row r="108" spans="1:3" s="230" customFormat="1" ht="15.75">
      <c r="A108" s="319" t="s">
        <v>601</v>
      </c>
      <c r="B108" s="490" t="s">
        <v>602</v>
      </c>
      <c r="C108" s="487" t="s">
        <v>197</v>
      </c>
    </row>
    <row r="109" spans="1:3" ht="15.75">
      <c r="A109" s="319" t="s">
        <v>588</v>
      </c>
      <c r="B109" s="489" t="s">
        <v>589</v>
      </c>
      <c r="C109" s="487" t="s">
        <v>197</v>
      </c>
    </row>
    <row r="110" spans="1:3" ht="15.75">
      <c r="A110" s="319" t="s">
        <v>590</v>
      </c>
      <c r="B110" s="489" t="s">
        <v>591</v>
      </c>
      <c r="C110" s="487" t="s">
        <v>197</v>
      </c>
    </row>
    <row r="111" spans="1:3" ht="15.75">
      <c r="A111" s="319" t="s">
        <v>316</v>
      </c>
      <c r="B111" s="489" t="s">
        <v>592</v>
      </c>
      <c r="C111" s="487" t="s">
        <v>197</v>
      </c>
    </row>
    <row r="112" spans="1:3" ht="15.75">
      <c r="A112" s="319" t="s">
        <v>317</v>
      </c>
      <c r="B112" s="492" t="s">
        <v>318</v>
      </c>
      <c r="C112" s="487" t="s">
        <v>197</v>
      </c>
    </row>
    <row r="113" spans="1:3" ht="15.75">
      <c r="A113" s="319" t="s">
        <v>607</v>
      </c>
      <c r="B113" s="491" t="s">
        <v>608</v>
      </c>
      <c r="C113" s="487" t="s">
        <v>197</v>
      </c>
    </row>
    <row r="114" spans="1:3" s="230" customFormat="1" ht="15.75">
      <c r="A114" s="319" t="s">
        <v>611</v>
      </c>
      <c r="B114" s="491" t="s">
        <v>612</v>
      </c>
      <c r="C114" s="487" t="s">
        <v>197</v>
      </c>
    </row>
    <row r="115" spans="1:3" s="230" customFormat="1" ht="15.75">
      <c r="A115" s="319" t="s">
        <v>613</v>
      </c>
      <c r="B115" s="491" t="s">
        <v>614</v>
      </c>
      <c r="C115" s="487" t="s">
        <v>197</v>
      </c>
    </row>
    <row r="116" spans="1:3" ht="15.75">
      <c r="A116" s="319" t="s">
        <v>609</v>
      </c>
      <c r="B116" s="491" t="s">
        <v>610</v>
      </c>
      <c r="C116" s="487" t="s">
        <v>197</v>
      </c>
    </row>
    <row r="117" spans="1:3" ht="15.75">
      <c r="A117" s="319" t="s">
        <v>615</v>
      </c>
      <c r="B117" s="493" t="s">
        <v>616</v>
      </c>
      <c r="C117" s="487" t="s">
        <v>197</v>
      </c>
    </row>
    <row r="118" spans="1:3" ht="15.75">
      <c r="A118" s="319" t="s">
        <v>617</v>
      </c>
      <c r="B118" s="490" t="s">
        <v>618</v>
      </c>
      <c r="C118" s="487" t="s">
        <v>197</v>
      </c>
    </row>
    <row r="119" spans="1:3" ht="15.75">
      <c r="A119" s="319" t="s">
        <v>619</v>
      </c>
      <c r="B119" s="490" t="s">
        <v>620</v>
      </c>
      <c r="C119" s="487" t="s">
        <v>197</v>
      </c>
    </row>
  </sheetData>
  <mergeCells count="16">
    <mergeCell ref="A1:C1"/>
    <mergeCell ref="B2:C2"/>
    <mergeCell ref="A70:B70"/>
    <mergeCell ref="A77:B80"/>
    <mergeCell ref="A99:B99"/>
    <mergeCell ref="A5:B5"/>
    <mergeCell ref="A51:B51"/>
    <mergeCell ref="A55:B55"/>
    <mergeCell ref="A58:B58"/>
    <mergeCell ref="A62:A64"/>
    <mergeCell ref="A50:C50"/>
    <mergeCell ref="A98:C98"/>
    <mergeCell ref="C62:C64"/>
    <mergeCell ref="A65:A67"/>
    <mergeCell ref="C65:C67"/>
    <mergeCell ref="B65:B67"/>
  </mergeCells>
  <phoneticPr fontId="20" type="noConversion"/>
  <pageMargins left="0.75" right="0.75" top="1" bottom="1" header="0.5" footer="0.5"/>
  <pageSetup scale="85"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66"/>
  <sheetViews>
    <sheetView showGridLines="0" zoomScaleNormal="100" workbookViewId="0">
      <pane ySplit="2" topLeftCell="A3" activePane="bottomLeft" state="frozen"/>
      <selection pane="bottomLeft" activeCell="E11" sqref="E11"/>
    </sheetView>
  </sheetViews>
  <sheetFormatPr defaultRowHeight="15"/>
  <cols>
    <col min="1" max="1" width="22.28515625" style="168" customWidth="1"/>
    <col min="2" max="2" width="83" style="168" customWidth="1"/>
    <col min="3" max="3" width="20.85546875" style="168" customWidth="1"/>
    <col min="4" max="4" width="9.140625" style="168"/>
    <col min="5" max="5" width="22.140625" style="168" customWidth="1"/>
    <col min="6" max="16384" width="9.140625" style="168"/>
  </cols>
  <sheetData>
    <row r="1" spans="1:125" ht="67.5" customHeight="1">
      <c r="A1" s="875" t="s">
        <v>6</v>
      </c>
      <c r="B1" s="875"/>
      <c r="C1" s="875"/>
      <c r="D1" s="30"/>
      <c r="E1" s="320"/>
      <c r="F1" s="30"/>
      <c r="G1" s="30"/>
      <c r="H1" s="30"/>
    </row>
    <row r="2" spans="1:125" ht="51" customHeight="1">
      <c r="B2" s="938" t="s">
        <v>360</v>
      </c>
      <c r="C2" s="938"/>
    </row>
    <row r="3" spans="1:125" s="127" customFormat="1" ht="19.5" thickBot="1">
      <c r="A3" s="974" t="s">
        <v>716</v>
      </c>
      <c r="B3" s="974"/>
      <c r="C3" s="974"/>
    </row>
    <row r="4" spans="1:125" s="127" customFormat="1" ht="16.5" thickBot="1">
      <c r="A4" s="339" t="s">
        <v>300</v>
      </c>
      <c r="B4" s="340" t="s">
        <v>301</v>
      </c>
      <c r="C4" s="341" t="s">
        <v>302</v>
      </c>
    </row>
    <row r="5" spans="1:125" s="105" customFormat="1">
      <c r="A5" s="975" t="s">
        <v>303</v>
      </c>
      <c r="B5" s="975"/>
      <c r="C5" s="975"/>
      <c r="D5" s="104"/>
      <c r="E5" s="104"/>
      <c r="F5" s="104"/>
      <c r="G5" s="104"/>
      <c r="H5" s="104"/>
      <c r="I5" s="104"/>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c r="BV5" s="104"/>
      <c r="BW5" s="104"/>
      <c r="BX5" s="104"/>
      <c r="BY5" s="104"/>
      <c r="BZ5" s="104"/>
      <c r="CA5" s="104"/>
      <c r="CB5" s="104"/>
      <c r="CC5" s="104"/>
      <c r="CD5" s="104"/>
      <c r="CE5" s="104"/>
      <c r="CF5" s="104"/>
      <c r="CG5" s="104"/>
      <c r="CH5" s="104"/>
      <c r="CI5" s="104"/>
      <c r="CJ5" s="104"/>
      <c r="CK5" s="104"/>
      <c r="CL5" s="104"/>
      <c r="CM5" s="104"/>
      <c r="CN5" s="104"/>
      <c r="CO5" s="104"/>
      <c r="CP5" s="104"/>
      <c r="CQ5" s="104"/>
      <c r="CR5" s="104"/>
      <c r="CS5" s="104"/>
      <c r="CT5" s="104"/>
      <c r="CU5" s="104"/>
      <c r="CV5" s="104"/>
      <c r="CW5" s="104"/>
      <c r="CX5" s="104"/>
      <c r="CY5" s="104"/>
      <c r="CZ5" s="104"/>
      <c r="DA5" s="104"/>
      <c r="DB5" s="104"/>
      <c r="DC5" s="104"/>
      <c r="DD5" s="104"/>
      <c r="DE5" s="104"/>
      <c r="DF5" s="104"/>
      <c r="DG5" s="104"/>
      <c r="DH5" s="104"/>
      <c r="DI5" s="104"/>
      <c r="DJ5" s="104"/>
      <c r="DK5" s="104"/>
      <c r="DL5" s="104"/>
      <c r="DM5" s="104"/>
      <c r="DN5" s="104"/>
      <c r="DO5" s="104"/>
      <c r="DP5" s="104"/>
      <c r="DQ5" s="104"/>
      <c r="DR5" s="104"/>
      <c r="DS5" s="104"/>
      <c r="DT5" s="104"/>
      <c r="DU5" s="104"/>
    </row>
    <row r="6" spans="1:125" s="129" customFormat="1">
      <c r="A6" s="342" t="s">
        <v>527</v>
      </c>
      <c r="B6" s="169" t="s">
        <v>528</v>
      </c>
      <c r="C6" s="171">
        <v>110</v>
      </c>
      <c r="D6" s="128"/>
      <c r="E6" s="128"/>
      <c r="F6" s="128"/>
      <c r="G6" s="128"/>
      <c r="H6" s="128"/>
      <c r="I6" s="128"/>
      <c r="J6" s="128"/>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28"/>
      <c r="DO6" s="128"/>
      <c r="DP6" s="128"/>
      <c r="DQ6" s="128"/>
      <c r="DR6" s="128"/>
      <c r="DS6" s="128"/>
      <c r="DT6" s="128"/>
      <c r="DU6" s="128"/>
    </row>
    <row r="7" spans="1:125" s="129" customFormat="1">
      <c r="A7" s="342" t="s">
        <v>529</v>
      </c>
      <c r="B7" s="169" t="s">
        <v>530</v>
      </c>
      <c r="C7" s="171">
        <v>110</v>
      </c>
      <c r="D7" s="128"/>
      <c r="E7" s="128"/>
      <c r="F7" s="128"/>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c r="AL7" s="128"/>
      <c r="AM7" s="128"/>
      <c r="AN7" s="128"/>
      <c r="AO7" s="128"/>
      <c r="AP7" s="128"/>
      <c r="AQ7" s="128"/>
      <c r="AR7" s="128"/>
      <c r="AS7" s="128"/>
      <c r="AT7" s="128"/>
      <c r="AU7" s="128"/>
      <c r="AV7" s="128"/>
      <c r="AW7" s="128"/>
      <c r="AX7" s="128"/>
      <c r="AY7" s="128"/>
      <c r="AZ7" s="128"/>
      <c r="BA7" s="128"/>
      <c r="BB7" s="128"/>
      <c r="BC7" s="128"/>
      <c r="BD7" s="128"/>
      <c r="BE7" s="128"/>
      <c r="BF7" s="128"/>
      <c r="BG7" s="128"/>
      <c r="BH7" s="128"/>
      <c r="BI7" s="128"/>
      <c r="BJ7" s="128"/>
      <c r="BK7" s="128"/>
      <c r="BL7" s="128"/>
      <c r="BM7" s="128"/>
      <c r="BN7" s="128"/>
      <c r="BO7" s="128"/>
      <c r="BP7" s="128"/>
      <c r="BQ7" s="128"/>
      <c r="BR7" s="128"/>
      <c r="BS7" s="128"/>
      <c r="BT7" s="128"/>
      <c r="BU7" s="128"/>
      <c r="BV7" s="128"/>
      <c r="BW7" s="128"/>
      <c r="BX7" s="128"/>
      <c r="BY7" s="128"/>
      <c r="BZ7" s="128"/>
      <c r="CA7" s="128"/>
      <c r="CB7" s="128"/>
      <c r="CC7" s="128"/>
      <c r="CD7" s="128"/>
      <c r="CE7" s="128"/>
      <c r="CF7" s="128"/>
      <c r="CG7" s="128"/>
      <c r="CH7" s="128"/>
      <c r="CI7" s="128"/>
      <c r="CJ7" s="128"/>
      <c r="CK7" s="128"/>
      <c r="CL7" s="128"/>
      <c r="CM7" s="128"/>
      <c r="CN7" s="128"/>
      <c r="CO7" s="128"/>
      <c r="CP7" s="128"/>
      <c r="CQ7" s="128"/>
      <c r="CR7" s="128"/>
      <c r="CS7" s="128"/>
      <c r="CT7" s="128"/>
      <c r="CU7" s="128"/>
      <c r="CV7" s="128"/>
      <c r="CW7" s="128"/>
      <c r="CX7" s="128"/>
      <c r="CY7" s="128"/>
      <c r="CZ7" s="128"/>
      <c r="DA7" s="128"/>
      <c r="DB7" s="128"/>
      <c r="DC7" s="128"/>
      <c r="DD7" s="128"/>
      <c r="DE7" s="128"/>
      <c r="DF7" s="128"/>
      <c r="DG7" s="128"/>
      <c r="DH7" s="128"/>
      <c r="DI7" s="128"/>
      <c r="DJ7" s="128"/>
      <c r="DK7" s="128"/>
      <c r="DL7" s="128"/>
      <c r="DM7" s="128"/>
      <c r="DN7" s="128"/>
      <c r="DO7" s="128"/>
      <c r="DP7" s="128"/>
      <c r="DQ7" s="128"/>
      <c r="DR7" s="128"/>
      <c r="DS7" s="128"/>
      <c r="DT7" s="128"/>
      <c r="DU7" s="128"/>
    </row>
    <row r="8" spans="1:125" s="129" customFormat="1">
      <c r="A8" s="342" t="s">
        <v>531</v>
      </c>
      <c r="B8" s="169" t="s">
        <v>532</v>
      </c>
      <c r="C8" s="171">
        <v>150</v>
      </c>
      <c r="D8" s="128"/>
      <c r="E8" s="128"/>
      <c r="F8" s="128"/>
      <c r="G8" s="128"/>
      <c r="H8" s="128"/>
      <c r="I8" s="128"/>
      <c r="J8" s="128"/>
      <c r="K8" s="128"/>
      <c r="L8" s="128"/>
      <c r="M8" s="128"/>
      <c r="N8" s="128"/>
      <c r="O8" s="128"/>
      <c r="P8" s="128"/>
      <c r="Q8" s="128"/>
      <c r="R8" s="128"/>
      <c r="S8" s="128"/>
      <c r="T8" s="128"/>
      <c r="U8" s="128"/>
      <c r="V8" s="128"/>
      <c r="W8" s="128"/>
      <c r="X8" s="128"/>
      <c r="Y8" s="128"/>
      <c r="Z8" s="128"/>
      <c r="AA8" s="128"/>
      <c r="AB8" s="128"/>
      <c r="AC8" s="128"/>
      <c r="AD8" s="128"/>
      <c r="AE8" s="128"/>
      <c r="AF8" s="128"/>
      <c r="AG8" s="128"/>
      <c r="AH8" s="128"/>
      <c r="AI8" s="128"/>
      <c r="AJ8" s="128"/>
      <c r="AK8" s="128"/>
      <c r="AL8" s="128"/>
      <c r="AM8" s="128"/>
      <c r="AN8" s="128"/>
      <c r="AO8" s="128"/>
      <c r="AP8" s="128"/>
      <c r="AQ8" s="128"/>
      <c r="AR8" s="128"/>
      <c r="AS8" s="128"/>
      <c r="AT8" s="128"/>
      <c r="AU8" s="128"/>
      <c r="AV8" s="128"/>
      <c r="AW8" s="128"/>
      <c r="AX8" s="128"/>
      <c r="AY8" s="128"/>
      <c r="AZ8" s="128"/>
      <c r="BA8" s="128"/>
      <c r="BB8" s="128"/>
      <c r="BC8" s="128"/>
      <c r="BD8" s="128"/>
      <c r="BE8" s="128"/>
      <c r="BF8" s="128"/>
      <c r="BG8" s="128"/>
      <c r="BH8" s="128"/>
      <c r="BI8" s="128"/>
      <c r="BJ8" s="128"/>
      <c r="BK8" s="128"/>
      <c r="BL8" s="128"/>
      <c r="BM8" s="128"/>
      <c r="BN8" s="128"/>
      <c r="BO8" s="128"/>
      <c r="BP8" s="128"/>
      <c r="BQ8" s="128"/>
      <c r="BR8" s="128"/>
      <c r="BS8" s="128"/>
      <c r="BT8" s="128"/>
      <c r="BU8" s="128"/>
      <c r="BV8" s="128"/>
      <c r="BW8" s="128"/>
      <c r="BX8" s="128"/>
      <c r="BY8" s="128"/>
      <c r="BZ8" s="128"/>
      <c r="CA8" s="128"/>
      <c r="CB8" s="128"/>
      <c r="CC8" s="128"/>
      <c r="CD8" s="128"/>
      <c r="CE8" s="128"/>
      <c r="CF8" s="128"/>
      <c r="CG8" s="128"/>
      <c r="CH8" s="128"/>
      <c r="CI8" s="128"/>
      <c r="CJ8" s="128"/>
      <c r="CK8" s="128"/>
      <c r="CL8" s="128"/>
      <c r="CM8" s="128"/>
      <c r="CN8" s="128"/>
      <c r="CO8" s="128"/>
      <c r="CP8" s="128"/>
      <c r="CQ8" s="128"/>
      <c r="CR8" s="128"/>
      <c r="CS8" s="128"/>
      <c r="CT8" s="128"/>
      <c r="CU8" s="128"/>
      <c r="CV8" s="128"/>
      <c r="CW8" s="128"/>
      <c r="CX8" s="128"/>
      <c r="CY8" s="128"/>
      <c r="CZ8" s="128"/>
      <c r="DA8" s="128"/>
      <c r="DB8" s="128"/>
      <c r="DC8" s="128"/>
      <c r="DD8" s="128"/>
      <c r="DE8" s="128"/>
      <c r="DF8" s="128"/>
      <c r="DG8" s="128"/>
      <c r="DH8" s="128"/>
      <c r="DI8" s="128"/>
      <c r="DJ8" s="128"/>
      <c r="DK8" s="128"/>
      <c r="DL8" s="128"/>
      <c r="DM8" s="128"/>
      <c r="DN8" s="128"/>
      <c r="DO8" s="128"/>
      <c r="DP8" s="128"/>
      <c r="DQ8" s="128"/>
      <c r="DR8" s="128"/>
      <c r="DS8" s="128"/>
      <c r="DT8" s="128"/>
      <c r="DU8" s="128"/>
    </row>
    <row r="9" spans="1:125" s="107" customFormat="1" ht="14.25">
      <c r="A9" s="123"/>
      <c r="B9" s="123"/>
      <c r="C9" s="124"/>
      <c r="D9" s="106"/>
      <c r="E9" s="106"/>
      <c r="F9" s="106"/>
      <c r="G9" s="106"/>
      <c r="H9" s="106"/>
      <c r="I9" s="106"/>
      <c r="J9" s="106"/>
      <c r="K9" s="106"/>
      <c r="L9" s="106"/>
      <c r="M9" s="106"/>
      <c r="N9" s="106"/>
      <c r="O9" s="106"/>
      <c r="P9" s="106"/>
      <c r="Q9" s="106"/>
      <c r="R9" s="106"/>
      <c r="S9" s="106"/>
      <c r="T9" s="106"/>
      <c r="U9" s="106"/>
      <c r="V9" s="106"/>
      <c r="W9" s="106"/>
      <c r="X9" s="106"/>
      <c r="Y9" s="106"/>
      <c r="Z9" s="106"/>
      <c r="AA9" s="106"/>
      <c r="AB9" s="106"/>
      <c r="AC9" s="106"/>
      <c r="AD9" s="106"/>
      <c r="AE9" s="106"/>
      <c r="AF9" s="106"/>
      <c r="AG9" s="106"/>
      <c r="AH9" s="106"/>
      <c r="AI9" s="106"/>
      <c r="AJ9" s="106"/>
      <c r="AK9" s="106"/>
      <c r="AL9" s="106"/>
      <c r="AM9" s="106"/>
      <c r="AN9" s="106"/>
      <c r="AO9" s="106"/>
      <c r="AP9" s="106"/>
      <c r="AQ9" s="106"/>
      <c r="AR9" s="106"/>
      <c r="AS9" s="106"/>
      <c r="AT9" s="106"/>
      <c r="AU9" s="106"/>
      <c r="AV9" s="106"/>
      <c r="AW9" s="106"/>
      <c r="AX9" s="106"/>
      <c r="AY9" s="106"/>
      <c r="AZ9" s="106"/>
      <c r="BA9" s="106"/>
      <c r="BB9" s="106"/>
      <c r="BC9" s="106"/>
      <c r="BD9" s="106"/>
      <c r="BE9" s="106"/>
      <c r="BF9" s="106"/>
      <c r="BG9" s="106"/>
      <c r="BH9" s="106"/>
      <c r="BI9" s="106"/>
      <c r="BJ9" s="106"/>
      <c r="BK9" s="106"/>
      <c r="BL9" s="106"/>
      <c r="BM9" s="106"/>
      <c r="BN9" s="106"/>
      <c r="BO9" s="106"/>
      <c r="BP9" s="106"/>
      <c r="BQ9" s="106"/>
      <c r="BR9" s="106"/>
      <c r="BS9" s="106"/>
      <c r="BT9" s="106"/>
      <c r="BU9" s="106"/>
      <c r="BV9" s="106"/>
      <c r="BW9" s="106"/>
      <c r="BX9" s="106"/>
      <c r="BY9" s="106"/>
      <c r="BZ9" s="106"/>
      <c r="CA9" s="106"/>
      <c r="CB9" s="106"/>
      <c r="CC9" s="106"/>
      <c r="CD9" s="106"/>
      <c r="CE9" s="106"/>
      <c r="CF9" s="106"/>
      <c r="CG9" s="106"/>
      <c r="CH9" s="106"/>
      <c r="CI9" s="106"/>
      <c r="CJ9" s="106"/>
      <c r="CK9" s="106"/>
      <c r="CL9" s="106"/>
      <c r="CM9" s="106"/>
      <c r="CN9" s="106"/>
      <c r="CO9" s="106"/>
      <c r="CP9" s="106"/>
      <c r="CQ9" s="106"/>
      <c r="CR9" s="106"/>
      <c r="CS9" s="106"/>
      <c r="CT9" s="106"/>
      <c r="CU9" s="106"/>
      <c r="CV9" s="106"/>
      <c r="CW9" s="106"/>
      <c r="CX9" s="106"/>
      <c r="CY9" s="106"/>
      <c r="CZ9" s="106"/>
      <c r="DA9" s="106"/>
      <c r="DB9" s="106"/>
      <c r="DC9" s="106"/>
      <c r="DD9" s="106"/>
      <c r="DE9" s="106"/>
      <c r="DF9" s="106"/>
      <c r="DG9" s="106"/>
      <c r="DH9" s="106"/>
      <c r="DI9" s="106"/>
      <c r="DJ9" s="106"/>
      <c r="DK9" s="106"/>
      <c r="DL9" s="106"/>
      <c r="DM9" s="106"/>
      <c r="DN9" s="106"/>
      <c r="DO9" s="106"/>
      <c r="DP9" s="106"/>
      <c r="DQ9" s="106"/>
      <c r="DR9" s="106"/>
      <c r="DS9" s="106"/>
      <c r="DT9" s="106"/>
      <c r="DU9" s="106"/>
    </row>
    <row r="10" spans="1:125" s="107" customFormat="1">
      <c r="A10" s="975" t="s">
        <v>304</v>
      </c>
      <c r="B10" s="976"/>
      <c r="C10" s="975"/>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6"/>
      <c r="BP10" s="106"/>
      <c r="BQ10" s="106"/>
      <c r="BR10" s="106"/>
      <c r="BS10" s="106"/>
      <c r="BT10" s="106"/>
      <c r="BU10" s="106"/>
      <c r="BV10" s="106"/>
      <c r="BW10" s="106"/>
      <c r="BX10" s="106"/>
      <c r="BY10" s="106"/>
      <c r="BZ10" s="106"/>
      <c r="CA10" s="106"/>
      <c r="CB10" s="106"/>
      <c r="CC10" s="106"/>
      <c r="CD10" s="106"/>
      <c r="CE10" s="106"/>
      <c r="CF10" s="106"/>
      <c r="CG10" s="106"/>
      <c r="CH10" s="106"/>
      <c r="CI10" s="106"/>
      <c r="CJ10" s="106"/>
      <c r="CK10" s="106"/>
      <c r="CL10" s="106"/>
      <c r="CM10" s="106"/>
      <c r="CN10" s="106"/>
      <c r="CO10" s="106"/>
      <c r="CP10" s="106"/>
      <c r="CQ10" s="106"/>
      <c r="CR10" s="106"/>
      <c r="CS10" s="106"/>
      <c r="CT10" s="106"/>
      <c r="CU10" s="106"/>
      <c r="CV10" s="106"/>
      <c r="CW10" s="106"/>
      <c r="CX10" s="106"/>
      <c r="CY10" s="106"/>
      <c r="CZ10" s="106"/>
      <c r="DA10" s="106"/>
      <c r="DB10" s="106"/>
      <c r="DC10" s="106"/>
      <c r="DD10" s="106"/>
      <c r="DE10" s="106"/>
      <c r="DF10" s="106"/>
      <c r="DG10" s="106"/>
      <c r="DH10" s="106"/>
      <c r="DI10" s="106"/>
      <c r="DJ10" s="106"/>
      <c r="DK10" s="106"/>
      <c r="DL10" s="106"/>
      <c r="DM10" s="106"/>
      <c r="DN10" s="106"/>
      <c r="DO10" s="106"/>
      <c r="DP10" s="106"/>
      <c r="DQ10" s="106"/>
      <c r="DR10" s="106"/>
      <c r="DS10" s="106"/>
      <c r="DT10" s="106"/>
      <c r="DU10" s="106"/>
    </row>
    <row r="11" spans="1:125" s="107" customFormat="1">
      <c r="A11" s="683" t="s">
        <v>1559</v>
      </c>
      <c r="B11" s="686" t="s">
        <v>1560</v>
      </c>
      <c r="C11" s="685">
        <v>730</v>
      </c>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c r="CE11" s="106"/>
      <c r="CF11" s="106"/>
      <c r="CG11" s="106"/>
      <c r="CH11" s="106"/>
      <c r="CI11" s="106"/>
      <c r="CJ11" s="106"/>
      <c r="CK11" s="106"/>
      <c r="CL11" s="106"/>
      <c r="CM11" s="106"/>
      <c r="CN11" s="106"/>
      <c r="CO11" s="106"/>
      <c r="CP11" s="106"/>
      <c r="CQ11" s="106"/>
      <c r="CR11" s="106"/>
      <c r="CS11" s="106"/>
      <c r="CT11" s="106"/>
      <c r="CU11" s="106"/>
      <c r="CV11" s="106"/>
      <c r="CW11" s="106"/>
      <c r="CX11" s="106"/>
      <c r="CY11" s="106"/>
      <c r="CZ11" s="106"/>
      <c r="DA11" s="106"/>
      <c r="DB11" s="106"/>
      <c r="DC11" s="106"/>
      <c r="DD11" s="106"/>
      <c r="DE11" s="106"/>
      <c r="DF11" s="106"/>
      <c r="DG11" s="106"/>
      <c r="DH11" s="106"/>
      <c r="DI11" s="106"/>
      <c r="DJ11" s="106"/>
      <c r="DK11" s="106"/>
      <c r="DL11" s="106"/>
      <c r="DM11" s="106"/>
      <c r="DN11" s="106"/>
      <c r="DO11" s="106"/>
      <c r="DP11" s="106"/>
      <c r="DQ11" s="106"/>
      <c r="DR11" s="106"/>
      <c r="DS11" s="106"/>
      <c r="DT11" s="106"/>
      <c r="DU11" s="106"/>
    </row>
    <row r="12" spans="1:125" s="107" customFormat="1">
      <c r="A12" s="684" t="s">
        <v>533</v>
      </c>
      <c r="B12" s="687" t="s">
        <v>534</v>
      </c>
      <c r="C12" s="685">
        <v>730</v>
      </c>
      <c r="D12" s="106"/>
      <c r="E12" s="106"/>
      <c r="F12" s="106"/>
      <c r="G12" s="106"/>
      <c r="H12" s="106"/>
      <c r="I12" s="106"/>
      <c r="J12" s="106"/>
      <c r="K12" s="106"/>
      <c r="L12" s="106"/>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c r="BG12" s="106"/>
      <c r="BH12" s="106"/>
      <c r="BI12" s="106"/>
      <c r="BJ12" s="106"/>
      <c r="BK12" s="106"/>
      <c r="BL12" s="106"/>
      <c r="BM12" s="106"/>
      <c r="BN12" s="106"/>
      <c r="BO12" s="106"/>
      <c r="BP12" s="106"/>
      <c r="BQ12" s="106"/>
      <c r="BR12" s="106"/>
      <c r="BS12" s="106"/>
      <c r="BT12" s="106"/>
      <c r="BU12" s="106"/>
      <c r="BV12" s="106"/>
      <c r="BW12" s="106"/>
      <c r="BX12" s="106"/>
      <c r="BY12" s="106"/>
      <c r="BZ12" s="106"/>
      <c r="CA12" s="106"/>
      <c r="CB12" s="106"/>
      <c r="CC12" s="106"/>
      <c r="CD12" s="106"/>
      <c r="CE12" s="106"/>
      <c r="CF12" s="106"/>
      <c r="CG12" s="106"/>
      <c r="CH12" s="106"/>
      <c r="CI12" s="106"/>
      <c r="CJ12" s="106"/>
      <c r="CK12" s="106"/>
      <c r="CL12" s="106"/>
      <c r="CM12" s="106"/>
      <c r="CN12" s="106"/>
      <c r="CO12" s="106"/>
      <c r="CP12" s="106"/>
      <c r="CQ12" s="106"/>
      <c r="CR12" s="106"/>
      <c r="CS12" s="106"/>
      <c r="CT12" s="106"/>
      <c r="CU12" s="106"/>
      <c r="CV12" s="106"/>
      <c r="CW12" s="106"/>
      <c r="CX12" s="106"/>
      <c r="CY12" s="106"/>
      <c r="CZ12" s="106"/>
      <c r="DA12" s="106"/>
      <c r="DB12" s="106"/>
      <c r="DC12" s="106"/>
      <c r="DD12" s="106"/>
      <c r="DE12" s="106"/>
      <c r="DF12" s="106"/>
      <c r="DG12" s="106"/>
      <c r="DH12" s="106"/>
      <c r="DI12" s="106"/>
      <c r="DJ12" s="106"/>
      <c r="DK12" s="106"/>
      <c r="DL12" s="106"/>
      <c r="DM12" s="106"/>
      <c r="DN12" s="106"/>
      <c r="DO12" s="106"/>
      <c r="DP12" s="106"/>
      <c r="DQ12" s="106"/>
      <c r="DR12" s="106"/>
      <c r="DS12" s="106"/>
      <c r="DT12" s="106"/>
      <c r="DU12" s="106"/>
    </row>
    <row r="13" spans="1:125" s="107" customFormat="1">
      <c r="A13" s="683" t="s">
        <v>1561</v>
      </c>
      <c r="B13" s="688" t="s">
        <v>1563</v>
      </c>
      <c r="C13" s="685">
        <v>38</v>
      </c>
      <c r="D13" s="106"/>
      <c r="E13" s="106"/>
      <c r="F13" s="106"/>
      <c r="G13" s="106"/>
      <c r="H13" s="106"/>
      <c r="I13" s="106"/>
      <c r="J13" s="106"/>
      <c r="K13" s="106"/>
      <c r="L13" s="106"/>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c r="AM13" s="106"/>
      <c r="AN13" s="106"/>
      <c r="AO13" s="106"/>
      <c r="AP13" s="106"/>
      <c r="AQ13" s="106"/>
      <c r="AR13" s="106"/>
      <c r="AS13" s="106"/>
      <c r="AT13" s="106"/>
      <c r="AU13" s="106"/>
      <c r="AV13" s="106"/>
      <c r="AW13" s="106"/>
      <c r="AX13" s="106"/>
      <c r="AY13" s="106"/>
      <c r="AZ13" s="106"/>
      <c r="BA13" s="106"/>
      <c r="BB13" s="106"/>
      <c r="BC13" s="106"/>
      <c r="BD13" s="106"/>
      <c r="BE13" s="106"/>
      <c r="BF13" s="106"/>
      <c r="BG13" s="106"/>
      <c r="BH13" s="106"/>
      <c r="BI13" s="106"/>
      <c r="BJ13" s="106"/>
      <c r="BK13" s="106"/>
      <c r="BL13" s="106"/>
      <c r="BM13" s="106"/>
      <c r="BN13" s="106"/>
      <c r="BO13" s="106"/>
      <c r="BP13" s="106"/>
      <c r="BQ13" s="106"/>
      <c r="BR13" s="106"/>
      <c r="BS13" s="106"/>
      <c r="BT13" s="106"/>
      <c r="BU13" s="106"/>
      <c r="BV13" s="106"/>
      <c r="BW13" s="106"/>
      <c r="BX13" s="106"/>
      <c r="BY13" s="106"/>
      <c r="BZ13" s="106"/>
      <c r="CA13" s="106"/>
      <c r="CB13" s="106"/>
      <c r="CC13" s="106"/>
      <c r="CD13" s="106"/>
      <c r="CE13" s="106"/>
      <c r="CF13" s="106"/>
      <c r="CG13" s="106"/>
      <c r="CH13" s="106"/>
      <c r="CI13" s="106"/>
      <c r="CJ13" s="106"/>
      <c r="CK13" s="106"/>
      <c r="CL13" s="106"/>
      <c r="CM13" s="106"/>
      <c r="CN13" s="106"/>
      <c r="CO13" s="106"/>
      <c r="CP13" s="106"/>
      <c r="CQ13" s="106"/>
      <c r="CR13" s="106"/>
      <c r="CS13" s="106"/>
      <c r="CT13" s="106"/>
      <c r="CU13" s="106"/>
      <c r="CV13" s="106"/>
      <c r="CW13" s="106"/>
      <c r="CX13" s="106"/>
      <c r="CY13" s="106"/>
      <c r="CZ13" s="106"/>
      <c r="DA13" s="106"/>
      <c r="DB13" s="106"/>
      <c r="DC13" s="106"/>
      <c r="DD13" s="106"/>
      <c r="DE13" s="106"/>
      <c r="DF13" s="106"/>
      <c r="DG13" s="106"/>
      <c r="DH13" s="106"/>
      <c r="DI13" s="106"/>
      <c r="DJ13" s="106"/>
      <c r="DK13" s="106"/>
      <c r="DL13" s="106"/>
      <c r="DM13" s="106"/>
      <c r="DN13" s="106"/>
      <c r="DO13" s="106"/>
      <c r="DP13" s="106"/>
      <c r="DQ13" s="106"/>
      <c r="DR13" s="106"/>
      <c r="DS13" s="106"/>
      <c r="DT13" s="106"/>
      <c r="DU13" s="106"/>
    </row>
    <row r="14" spans="1:125" s="107" customFormat="1">
      <c r="A14" s="683" t="s">
        <v>1562</v>
      </c>
      <c r="B14" s="688" t="s">
        <v>1564</v>
      </c>
      <c r="C14" s="685">
        <v>175</v>
      </c>
      <c r="D14" s="106"/>
      <c r="E14" s="106"/>
      <c r="F14" s="106"/>
      <c r="G14" s="106"/>
      <c r="H14" s="106"/>
      <c r="I14" s="106"/>
      <c r="J14" s="106"/>
      <c r="K14" s="106"/>
      <c r="L14" s="106"/>
      <c r="M14" s="106"/>
      <c r="N14" s="106"/>
      <c r="O14" s="106"/>
      <c r="P14" s="106"/>
      <c r="Q14" s="106"/>
      <c r="R14" s="106"/>
      <c r="S14" s="106"/>
      <c r="T14" s="106"/>
      <c r="U14" s="106"/>
      <c r="V14" s="106"/>
      <c r="W14" s="106"/>
      <c r="X14" s="106"/>
      <c r="Y14" s="106"/>
      <c r="Z14" s="106"/>
      <c r="AA14" s="106"/>
      <c r="AB14" s="106"/>
      <c r="AC14" s="106"/>
      <c r="AD14" s="106"/>
      <c r="AE14" s="106"/>
      <c r="AF14" s="106"/>
      <c r="AG14" s="106"/>
      <c r="AH14" s="106"/>
      <c r="AI14" s="106"/>
      <c r="AJ14" s="106"/>
      <c r="AK14" s="106"/>
      <c r="AL14" s="106"/>
      <c r="AM14" s="106"/>
      <c r="AN14" s="106"/>
      <c r="AO14" s="106"/>
      <c r="AP14" s="106"/>
      <c r="AQ14" s="106"/>
      <c r="AR14" s="106"/>
      <c r="AS14" s="106"/>
      <c r="AT14" s="106"/>
      <c r="AU14" s="106"/>
      <c r="AV14" s="106"/>
      <c r="AW14" s="106"/>
      <c r="AX14" s="106"/>
      <c r="AY14" s="106"/>
      <c r="AZ14" s="106"/>
      <c r="BA14" s="106"/>
      <c r="BB14" s="106"/>
      <c r="BC14" s="106"/>
      <c r="BD14" s="106"/>
      <c r="BE14" s="106"/>
      <c r="BF14" s="106"/>
      <c r="BG14" s="106"/>
      <c r="BH14" s="106"/>
      <c r="BI14" s="106"/>
      <c r="BJ14" s="106"/>
      <c r="BK14" s="106"/>
      <c r="BL14" s="106"/>
      <c r="BM14" s="106"/>
      <c r="BN14" s="106"/>
      <c r="BO14" s="106"/>
      <c r="BP14" s="106"/>
      <c r="BQ14" s="106"/>
      <c r="BR14" s="106"/>
      <c r="BS14" s="106"/>
      <c r="BT14" s="106"/>
      <c r="BU14" s="106"/>
      <c r="BV14" s="106"/>
      <c r="BW14" s="106"/>
      <c r="BX14" s="106"/>
      <c r="BY14" s="106"/>
      <c r="BZ14" s="106"/>
      <c r="CA14" s="106"/>
      <c r="CB14" s="106"/>
      <c r="CC14" s="106"/>
      <c r="CD14" s="106"/>
      <c r="CE14" s="106"/>
      <c r="CF14" s="106"/>
      <c r="CG14" s="106"/>
      <c r="CH14" s="106"/>
      <c r="CI14" s="106"/>
      <c r="CJ14" s="106"/>
      <c r="CK14" s="106"/>
      <c r="CL14" s="106"/>
      <c r="CM14" s="106"/>
      <c r="CN14" s="106"/>
      <c r="CO14" s="106"/>
      <c r="CP14" s="106"/>
      <c r="CQ14" s="106"/>
      <c r="CR14" s="106"/>
      <c r="CS14" s="106"/>
      <c r="CT14" s="106"/>
      <c r="CU14" s="106"/>
      <c r="CV14" s="106"/>
      <c r="CW14" s="106"/>
      <c r="CX14" s="106"/>
      <c r="CY14" s="106"/>
      <c r="CZ14" s="106"/>
      <c r="DA14" s="106"/>
      <c r="DB14" s="106"/>
      <c r="DC14" s="106"/>
      <c r="DD14" s="106"/>
      <c r="DE14" s="106"/>
      <c r="DF14" s="106"/>
      <c r="DG14" s="106"/>
      <c r="DH14" s="106"/>
      <c r="DI14" s="106"/>
      <c r="DJ14" s="106"/>
      <c r="DK14" s="106"/>
      <c r="DL14" s="106"/>
      <c r="DM14" s="106"/>
      <c r="DN14" s="106"/>
      <c r="DO14" s="106"/>
      <c r="DP14" s="106"/>
      <c r="DQ14" s="106"/>
      <c r="DR14" s="106"/>
      <c r="DS14" s="106"/>
      <c r="DT14" s="106"/>
      <c r="DU14" s="106"/>
    </row>
    <row r="15" spans="1:125" s="107" customFormat="1" ht="14.25">
      <c r="A15" s="125"/>
      <c r="B15" s="126"/>
      <c r="C15" s="12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c r="BM15" s="106"/>
      <c r="BN15" s="106"/>
      <c r="BO15" s="106"/>
      <c r="BP15" s="106"/>
      <c r="BQ15" s="106"/>
      <c r="BR15" s="106"/>
      <c r="BS15" s="106"/>
      <c r="BT15" s="106"/>
      <c r="BU15" s="106"/>
      <c r="BV15" s="106"/>
      <c r="BW15" s="106"/>
      <c r="BX15" s="106"/>
      <c r="BY15" s="106"/>
      <c r="BZ15" s="106"/>
      <c r="CA15" s="106"/>
      <c r="CB15" s="106"/>
      <c r="CC15" s="106"/>
      <c r="CD15" s="106"/>
      <c r="CE15" s="106"/>
      <c r="CF15" s="106"/>
      <c r="CG15" s="106"/>
      <c r="CH15" s="106"/>
      <c r="CI15" s="106"/>
      <c r="CJ15" s="106"/>
      <c r="CK15" s="106"/>
      <c r="CL15" s="106"/>
      <c r="CM15" s="106"/>
      <c r="CN15" s="106"/>
      <c r="CO15" s="106"/>
      <c r="CP15" s="106"/>
      <c r="CQ15" s="106"/>
      <c r="CR15" s="106"/>
      <c r="CS15" s="106"/>
      <c r="CT15" s="106"/>
      <c r="CU15" s="106"/>
      <c r="CV15" s="106"/>
      <c r="CW15" s="106"/>
      <c r="CX15" s="106"/>
      <c r="CY15" s="106"/>
      <c r="CZ15" s="106"/>
      <c r="DA15" s="106"/>
      <c r="DB15" s="106"/>
      <c r="DC15" s="106"/>
      <c r="DD15" s="106"/>
      <c r="DE15" s="106"/>
      <c r="DF15" s="106"/>
      <c r="DG15" s="106"/>
      <c r="DH15" s="106"/>
      <c r="DI15" s="106"/>
      <c r="DJ15" s="106"/>
      <c r="DK15" s="106"/>
      <c r="DL15" s="106"/>
      <c r="DM15" s="106"/>
      <c r="DN15" s="106"/>
      <c r="DO15" s="106"/>
      <c r="DP15" s="106"/>
      <c r="DQ15" s="106"/>
      <c r="DR15" s="106"/>
      <c r="DS15" s="106"/>
      <c r="DT15" s="106"/>
      <c r="DU15" s="106"/>
    </row>
    <row r="16" spans="1:125" s="107" customFormat="1">
      <c r="A16" s="976" t="s">
        <v>339</v>
      </c>
      <c r="B16" s="976"/>
      <c r="C16" s="976"/>
      <c r="D16" s="106"/>
      <c r="E16" s="106"/>
      <c r="F16" s="106"/>
      <c r="G16" s="106"/>
      <c r="H16" s="106"/>
      <c r="I16" s="106"/>
      <c r="J16" s="106"/>
      <c r="K16" s="106"/>
      <c r="L16" s="106"/>
      <c r="M16" s="106"/>
      <c r="N16" s="106"/>
      <c r="O16" s="106"/>
      <c r="P16" s="106"/>
      <c r="Q16" s="106"/>
      <c r="R16" s="106"/>
      <c r="S16" s="106"/>
      <c r="T16" s="106"/>
      <c r="U16" s="106"/>
      <c r="V16" s="106"/>
      <c r="W16" s="106"/>
      <c r="X16" s="106"/>
      <c r="Y16" s="106"/>
      <c r="Z16" s="106"/>
      <c r="AA16" s="106"/>
      <c r="AB16" s="106"/>
      <c r="AC16" s="106"/>
      <c r="AD16" s="106"/>
      <c r="AE16" s="106"/>
      <c r="AF16" s="106"/>
      <c r="AG16" s="106"/>
      <c r="AH16" s="106"/>
      <c r="AI16" s="106"/>
      <c r="AJ16" s="106"/>
      <c r="AK16" s="106"/>
      <c r="AL16" s="106"/>
      <c r="AM16" s="106"/>
      <c r="AN16" s="106"/>
      <c r="AO16" s="106"/>
      <c r="AP16" s="106"/>
      <c r="AQ16" s="106"/>
      <c r="AR16" s="106"/>
      <c r="AS16" s="106"/>
      <c r="AT16" s="106"/>
      <c r="AU16" s="106"/>
      <c r="AV16" s="106"/>
      <c r="AW16" s="106"/>
      <c r="AX16" s="106"/>
      <c r="AY16" s="106"/>
      <c r="AZ16" s="106"/>
      <c r="BA16" s="106"/>
      <c r="BB16" s="106"/>
      <c r="BC16" s="106"/>
      <c r="BD16" s="106"/>
      <c r="BE16" s="106"/>
      <c r="BF16" s="106"/>
      <c r="BG16" s="106"/>
      <c r="BH16" s="106"/>
      <c r="BI16" s="106"/>
      <c r="BJ16" s="106"/>
      <c r="BK16" s="106"/>
      <c r="BL16" s="106"/>
      <c r="BM16" s="106"/>
      <c r="BN16" s="106"/>
      <c r="BO16" s="106"/>
      <c r="BP16" s="106"/>
      <c r="BQ16" s="106"/>
      <c r="BR16" s="106"/>
      <c r="BS16" s="106"/>
      <c r="BT16" s="106"/>
      <c r="BU16" s="106"/>
      <c r="BV16" s="106"/>
      <c r="BW16" s="106"/>
      <c r="BX16" s="106"/>
      <c r="BY16" s="106"/>
      <c r="BZ16" s="106"/>
      <c r="CA16" s="106"/>
      <c r="CB16" s="106"/>
      <c r="CC16" s="106"/>
      <c r="CD16" s="106"/>
      <c r="CE16" s="106"/>
      <c r="CF16" s="106"/>
      <c r="CG16" s="106"/>
      <c r="CH16" s="106"/>
      <c r="CI16" s="106"/>
      <c r="CJ16" s="106"/>
      <c r="CK16" s="106"/>
      <c r="CL16" s="106"/>
      <c r="CM16" s="106"/>
      <c r="CN16" s="106"/>
      <c r="CO16" s="106"/>
      <c r="CP16" s="106"/>
      <c r="CQ16" s="106"/>
      <c r="CR16" s="106"/>
      <c r="CS16" s="106"/>
      <c r="CT16" s="106"/>
      <c r="CU16" s="106"/>
      <c r="CV16" s="106"/>
      <c r="CW16" s="106"/>
      <c r="CX16" s="106"/>
      <c r="CY16" s="106"/>
      <c r="CZ16" s="106"/>
      <c r="DA16" s="106"/>
      <c r="DB16" s="106"/>
      <c r="DC16" s="106"/>
      <c r="DD16" s="106"/>
      <c r="DE16" s="106"/>
      <c r="DF16" s="106"/>
      <c r="DG16" s="106"/>
      <c r="DH16" s="106"/>
      <c r="DI16" s="106"/>
      <c r="DJ16" s="106"/>
      <c r="DK16" s="106"/>
      <c r="DL16" s="106"/>
      <c r="DM16" s="106"/>
      <c r="DN16" s="106"/>
      <c r="DO16" s="106"/>
      <c r="DP16" s="106"/>
      <c r="DQ16" s="106"/>
      <c r="DR16" s="106"/>
      <c r="DS16" s="106"/>
      <c r="DT16" s="106"/>
      <c r="DU16" s="106"/>
    </row>
    <row r="17" spans="1:125" s="107" customFormat="1">
      <c r="A17" s="342" t="s">
        <v>535</v>
      </c>
      <c r="B17" s="224" t="s">
        <v>546</v>
      </c>
      <c r="C17" s="171">
        <v>210</v>
      </c>
      <c r="D17" s="106"/>
      <c r="E17" s="106"/>
      <c r="F17" s="106"/>
      <c r="G17" s="106"/>
      <c r="H17" s="106"/>
      <c r="I17" s="106"/>
      <c r="J17" s="106"/>
      <c r="K17" s="106"/>
      <c r="L17" s="106"/>
      <c r="M17" s="106"/>
      <c r="N17" s="106"/>
      <c r="O17" s="106"/>
      <c r="P17" s="106"/>
      <c r="Q17" s="106"/>
      <c r="R17" s="106"/>
      <c r="S17" s="106"/>
      <c r="T17" s="106"/>
      <c r="U17" s="106"/>
      <c r="V17" s="106"/>
      <c r="W17" s="106"/>
      <c r="X17" s="106"/>
      <c r="Y17" s="106"/>
      <c r="Z17" s="106"/>
      <c r="AA17" s="106"/>
      <c r="AB17" s="106"/>
      <c r="AC17" s="106"/>
      <c r="AD17" s="106"/>
      <c r="AE17" s="106"/>
      <c r="AF17" s="106"/>
      <c r="AG17" s="106"/>
      <c r="AH17" s="106"/>
      <c r="AI17" s="106"/>
      <c r="AJ17" s="106"/>
      <c r="AK17" s="106"/>
      <c r="AL17" s="106"/>
      <c r="AM17" s="106"/>
      <c r="AN17" s="106"/>
      <c r="AO17" s="106"/>
      <c r="AP17" s="106"/>
      <c r="AQ17" s="106"/>
      <c r="AR17" s="106"/>
      <c r="AS17" s="106"/>
      <c r="AT17" s="106"/>
      <c r="AU17" s="106"/>
      <c r="AV17" s="106"/>
      <c r="AW17" s="106"/>
      <c r="AX17" s="106"/>
      <c r="AY17" s="106"/>
      <c r="AZ17" s="106"/>
      <c r="BA17" s="106"/>
      <c r="BB17" s="106"/>
      <c r="BC17" s="106"/>
      <c r="BD17" s="106"/>
      <c r="BE17" s="106"/>
      <c r="BF17" s="106"/>
      <c r="BG17" s="106"/>
      <c r="BH17" s="106"/>
      <c r="BI17" s="106"/>
      <c r="BJ17" s="106"/>
      <c r="BK17" s="106"/>
      <c r="BL17" s="106"/>
      <c r="BM17" s="106"/>
      <c r="BN17" s="106"/>
      <c r="BO17" s="106"/>
      <c r="BP17" s="106"/>
      <c r="BQ17" s="106"/>
      <c r="BR17" s="106"/>
      <c r="BS17" s="106"/>
      <c r="BT17" s="106"/>
      <c r="BU17" s="106"/>
      <c r="BV17" s="106"/>
      <c r="BW17" s="106"/>
      <c r="BX17" s="106"/>
      <c r="BY17" s="106"/>
      <c r="BZ17" s="106"/>
      <c r="CA17" s="106"/>
      <c r="CB17" s="106"/>
      <c r="CC17" s="106"/>
      <c r="CD17" s="106"/>
      <c r="CE17" s="106"/>
      <c r="CF17" s="106"/>
      <c r="CG17" s="106"/>
      <c r="CH17" s="106"/>
      <c r="CI17" s="106"/>
      <c r="CJ17" s="106"/>
      <c r="CK17" s="106"/>
      <c r="CL17" s="106"/>
      <c r="CM17" s="106"/>
      <c r="CN17" s="106"/>
      <c r="CO17" s="106"/>
      <c r="CP17" s="106"/>
      <c r="CQ17" s="106"/>
      <c r="CR17" s="106"/>
      <c r="CS17" s="106"/>
      <c r="CT17" s="106"/>
      <c r="CU17" s="106"/>
      <c r="CV17" s="106"/>
      <c r="CW17" s="106"/>
      <c r="CX17" s="106"/>
      <c r="CY17" s="106"/>
      <c r="CZ17" s="106"/>
      <c r="DA17" s="106"/>
      <c r="DB17" s="106"/>
      <c r="DC17" s="106"/>
      <c r="DD17" s="106"/>
      <c r="DE17" s="106"/>
      <c r="DF17" s="106"/>
      <c r="DG17" s="106"/>
      <c r="DH17" s="106"/>
      <c r="DI17" s="106"/>
      <c r="DJ17" s="106"/>
      <c r="DK17" s="106"/>
      <c r="DL17" s="106"/>
      <c r="DM17" s="106"/>
      <c r="DN17" s="106"/>
      <c r="DO17" s="106"/>
      <c r="DP17" s="106"/>
      <c r="DQ17" s="106"/>
      <c r="DR17" s="106"/>
      <c r="DS17" s="106"/>
      <c r="DT17" s="106"/>
      <c r="DU17" s="106"/>
    </row>
    <row r="18" spans="1:125" s="107" customFormat="1">
      <c r="A18" s="342" t="s">
        <v>536</v>
      </c>
      <c r="B18" s="170" t="s">
        <v>537</v>
      </c>
      <c r="C18" s="171">
        <v>46</v>
      </c>
      <c r="D18" s="106"/>
      <c r="E18" s="106"/>
      <c r="F18" s="366"/>
      <c r="G18" s="106"/>
      <c r="H18" s="106"/>
      <c r="I18" s="106"/>
      <c r="J18" s="106"/>
      <c r="K18" s="106"/>
      <c r="L18" s="106"/>
      <c r="M18" s="106"/>
      <c r="N18" s="106"/>
      <c r="O18" s="106"/>
      <c r="P18" s="106"/>
      <c r="Q18" s="106"/>
      <c r="R18" s="106"/>
      <c r="S18" s="106"/>
      <c r="T18" s="106"/>
      <c r="U18" s="106"/>
      <c r="V18" s="106"/>
      <c r="W18" s="106"/>
      <c r="X18" s="106"/>
      <c r="Y18" s="106"/>
      <c r="Z18" s="106"/>
      <c r="AA18" s="106"/>
      <c r="AB18" s="106"/>
      <c r="AC18" s="106"/>
      <c r="AD18" s="106"/>
      <c r="AE18" s="106"/>
      <c r="AF18" s="106"/>
      <c r="AG18" s="106"/>
      <c r="AH18" s="106"/>
      <c r="AI18" s="106"/>
      <c r="AJ18" s="106"/>
      <c r="AK18" s="106"/>
      <c r="AL18" s="106"/>
      <c r="AM18" s="106"/>
      <c r="AN18" s="106"/>
      <c r="AO18" s="106"/>
      <c r="AP18" s="106"/>
      <c r="AQ18" s="106"/>
      <c r="AR18" s="106"/>
      <c r="AS18" s="106"/>
      <c r="AT18" s="106"/>
      <c r="AU18" s="106"/>
      <c r="AV18" s="106"/>
      <c r="AW18" s="106"/>
      <c r="AX18" s="106"/>
      <c r="AY18" s="106"/>
      <c r="AZ18" s="106"/>
      <c r="BA18" s="106"/>
      <c r="BB18" s="106"/>
      <c r="BC18" s="106"/>
      <c r="BD18" s="106"/>
      <c r="BE18" s="106"/>
      <c r="BF18" s="106"/>
      <c r="BG18" s="106"/>
      <c r="BH18" s="106"/>
      <c r="BI18" s="106"/>
      <c r="BJ18" s="106"/>
      <c r="BK18" s="106"/>
      <c r="BL18" s="106"/>
      <c r="BM18" s="106"/>
      <c r="BN18" s="106"/>
      <c r="BO18" s="106"/>
      <c r="BP18" s="106"/>
      <c r="BQ18" s="106"/>
      <c r="BR18" s="106"/>
      <c r="BS18" s="106"/>
      <c r="BT18" s="106"/>
      <c r="BU18" s="106"/>
      <c r="BV18" s="106"/>
      <c r="BW18" s="106"/>
      <c r="BX18" s="106"/>
      <c r="BY18" s="106"/>
      <c r="BZ18" s="106"/>
      <c r="CA18" s="106"/>
      <c r="CB18" s="106"/>
      <c r="CC18" s="106"/>
      <c r="CD18" s="106"/>
      <c r="CE18" s="106"/>
      <c r="CF18" s="106"/>
      <c r="CG18" s="106"/>
      <c r="CH18" s="106"/>
      <c r="CI18" s="106"/>
      <c r="CJ18" s="106"/>
      <c r="CK18" s="106"/>
      <c r="CL18" s="106"/>
      <c r="CM18" s="106"/>
      <c r="CN18" s="106"/>
      <c r="CO18" s="106"/>
      <c r="CP18" s="106"/>
      <c r="CQ18" s="106"/>
      <c r="CR18" s="106"/>
      <c r="CS18" s="106"/>
      <c r="CT18" s="106"/>
      <c r="CU18" s="106"/>
      <c r="CV18" s="106"/>
      <c r="CW18" s="106"/>
      <c r="CX18" s="106"/>
      <c r="CY18" s="106"/>
      <c r="CZ18" s="106"/>
      <c r="DA18" s="106"/>
      <c r="DB18" s="106"/>
      <c r="DC18" s="106"/>
      <c r="DD18" s="106"/>
      <c r="DE18" s="106"/>
      <c r="DF18" s="106"/>
      <c r="DG18" s="106"/>
      <c r="DH18" s="106"/>
      <c r="DI18" s="106"/>
      <c r="DJ18" s="106"/>
      <c r="DK18" s="106"/>
      <c r="DL18" s="106"/>
      <c r="DM18" s="106"/>
      <c r="DN18" s="106"/>
      <c r="DO18" s="106"/>
      <c r="DP18" s="106"/>
      <c r="DQ18" s="106"/>
      <c r="DR18" s="106"/>
      <c r="DS18" s="106"/>
      <c r="DT18" s="106"/>
      <c r="DU18" s="106"/>
    </row>
    <row r="19" spans="1:125" s="107" customFormat="1">
      <c r="A19" s="342" t="s">
        <v>538</v>
      </c>
      <c r="B19" s="170" t="s">
        <v>539</v>
      </c>
      <c r="C19" s="171">
        <v>100</v>
      </c>
      <c r="D19" s="106"/>
      <c r="E19" s="106"/>
      <c r="F19" s="106"/>
      <c r="G19" s="106"/>
      <c r="H19" s="106"/>
      <c r="I19" s="106"/>
      <c r="J19" s="106"/>
      <c r="K19" s="106"/>
      <c r="L19" s="106"/>
      <c r="M19" s="106"/>
      <c r="N19" s="106"/>
      <c r="O19" s="106"/>
      <c r="P19" s="106"/>
      <c r="Q19" s="106"/>
      <c r="R19" s="106"/>
      <c r="S19" s="106"/>
      <c r="T19" s="106"/>
      <c r="U19" s="106"/>
      <c r="V19" s="106"/>
      <c r="W19" s="106"/>
      <c r="X19" s="106"/>
      <c r="Y19" s="106"/>
      <c r="Z19" s="106"/>
      <c r="AA19" s="106"/>
      <c r="AB19" s="106"/>
      <c r="AC19" s="106"/>
      <c r="AD19" s="106"/>
      <c r="AE19" s="106"/>
      <c r="AF19" s="106"/>
      <c r="AG19" s="106"/>
      <c r="AH19" s="106"/>
      <c r="AI19" s="106"/>
      <c r="AJ19" s="106"/>
      <c r="AK19" s="106"/>
      <c r="AL19" s="106"/>
      <c r="AM19" s="106"/>
      <c r="AN19" s="106"/>
      <c r="AO19" s="106"/>
      <c r="AP19" s="106"/>
      <c r="AQ19" s="106"/>
      <c r="AR19" s="106"/>
      <c r="AS19" s="106"/>
      <c r="AT19" s="106"/>
      <c r="AU19" s="106"/>
      <c r="AV19" s="106"/>
      <c r="AW19" s="106"/>
      <c r="AX19" s="106"/>
      <c r="AY19" s="106"/>
      <c r="AZ19" s="106"/>
      <c r="BA19" s="106"/>
      <c r="BB19" s="106"/>
      <c r="BC19" s="106"/>
      <c r="BD19" s="106"/>
      <c r="BE19" s="106"/>
      <c r="BF19" s="106"/>
      <c r="BG19" s="106"/>
      <c r="BH19" s="106"/>
      <c r="BI19" s="106"/>
      <c r="BJ19" s="106"/>
      <c r="BK19" s="106"/>
      <c r="BL19" s="106"/>
      <c r="BM19" s="106"/>
      <c r="BN19" s="106"/>
      <c r="BO19" s="106"/>
      <c r="BP19" s="106"/>
      <c r="BQ19" s="106"/>
      <c r="BR19" s="106"/>
      <c r="BS19" s="106"/>
      <c r="BT19" s="106"/>
      <c r="BU19" s="106"/>
      <c r="BV19" s="106"/>
      <c r="BW19" s="106"/>
      <c r="BX19" s="106"/>
      <c r="BY19" s="106"/>
      <c r="BZ19" s="106"/>
      <c r="CA19" s="106"/>
      <c r="CB19" s="106"/>
      <c r="CC19" s="106"/>
      <c r="CD19" s="106"/>
      <c r="CE19" s="106"/>
      <c r="CF19" s="106"/>
      <c r="CG19" s="106"/>
      <c r="CH19" s="106"/>
      <c r="CI19" s="106"/>
      <c r="CJ19" s="106"/>
      <c r="CK19" s="106"/>
      <c r="CL19" s="106"/>
      <c r="CM19" s="106"/>
      <c r="CN19" s="106"/>
      <c r="CO19" s="106"/>
      <c r="CP19" s="106"/>
      <c r="CQ19" s="106"/>
      <c r="CR19" s="106"/>
      <c r="CS19" s="106"/>
      <c r="CT19" s="106"/>
      <c r="CU19" s="106"/>
      <c r="CV19" s="106"/>
      <c r="CW19" s="106"/>
      <c r="CX19" s="106"/>
      <c r="CY19" s="106"/>
      <c r="CZ19" s="106"/>
      <c r="DA19" s="106"/>
      <c r="DB19" s="106"/>
      <c r="DC19" s="106"/>
      <c r="DD19" s="106"/>
      <c r="DE19" s="106"/>
      <c r="DF19" s="106"/>
      <c r="DG19" s="106"/>
      <c r="DH19" s="106"/>
      <c r="DI19" s="106"/>
      <c r="DJ19" s="106"/>
      <c r="DK19" s="106"/>
      <c r="DL19" s="106"/>
      <c r="DM19" s="106"/>
      <c r="DN19" s="106"/>
      <c r="DO19" s="106"/>
      <c r="DP19" s="106"/>
      <c r="DQ19" s="106"/>
      <c r="DR19" s="106"/>
      <c r="DS19" s="106"/>
      <c r="DT19" s="106"/>
      <c r="DU19" s="106"/>
    </row>
    <row r="20" spans="1:125" s="107" customFormat="1">
      <c r="A20" s="342" t="s">
        <v>540</v>
      </c>
      <c r="B20" s="170" t="s">
        <v>541</v>
      </c>
      <c r="C20" s="171">
        <v>215</v>
      </c>
      <c r="D20" s="106"/>
      <c r="E20" s="106"/>
      <c r="F20" s="106"/>
      <c r="G20" s="106"/>
      <c r="H20" s="106"/>
      <c r="I20" s="106"/>
      <c r="J20" s="106"/>
      <c r="K20" s="106"/>
      <c r="L20" s="106"/>
      <c r="M20" s="106"/>
      <c r="N20" s="106"/>
      <c r="O20" s="106"/>
      <c r="P20" s="106"/>
      <c r="Q20" s="106"/>
      <c r="R20" s="106"/>
      <c r="S20" s="106"/>
      <c r="T20" s="106"/>
      <c r="U20" s="106"/>
      <c r="V20" s="106"/>
      <c r="W20" s="106"/>
      <c r="X20" s="106"/>
      <c r="Y20" s="106"/>
      <c r="Z20" s="106"/>
      <c r="AA20" s="106"/>
      <c r="AB20" s="106"/>
      <c r="AC20" s="106"/>
      <c r="AD20" s="106"/>
      <c r="AE20" s="106"/>
      <c r="AF20" s="106"/>
      <c r="AG20" s="106"/>
      <c r="AH20" s="106"/>
      <c r="AI20" s="106"/>
      <c r="AJ20" s="106"/>
      <c r="AK20" s="106"/>
      <c r="AL20" s="106"/>
      <c r="AM20" s="106"/>
      <c r="AN20" s="106"/>
      <c r="AO20" s="106"/>
      <c r="AP20" s="106"/>
      <c r="AQ20" s="106"/>
      <c r="AR20" s="106"/>
      <c r="AS20" s="106"/>
      <c r="AT20" s="106"/>
      <c r="AU20" s="106"/>
      <c r="AV20" s="106"/>
      <c r="AW20" s="106"/>
      <c r="AX20" s="106"/>
      <c r="AY20" s="106"/>
      <c r="AZ20" s="106"/>
      <c r="BA20" s="106"/>
      <c r="BB20" s="106"/>
      <c r="BC20" s="106"/>
      <c r="BD20" s="106"/>
      <c r="BE20" s="106"/>
      <c r="BF20" s="106"/>
      <c r="BG20" s="106"/>
      <c r="BH20" s="106"/>
      <c r="BI20" s="106"/>
      <c r="BJ20" s="106"/>
      <c r="BK20" s="106"/>
      <c r="BL20" s="106"/>
      <c r="BM20" s="106"/>
      <c r="BN20" s="106"/>
      <c r="BO20" s="106"/>
      <c r="BP20" s="106"/>
      <c r="BQ20" s="106"/>
      <c r="BR20" s="106"/>
      <c r="BS20" s="106"/>
      <c r="BT20" s="106"/>
      <c r="BU20" s="106"/>
      <c r="BV20" s="106"/>
      <c r="BW20" s="106"/>
      <c r="BX20" s="106"/>
      <c r="BY20" s="106"/>
      <c r="BZ20" s="106"/>
      <c r="CA20" s="106"/>
      <c r="CB20" s="106"/>
      <c r="CC20" s="106"/>
      <c r="CD20" s="106"/>
      <c r="CE20" s="106"/>
      <c r="CF20" s="106"/>
      <c r="CG20" s="106"/>
      <c r="CH20" s="106"/>
      <c r="CI20" s="106"/>
      <c r="CJ20" s="106"/>
      <c r="CK20" s="106"/>
      <c r="CL20" s="106"/>
      <c r="CM20" s="106"/>
      <c r="CN20" s="106"/>
      <c r="CO20" s="106"/>
      <c r="CP20" s="106"/>
      <c r="CQ20" s="106"/>
      <c r="CR20" s="106"/>
      <c r="CS20" s="106"/>
      <c r="CT20" s="106"/>
      <c r="CU20" s="106"/>
      <c r="CV20" s="106"/>
      <c r="CW20" s="106"/>
      <c r="CX20" s="106"/>
      <c r="CY20" s="106"/>
      <c r="CZ20" s="106"/>
      <c r="DA20" s="106"/>
      <c r="DB20" s="106"/>
      <c r="DC20" s="106"/>
      <c r="DD20" s="106"/>
      <c r="DE20" s="106"/>
      <c r="DF20" s="106"/>
      <c r="DG20" s="106"/>
      <c r="DH20" s="106"/>
      <c r="DI20" s="106"/>
      <c r="DJ20" s="106"/>
      <c r="DK20" s="106"/>
      <c r="DL20" s="106"/>
      <c r="DM20" s="106"/>
      <c r="DN20" s="106"/>
      <c r="DO20" s="106"/>
      <c r="DP20" s="106"/>
      <c r="DQ20" s="106"/>
      <c r="DR20" s="106"/>
      <c r="DS20" s="106"/>
      <c r="DT20" s="106"/>
      <c r="DU20" s="106"/>
    </row>
    <row r="21" spans="1:125" s="107" customFormat="1">
      <c r="A21" s="342" t="s">
        <v>542</v>
      </c>
      <c r="B21" s="170" t="s">
        <v>543</v>
      </c>
      <c r="C21" s="171">
        <v>150</v>
      </c>
      <c r="D21" s="106"/>
      <c r="E21" s="106"/>
      <c r="F21" s="106"/>
      <c r="G21" s="106"/>
      <c r="H21" s="106"/>
      <c r="I21" s="106"/>
      <c r="J21" s="106"/>
      <c r="K21" s="106"/>
      <c r="L21" s="106"/>
      <c r="M21" s="106"/>
      <c r="N21" s="106"/>
      <c r="O21" s="106"/>
      <c r="P21" s="106"/>
      <c r="Q21" s="106"/>
      <c r="R21" s="106"/>
      <c r="S21" s="106"/>
      <c r="T21" s="106"/>
      <c r="U21" s="106"/>
      <c r="V21" s="106"/>
      <c r="W21" s="106"/>
      <c r="X21" s="106"/>
      <c r="Y21" s="106"/>
      <c r="Z21" s="106"/>
      <c r="AA21" s="106"/>
      <c r="AB21" s="106"/>
      <c r="AC21" s="106"/>
      <c r="AD21" s="106"/>
      <c r="AE21" s="106"/>
      <c r="AF21" s="106"/>
      <c r="AG21" s="106"/>
      <c r="AH21" s="106"/>
      <c r="AI21" s="106"/>
      <c r="AJ21" s="106"/>
      <c r="AK21" s="106"/>
      <c r="AL21" s="106"/>
      <c r="AM21" s="106"/>
      <c r="AN21" s="106"/>
      <c r="AO21" s="106"/>
      <c r="AP21" s="106"/>
      <c r="AQ21" s="106"/>
      <c r="AR21" s="106"/>
      <c r="AS21" s="106"/>
      <c r="AT21" s="106"/>
      <c r="AU21" s="106"/>
      <c r="AV21" s="106"/>
      <c r="AW21" s="106"/>
      <c r="AX21" s="106"/>
      <c r="AY21" s="106"/>
      <c r="AZ21" s="106"/>
      <c r="BA21" s="106"/>
      <c r="BB21" s="106"/>
      <c r="BC21" s="106"/>
      <c r="BD21" s="106"/>
      <c r="BE21" s="106"/>
      <c r="BF21" s="106"/>
      <c r="BG21" s="106"/>
      <c r="BH21" s="106"/>
      <c r="BI21" s="106"/>
      <c r="BJ21" s="106"/>
      <c r="BK21" s="106"/>
      <c r="BL21" s="106"/>
      <c r="BM21" s="106"/>
      <c r="BN21" s="106"/>
      <c r="BO21" s="106"/>
      <c r="BP21" s="106"/>
      <c r="BQ21" s="106"/>
      <c r="BR21" s="106"/>
      <c r="BS21" s="106"/>
      <c r="BT21" s="106"/>
      <c r="BU21" s="106"/>
      <c r="BV21" s="106"/>
      <c r="BW21" s="106"/>
      <c r="BX21" s="106"/>
      <c r="BY21" s="106"/>
      <c r="BZ21" s="106"/>
      <c r="CA21" s="106"/>
      <c r="CB21" s="106"/>
      <c r="CC21" s="106"/>
      <c r="CD21" s="106"/>
      <c r="CE21" s="106"/>
      <c r="CF21" s="106"/>
      <c r="CG21" s="106"/>
      <c r="CH21" s="106"/>
      <c r="CI21" s="106"/>
      <c r="CJ21" s="106"/>
      <c r="CK21" s="106"/>
      <c r="CL21" s="106"/>
      <c r="CM21" s="106"/>
      <c r="CN21" s="106"/>
      <c r="CO21" s="106"/>
      <c r="CP21" s="106"/>
      <c r="CQ21" s="106"/>
      <c r="CR21" s="106"/>
      <c r="CS21" s="106"/>
      <c r="CT21" s="106"/>
      <c r="CU21" s="106"/>
      <c r="CV21" s="106"/>
      <c r="CW21" s="106"/>
      <c r="CX21" s="106"/>
      <c r="CY21" s="106"/>
      <c r="CZ21" s="106"/>
      <c r="DA21" s="106"/>
      <c r="DB21" s="106"/>
      <c r="DC21" s="106"/>
      <c r="DD21" s="106"/>
      <c r="DE21" s="106"/>
      <c r="DF21" s="106"/>
      <c r="DG21" s="106"/>
      <c r="DH21" s="106"/>
      <c r="DI21" s="106"/>
      <c r="DJ21" s="106"/>
      <c r="DK21" s="106"/>
      <c r="DL21" s="106"/>
      <c r="DM21" s="106"/>
      <c r="DN21" s="106"/>
      <c r="DO21" s="106"/>
      <c r="DP21" s="106"/>
      <c r="DQ21" s="106"/>
      <c r="DR21" s="106"/>
      <c r="DS21" s="106"/>
      <c r="DT21" s="106"/>
      <c r="DU21" s="106"/>
    </row>
    <row r="22" spans="1:125" s="107" customFormat="1">
      <c r="A22" s="342" t="s">
        <v>544</v>
      </c>
      <c r="B22" s="170" t="s">
        <v>545</v>
      </c>
      <c r="C22" s="171">
        <v>215</v>
      </c>
      <c r="D22" s="106"/>
      <c r="E22" s="106"/>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6"/>
      <c r="AN22" s="106"/>
      <c r="AO22" s="106"/>
      <c r="AP22" s="106"/>
      <c r="AQ22" s="106"/>
      <c r="AR22" s="106"/>
      <c r="AS22" s="106"/>
      <c r="AT22" s="106"/>
      <c r="AU22" s="106"/>
      <c r="AV22" s="106"/>
      <c r="AW22" s="106"/>
      <c r="AX22" s="106"/>
      <c r="AY22" s="106"/>
      <c r="AZ22" s="106"/>
      <c r="BA22" s="106"/>
      <c r="BB22" s="106"/>
      <c r="BC22" s="106"/>
      <c r="BD22" s="106"/>
      <c r="BE22" s="106"/>
      <c r="BF22" s="106"/>
      <c r="BG22" s="106"/>
      <c r="BH22" s="106"/>
      <c r="BI22" s="106"/>
      <c r="BJ22" s="106"/>
      <c r="BK22" s="106"/>
      <c r="BL22" s="106"/>
      <c r="BM22" s="106"/>
      <c r="BN22" s="106"/>
      <c r="BO22" s="106"/>
      <c r="BP22" s="106"/>
      <c r="BQ22" s="106"/>
      <c r="BR22" s="106"/>
      <c r="BS22" s="106"/>
      <c r="BT22" s="106"/>
      <c r="BU22" s="106"/>
      <c r="BV22" s="106"/>
      <c r="BW22" s="106"/>
      <c r="BX22" s="106"/>
      <c r="BY22" s="106"/>
      <c r="BZ22" s="106"/>
      <c r="CA22" s="106"/>
      <c r="CB22" s="106"/>
      <c r="CC22" s="106"/>
      <c r="CD22" s="106"/>
      <c r="CE22" s="106"/>
      <c r="CF22" s="106"/>
      <c r="CG22" s="106"/>
      <c r="CH22" s="106"/>
      <c r="CI22" s="106"/>
      <c r="CJ22" s="106"/>
      <c r="CK22" s="106"/>
      <c r="CL22" s="106"/>
      <c r="CM22" s="106"/>
      <c r="CN22" s="106"/>
      <c r="CO22" s="106"/>
      <c r="CP22" s="106"/>
      <c r="CQ22" s="106"/>
      <c r="CR22" s="106"/>
      <c r="CS22" s="106"/>
      <c r="CT22" s="106"/>
      <c r="CU22" s="106"/>
      <c r="CV22" s="106"/>
      <c r="CW22" s="106"/>
      <c r="CX22" s="106"/>
      <c r="CY22" s="106"/>
      <c r="CZ22" s="106"/>
      <c r="DA22" s="106"/>
      <c r="DB22" s="106"/>
      <c r="DC22" s="106"/>
      <c r="DD22" s="106"/>
      <c r="DE22" s="106"/>
      <c r="DF22" s="106"/>
      <c r="DG22" s="106"/>
      <c r="DH22" s="106"/>
      <c r="DI22" s="106"/>
      <c r="DJ22" s="106"/>
      <c r="DK22" s="106"/>
      <c r="DL22" s="106"/>
      <c r="DM22" s="106"/>
      <c r="DN22" s="106"/>
      <c r="DO22" s="106"/>
      <c r="DP22" s="106"/>
      <c r="DQ22" s="106"/>
      <c r="DR22" s="106"/>
      <c r="DS22" s="106"/>
      <c r="DT22" s="106"/>
      <c r="DU22" s="106"/>
    </row>
    <row r="23" spans="1:125" s="107" customFormat="1">
      <c r="A23" s="106" t="s">
        <v>391</v>
      </c>
      <c r="B23" s="106"/>
      <c r="C23" s="106"/>
      <c r="D23" s="106"/>
      <c r="E23" s="106"/>
      <c r="F23" s="106"/>
      <c r="G23" s="106"/>
      <c r="H23" s="106"/>
      <c r="I23" s="106"/>
      <c r="J23" s="106"/>
      <c r="K23" s="106"/>
      <c r="L23" s="106"/>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106"/>
      <c r="AN23" s="106"/>
      <c r="AO23" s="106"/>
      <c r="AP23" s="106"/>
      <c r="AQ23" s="106"/>
      <c r="AR23" s="106"/>
      <c r="AS23" s="106"/>
      <c r="AT23" s="106"/>
      <c r="AU23" s="106"/>
      <c r="AV23" s="106"/>
      <c r="AW23" s="106"/>
      <c r="AX23" s="106"/>
      <c r="AY23" s="106"/>
      <c r="AZ23" s="106"/>
      <c r="BA23" s="106"/>
      <c r="BB23" s="106"/>
      <c r="BC23" s="106"/>
      <c r="BD23" s="106"/>
      <c r="BE23" s="106"/>
      <c r="BF23" s="106"/>
      <c r="BG23" s="106"/>
      <c r="BH23" s="106"/>
      <c r="BI23" s="106"/>
      <c r="BJ23" s="106"/>
      <c r="BK23" s="106"/>
      <c r="BL23" s="106"/>
      <c r="BM23" s="106"/>
      <c r="BN23" s="106"/>
      <c r="BO23" s="106"/>
      <c r="BP23" s="106"/>
      <c r="BQ23" s="106"/>
      <c r="BR23" s="106"/>
      <c r="BS23" s="106"/>
      <c r="BT23" s="106"/>
      <c r="BU23" s="106"/>
      <c r="BV23" s="106"/>
      <c r="BW23" s="106"/>
      <c r="BX23" s="106"/>
      <c r="BY23" s="106"/>
      <c r="BZ23" s="106"/>
      <c r="CA23" s="106"/>
      <c r="CB23" s="106"/>
      <c r="CC23" s="106"/>
      <c r="CD23" s="106"/>
      <c r="CE23" s="106"/>
      <c r="CF23" s="106"/>
      <c r="CG23" s="106"/>
      <c r="CH23" s="106"/>
      <c r="CI23" s="106"/>
      <c r="CJ23" s="106"/>
      <c r="CK23" s="106"/>
      <c r="CL23" s="106"/>
      <c r="CM23" s="106"/>
      <c r="CN23" s="106"/>
      <c r="CO23" s="106"/>
      <c r="CP23" s="106"/>
      <c r="CQ23" s="106"/>
      <c r="CR23" s="106"/>
      <c r="CS23" s="106"/>
      <c r="CT23" s="106"/>
      <c r="CU23" s="106"/>
      <c r="CV23" s="106"/>
      <c r="CW23" s="106"/>
      <c r="CX23" s="106"/>
      <c r="CY23" s="106"/>
      <c r="CZ23" s="106"/>
      <c r="DA23" s="106"/>
      <c r="DB23" s="106"/>
      <c r="DC23" s="106"/>
      <c r="DD23" s="106"/>
      <c r="DE23" s="106"/>
      <c r="DF23" s="106"/>
      <c r="DG23" s="106"/>
      <c r="DH23" s="106"/>
      <c r="DI23" s="106"/>
      <c r="DJ23" s="106"/>
      <c r="DK23" s="106"/>
      <c r="DL23" s="106"/>
      <c r="DM23" s="106"/>
      <c r="DN23" s="106"/>
      <c r="DO23" s="106"/>
      <c r="DP23" s="106"/>
      <c r="DQ23" s="106"/>
      <c r="DR23" s="106"/>
      <c r="DS23" s="106"/>
      <c r="DT23" s="106"/>
      <c r="DU23" s="106"/>
    </row>
    <row r="24" spans="1:125" s="107" customFormat="1" ht="14.25">
      <c r="A24" s="106"/>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c r="BZ24" s="106"/>
      <c r="CA24" s="106"/>
      <c r="CB24" s="106"/>
      <c r="CC24" s="106"/>
      <c r="CD24" s="106"/>
      <c r="CE24" s="106"/>
      <c r="CF24" s="106"/>
      <c r="CG24" s="106"/>
      <c r="CH24" s="106"/>
      <c r="CI24" s="106"/>
      <c r="CJ24" s="106"/>
      <c r="CK24" s="106"/>
      <c r="CL24" s="106"/>
      <c r="CM24" s="106"/>
      <c r="CN24" s="106"/>
      <c r="CO24" s="106"/>
      <c r="CP24" s="106"/>
      <c r="CQ24" s="106"/>
      <c r="CR24" s="106"/>
      <c r="CS24" s="106"/>
      <c r="CT24" s="106"/>
      <c r="CU24" s="106"/>
      <c r="CV24" s="106"/>
      <c r="CW24" s="106"/>
      <c r="CX24" s="106"/>
      <c r="CY24" s="106"/>
      <c r="CZ24" s="106"/>
      <c r="DA24" s="106"/>
      <c r="DB24" s="106"/>
      <c r="DC24" s="106"/>
      <c r="DD24" s="106"/>
      <c r="DE24" s="106"/>
      <c r="DF24" s="106"/>
      <c r="DG24" s="106"/>
      <c r="DH24" s="106"/>
      <c r="DI24" s="106"/>
      <c r="DJ24" s="106"/>
      <c r="DK24" s="106"/>
      <c r="DL24" s="106"/>
      <c r="DM24" s="106"/>
      <c r="DN24" s="106"/>
      <c r="DO24" s="106"/>
      <c r="DP24" s="106"/>
      <c r="DQ24" s="106"/>
      <c r="DR24" s="106"/>
      <c r="DS24" s="106"/>
      <c r="DT24" s="106"/>
      <c r="DU24" s="106"/>
    </row>
    <row r="25" spans="1:125" s="107" customFormat="1" ht="14.25">
      <c r="A25" s="106"/>
      <c r="B25" s="106"/>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6"/>
      <c r="BM25" s="106"/>
      <c r="BN25" s="106"/>
      <c r="BO25" s="106"/>
      <c r="BP25" s="106"/>
      <c r="BQ25" s="106"/>
      <c r="BR25" s="106"/>
      <c r="BS25" s="106"/>
      <c r="BT25" s="106"/>
      <c r="BU25" s="106"/>
      <c r="BV25" s="106"/>
      <c r="BW25" s="106"/>
      <c r="BX25" s="106"/>
      <c r="BY25" s="106"/>
      <c r="BZ25" s="106"/>
      <c r="CA25" s="106"/>
      <c r="CB25" s="106"/>
      <c r="CC25" s="106"/>
      <c r="CD25" s="106"/>
      <c r="CE25" s="106"/>
      <c r="CF25" s="106"/>
      <c r="CG25" s="106"/>
      <c r="CH25" s="106"/>
      <c r="CI25" s="106"/>
      <c r="CJ25" s="106"/>
      <c r="CK25" s="106"/>
      <c r="CL25" s="106"/>
      <c r="CM25" s="106"/>
      <c r="CN25" s="106"/>
      <c r="CO25" s="106"/>
      <c r="CP25" s="106"/>
      <c r="CQ25" s="106"/>
      <c r="CR25" s="106"/>
      <c r="CS25" s="106"/>
      <c r="CT25" s="106"/>
      <c r="CU25" s="106"/>
      <c r="CV25" s="106"/>
      <c r="CW25" s="106"/>
      <c r="CX25" s="106"/>
      <c r="CY25" s="106"/>
      <c r="CZ25" s="106"/>
      <c r="DA25" s="106"/>
      <c r="DB25" s="106"/>
      <c r="DC25" s="106"/>
      <c r="DD25" s="106"/>
      <c r="DE25" s="106"/>
      <c r="DF25" s="106"/>
      <c r="DG25" s="106"/>
      <c r="DH25" s="106"/>
      <c r="DI25" s="106"/>
      <c r="DJ25" s="106"/>
      <c r="DK25" s="106"/>
      <c r="DL25" s="106"/>
      <c r="DM25" s="106"/>
      <c r="DN25" s="106"/>
      <c r="DO25" s="106"/>
      <c r="DP25" s="106"/>
      <c r="DQ25" s="106"/>
      <c r="DR25" s="106"/>
      <c r="DS25" s="106"/>
      <c r="DT25" s="106"/>
      <c r="DU25" s="106"/>
    </row>
    <row r="26" spans="1:125" s="107" customFormat="1" ht="18.75">
      <c r="A26" s="974" t="s">
        <v>697</v>
      </c>
      <c r="B26" s="974"/>
      <c r="C26" s="974"/>
      <c r="D26" s="106"/>
      <c r="E26" s="106"/>
      <c r="F26" s="106"/>
      <c r="G26" s="106"/>
      <c r="H26" s="106"/>
      <c r="I26" s="106"/>
      <c r="J26" s="106"/>
      <c r="K26" s="106"/>
      <c r="L26" s="106"/>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c r="AL26" s="106"/>
      <c r="AM26" s="106"/>
      <c r="AN26" s="106"/>
      <c r="AO26" s="106"/>
      <c r="AP26" s="106"/>
      <c r="AQ26" s="106"/>
      <c r="AR26" s="106"/>
      <c r="AS26" s="106"/>
      <c r="AT26" s="106"/>
      <c r="AU26" s="106"/>
      <c r="AV26" s="106"/>
      <c r="AW26" s="106"/>
      <c r="AX26" s="106"/>
      <c r="AY26" s="106"/>
      <c r="AZ26" s="106"/>
      <c r="BA26" s="106"/>
      <c r="BB26" s="106"/>
      <c r="BC26" s="106"/>
      <c r="BD26" s="106"/>
      <c r="BE26" s="106"/>
      <c r="BF26" s="106"/>
      <c r="BG26" s="106"/>
      <c r="BH26" s="106"/>
      <c r="BI26" s="106"/>
      <c r="BJ26" s="106"/>
      <c r="BK26" s="106"/>
      <c r="BL26" s="106"/>
      <c r="BM26" s="106"/>
      <c r="BN26" s="106"/>
      <c r="BO26" s="106"/>
      <c r="BP26" s="106"/>
      <c r="BQ26" s="106"/>
      <c r="BR26" s="106"/>
      <c r="BS26" s="106"/>
      <c r="BT26" s="106"/>
      <c r="BU26" s="106"/>
      <c r="BV26" s="106"/>
      <c r="BW26" s="106"/>
      <c r="BX26" s="106"/>
      <c r="BY26" s="106"/>
      <c r="BZ26" s="106"/>
      <c r="CA26" s="106"/>
      <c r="CB26" s="106"/>
      <c r="CC26" s="106"/>
      <c r="CD26" s="106"/>
      <c r="CE26" s="106"/>
      <c r="CF26" s="106"/>
      <c r="CG26" s="106"/>
      <c r="CH26" s="106"/>
      <c r="CI26" s="106"/>
      <c r="CJ26" s="106"/>
      <c r="CK26" s="106"/>
      <c r="CL26" s="106"/>
      <c r="CM26" s="106"/>
      <c r="CN26" s="106"/>
      <c r="CO26" s="106"/>
      <c r="CP26" s="106"/>
      <c r="CQ26" s="106"/>
      <c r="CR26" s="106"/>
      <c r="CS26" s="106"/>
      <c r="CT26" s="106"/>
      <c r="CU26" s="106"/>
      <c r="CV26" s="106"/>
      <c r="CW26" s="106"/>
      <c r="CX26" s="106"/>
      <c r="CY26" s="106"/>
      <c r="CZ26" s="106"/>
      <c r="DA26" s="106"/>
      <c r="DB26" s="106"/>
      <c r="DC26" s="106"/>
      <c r="DD26" s="106"/>
      <c r="DE26" s="106"/>
      <c r="DF26" s="106"/>
      <c r="DG26" s="106"/>
      <c r="DH26" s="106"/>
      <c r="DI26" s="106"/>
      <c r="DJ26" s="106"/>
      <c r="DK26" s="106"/>
      <c r="DL26" s="106"/>
      <c r="DM26" s="106"/>
      <c r="DN26" s="106"/>
      <c r="DO26" s="106"/>
      <c r="DP26" s="106"/>
      <c r="DQ26" s="106"/>
      <c r="DR26" s="106"/>
      <c r="DS26" s="106"/>
      <c r="DT26" s="106"/>
      <c r="DU26" s="106"/>
    </row>
    <row r="27" spans="1:125" s="107" customFormat="1" ht="23.25" customHeight="1">
      <c r="A27" s="369" t="s">
        <v>331</v>
      </c>
      <c r="B27" s="370" t="s">
        <v>332</v>
      </c>
      <c r="C27" s="371" t="s">
        <v>703</v>
      </c>
      <c r="D27" s="106"/>
      <c r="E27" s="106"/>
      <c r="F27" s="106"/>
      <c r="G27" s="106"/>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106"/>
      <c r="AN27" s="106"/>
      <c r="AO27" s="106"/>
      <c r="AP27" s="106"/>
      <c r="AQ27" s="106"/>
      <c r="AR27" s="106"/>
      <c r="AS27" s="106"/>
      <c r="AT27" s="106"/>
      <c r="AU27" s="106"/>
      <c r="AV27" s="106"/>
      <c r="AW27" s="106"/>
      <c r="AX27" s="106"/>
      <c r="AY27" s="106"/>
      <c r="AZ27" s="106"/>
      <c r="BA27" s="106"/>
      <c r="BB27" s="106"/>
      <c r="BC27" s="106"/>
      <c r="BD27" s="106"/>
      <c r="BE27" s="106"/>
      <c r="BF27" s="106"/>
      <c r="BG27" s="106"/>
      <c r="BH27" s="106"/>
      <c r="BI27" s="106"/>
      <c r="BJ27" s="106"/>
      <c r="BK27" s="106"/>
      <c r="BL27" s="106"/>
      <c r="BM27" s="106"/>
      <c r="BN27" s="106"/>
      <c r="BO27" s="106"/>
      <c r="BP27" s="106"/>
      <c r="BQ27" s="106"/>
      <c r="BR27" s="106"/>
      <c r="BS27" s="106"/>
      <c r="BT27" s="106"/>
      <c r="BU27" s="106"/>
      <c r="BV27" s="106"/>
      <c r="BW27" s="106"/>
      <c r="BX27" s="106"/>
      <c r="BY27" s="106"/>
      <c r="BZ27" s="106"/>
      <c r="CA27" s="106"/>
      <c r="CB27" s="106"/>
      <c r="CC27" s="106"/>
      <c r="CD27" s="106"/>
      <c r="CE27" s="106"/>
      <c r="CF27" s="106"/>
      <c r="CG27" s="106"/>
      <c r="CH27" s="106"/>
      <c r="CI27" s="106"/>
      <c r="CJ27" s="106"/>
      <c r="CK27" s="106"/>
      <c r="CL27" s="106"/>
      <c r="CM27" s="106"/>
      <c r="CN27" s="106"/>
      <c r="CO27" s="106"/>
      <c r="CP27" s="106"/>
      <c r="CQ27" s="106"/>
      <c r="CR27" s="106"/>
      <c r="CS27" s="106"/>
      <c r="CT27" s="106"/>
      <c r="CU27" s="106"/>
      <c r="CV27" s="106"/>
      <c r="CW27" s="106"/>
      <c r="CX27" s="106"/>
      <c r="CY27" s="106"/>
      <c r="CZ27" s="106"/>
      <c r="DA27" s="106"/>
      <c r="DB27" s="106"/>
      <c r="DC27" s="106"/>
      <c r="DD27" s="106"/>
      <c r="DE27" s="106"/>
      <c r="DF27" s="106"/>
      <c r="DG27" s="106"/>
      <c r="DH27" s="106"/>
      <c r="DI27" s="106"/>
      <c r="DJ27" s="106"/>
      <c r="DK27" s="106"/>
      <c r="DL27" s="106"/>
      <c r="DM27" s="106"/>
      <c r="DN27" s="106"/>
      <c r="DO27" s="106"/>
      <c r="DP27" s="106"/>
      <c r="DQ27" s="106"/>
      <c r="DR27" s="106"/>
      <c r="DS27" s="106"/>
      <c r="DT27" s="106"/>
      <c r="DU27" s="106"/>
    </row>
    <row r="28" spans="1:125" s="107" customFormat="1">
      <c r="A28" s="367" t="str">
        <f>"65258644AD01A00"</f>
        <v>65258644AD01A00</v>
      </c>
      <c r="B28" s="368" t="s">
        <v>698</v>
      </c>
      <c r="C28" s="367" t="s">
        <v>333</v>
      </c>
      <c r="D28" s="106"/>
      <c r="E28" s="106"/>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6"/>
      <c r="AN28" s="106"/>
      <c r="AO28" s="106"/>
      <c r="AP28" s="106"/>
      <c r="AQ28" s="106"/>
      <c r="AR28" s="106"/>
      <c r="AS28" s="106"/>
      <c r="AT28" s="106"/>
      <c r="AU28" s="106"/>
      <c r="AV28" s="106"/>
      <c r="AW28" s="106"/>
      <c r="AX28" s="106"/>
      <c r="AY28" s="106"/>
      <c r="AZ28" s="106"/>
      <c r="BA28" s="106"/>
      <c r="BB28" s="106"/>
      <c r="BC28" s="106"/>
      <c r="BD28" s="106"/>
      <c r="BE28" s="106"/>
      <c r="BF28" s="106"/>
      <c r="BG28" s="106"/>
      <c r="BH28" s="106"/>
      <c r="BI28" s="106"/>
      <c r="BJ28" s="106"/>
      <c r="BK28" s="106"/>
      <c r="BL28" s="106"/>
      <c r="BM28" s="106"/>
      <c r="BN28" s="106"/>
      <c r="BO28" s="106"/>
      <c r="BP28" s="106"/>
      <c r="BQ28" s="106"/>
      <c r="BR28" s="106"/>
      <c r="BS28" s="106"/>
      <c r="BT28" s="106"/>
      <c r="BU28" s="106"/>
      <c r="BV28" s="106"/>
      <c r="BW28" s="106"/>
      <c r="BX28" s="106"/>
      <c r="BY28" s="106"/>
      <c r="BZ28" s="106"/>
      <c r="CA28" s="106"/>
      <c r="CB28" s="106"/>
      <c r="CC28" s="106"/>
      <c r="CD28" s="106"/>
      <c r="CE28" s="106"/>
      <c r="CF28" s="106"/>
      <c r="CG28" s="106"/>
      <c r="CH28" s="106"/>
      <c r="CI28" s="106"/>
      <c r="CJ28" s="106"/>
      <c r="CK28" s="106"/>
      <c r="CL28" s="106"/>
      <c r="CM28" s="106"/>
      <c r="CN28" s="106"/>
      <c r="CO28" s="106"/>
      <c r="CP28" s="106"/>
      <c r="CQ28" s="106"/>
      <c r="CR28" s="106"/>
      <c r="CS28" s="106"/>
      <c r="CT28" s="106"/>
      <c r="CU28" s="106"/>
      <c r="CV28" s="106"/>
      <c r="CW28" s="106"/>
      <c r="CX28" s="106"/>
      <c r="CY28" s="106"/>
      <c r="CZ28" s="106"/>
      <c r="DA28" s="106"/>
      <c r="DB28" s="106"/>
      <c r="DC28" s="106"/>
      <c r="DD28" s="106"/>
      <c r="DE28" s="106"/>
      <c r="DF28" s="106"/>
      <c r="DG28" s="106"/>
      <c r="DH28" s="106"/>
      <c r="DI28" s="106"/>
      <c r="DJ28" s="106"/>
      <c r="DK28" s="106"/>
      <c r="DL28" s="106"/>
      <c r="DM28" s="106"/>
      <c r="DN28" s="106"/>
      <c r="DO28" s="106"/>
      <c r="DP28" s="106"/>
      <c r="DQ28" s="106"/>
      <c r="DR28" s="106"/>
      <c r="DS28" s="106"/>
      <c r="DT28" s="106"/>
      <c r="DU28" s="106"/>
    </row>
    <row r="29" spans="1:125" s="107" customFormat="1">
      <c r="A29" s="367" t="str">
        <f>"65258644AE01A00"</f>
        <v>65258644AE01A00</v>
      </c>
      <c r="B29" s="368" t="s">
        <v>699</v>
      </c>
      <c r="C29" s="367" t="s">
        <v>334</v>
      </c>
      <c r="D29" s="106"/>
      <c r="E29" s="106"/>
      <c r="F29" s="106"/>
      <c r="G29" s="106"/>
      <c r="H29" s="106"/>
      <c r="I29" s="106"/>
      <c r="J29" s="106"/>
      <c r="K29" s="106"/>
      <c r="L29" s="106"/>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106"/>
      <c r="AN29" s="106"/>
      <c r="AO29" s="106"/>
      <c r="AP29" s="106"/>
      <c r="AQ29" s="106"/>
      <c r="AR29" s="106"/>
      <c r="AS29" s="106"/>
      <c r="AT29" s="106"/>
      <c r="AU29" s="106"/>
      <c r="AV29" s="106"/>
      <c r="AW29" s="106"/>
      <c r="AX29" s="106"/>
      <c r="AY29" s="106"/>
      <c r="AZ29" s="106"/>
      <c r="BA29" s="106"/>
      <c r="BB29" s="106"/>
      <c r="BC29" s="106"/>
      <c r="BD29" s="106"/>
      <c r="BE29" s="106"/>
      <c r="BF29" s="106"/>
      <c r="BG29" s="106"/>
      <c r="BH29" s="106"/>
      <c r="BI29" s="106"/>
      <c r="BJ29" s="106"/>
      <c r="BK29" s="106"/>
      <c r="BL29" s="106"/>
      <c r="BM29" s="106"/>
      <c r="BN29" s="106"/>
      <c r="BO29" s="106"/>
      <c r="BP29" s="106"/>
      <c r="BQ29" s="106"/>
      <c r="BR29" s="106"/>
      <c r="BS29" s="106"/>
      <c r="BT29" s="106"/>
      <c r="BU29" s="106"/>
      <c r="BV29" s="106"/>
      <c r="BW29" s="106"/>
      <c r="BX29" s="106"/>
      <c r="BY29" s="106"/>
      <c r="BZ29" s="106"/>
      <c r="CA29" s="106"/>
      <c r="CB29" s="106"/>
      <c r="CC29" s="106"/>
      <c r="CD29" s="106"/>
      <c r="CE29" s="106"/>
      <c r="CF29" s="106"/>
      <c r="CG29" s="106"/>
      <c r="CH29" s="106"/>
      <c r="CI29" s="106"/>
      <c r="CJ29" s="106"/>
      <c r="CK29" s="106"/>
      <c r="CL29" s="106"/>
      <c r="CM29" s="106"/>
      <c r="CN29" s="106"/>
      <c r="CO29" s="106"/>
      <c r="CP29" s="106"/>
      <c r="CQ29" s="106"/>
      <c r="CR29" s="106"/>
      <c r="CS29" s="106"/>
      <c r="CT29" s="106"/>
      <c r="CU29" s="106"/>
      <c r="CV29" s="106"/>
      <c r="CW29" s="106"/>
      <c r="CX29" s="106"/>
      <c r="CY29" s="106"/>
      <c r="CZ29" s="106"/>
      <c r="DA29" s="106"/>
      <c r="DB29" s="106"/>
      <c r="DC29" s="106"/>
      <c r="DD29" s="106"/>
      <c r="DE29" s="106"/>
      <c r="DF29" s="106"/>
      <c r="DG29" s="106"/>
      <c r="DH29" s="106"/>
      <c r="DI29" s="106"/>
      <c r="DJ29" s="106"/>
      <c r="DK29" s="106"/>
      <c r="DL29" s="106"/>
      <c r="DM29" s="106"/>
      <c r="DN29" s="106"/>
      <c r="DO29" s="106"/>
      <c r="DP29" s="106"/>
      <c r="DQ29" s="106"/>
      <c r="DR29" s="106"/>
      <c r="DS29" s="106"/>
      <c r="DT29" s="106"/>
      <c r="DU29" s="106"/>
    </row>
    <row r="30" spans="1:125" s="107" customFormat="1">
      <c r="A30" s="367" t="str">
        <f>"65258644AF01A00"</f>
        <v>65258644AF01A00</v>
      </c>
      <c r="B30" s="368" t="s">
        <v>1324</v>
      </c>
      <c r="C30" s="367" t="s">
        <v>704</v>
      </c>
      <c r="D30" s="106"/>
      <c r="E30" s="106"/>
      <c r="F30" s="106"/>
      <c r="G30" s="106"/>
      <c r="H30" s="106"/>
      <c r="I30" s="106"/>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106"/>
      <c r="AN30" s="106"/>
      <c r="AO30" s="106"/>
      <c r="AP30" s="106"/>
      <c r="AQ30" s="106"/>
      <c r="AR30" s="106"/>
      <c r="AS30" s="106"/>
      <c r="AT30" s="106"/>
      <c r="AU30" s="106"/>
      <c r="AV30" s="106"/>
      <c r="AW30" s="106"/>
      <c r="AX30" s="106"/>
      <c r="AY30" s="106"/>
      <c r="AZ30" s="106"/>
      <c r="BA30" s="106"/>
      <c r="BB30" s="106"/>
      <c r="BC30" s="106"/>
      <c r="BD30" s="106"/>
      <c r="BE30" s="106"/>
      <c r="BF30" s="106"/>
      <c r="BG30" s="106"/>
      <c r="BH30" s="106"/>
      <c r="BI30" s="106"/>
      <c r="BJ30" s="106"/>
      <c r="BK30" s="106"/>
      <c r="BL30" s="106"/>
      <c r="BM30" s="106"/>
      <c r="BN30" s="106"/>
      <c r="BO30" s="106"/>
      <c r="BP30" s="106"/>
      <c r="BQ30" s="106"/>
      <c r="BR30" s="106"/>
      <c r="BS30" s="106"/>
      <c r="BT30" s="106"/>
      <c r="BU30" s="106"/>
      <c r="BV30" s="106"/>
      <c r="BW30" s="106"/>
      <c r="BX30" s="106"/>
      <c r="BY30" s="106"/>
      <c r="BZ30" s="106"/>
      <c r="CA30" s="106"/>
      <c r="CB30" s="106"/>
      <c r="CC30" s="106"/>
      <c r="CD30" s="106"/>
      <c r="CE30" s="106"/>
      <c r="CF30" s="106"/>
      <c r="CG30" s="106"/>
      <c r="CH30" s="106"/>
      <c r="CI30" s="106"/>
      <c r="CJ30" s="106"/>
      <c r="CK30" s="106"/>
      <c r="CL30" s="106"/>
      <c r="CM30" s="106"/>
      <c r="CN30" s="106"/>
      <c r="CO30" s="106"/>
      <c r="CP30" s="106"/>
      <c r="CQ30" s="106"/>
      <c r="CR30" s="106"/>
      <c r="CS30" s="106"/>
      <c r="CT30" s="106"/>
      <c r="CU30" s="106"/>
      <c r="CV30" s="106"/>
      <c r="CW30" s="106"/>
      <c r="CX30" s="106"/>
      <c r="CY30" s="106"/>
      <c r="CZ30" s="106"/>
      <c r="DA30" s="106"/>
      <c r="DB30" s="106"/>
      <c r="DC30" s="106"/>
      <c r="DD30" s="106"/>
      <c r="DE30" s="106"/>
      <c r="DF30" s="106"/>
      <c r="DG30" s="106"/>
      <c r="DH30" s="106"/>
      <c r="DI30" s="106"/>
      <c r="DJ30" s="106"/>
      <c r="DK30" s="106"/>
      <c r="DL30" s="106"/>
      <c r="DM30" s="106"/>
      <c r="DN30" s="106"/>
      <c r="DO30" s="106"/>
      <c r="DP30" s="106"/>
      <c r="DQ30" s="106"/>
      <c r="DR30" s="106"/>
      <c r="DS30" s="106"/>
      <c r="DT30" s="106"/>
      <c r="DU30" s="106"/>
    </row>
    <row r="31" spans="1:125" s="107" customFormat="1">
      <c r="A31" s="367" t="str">
        <f>"65270823BA01A12"</f>
        <v>65270823BA01A12</v>
      </c>
      <c r="B31" s="368" t="s">
        <v>1325</v>
      </c>
      <c r="C31" s="367" t="s">
        <v>333</v>
      </c>
      <c r="D31" s="106"/>
      <c r="E31" s="106"/>
      <c r="F31" s="106"/>
      <c r="G31" s="106"/>
      <c r="H31" s="106"/>
      <c r="I31" s="106"/>
      <c r="J31" s="106"/>
      <c r="K31" s="106"/>
      <c r="L31" s="106"/>
      <c r="M31" s="106"/>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c r="AL31" s="106"/>
      <c r="AM31" s="106"/>
      <c r="AN31" s="106"/>
      <c r="AO31" s="106"/>
      <c r="AP31" s="106"/>
      <c r="AQ31" s="106"/>
      <c r="AR31" s="106"/>
      <c r="AS31" s="106"/>
      <c r="AT31" s="106"/>
      <c r="AU31" s="106"/>
      <c r="AV31" s="106"/>
      <c r="AW31" s="106"/>
      <c r="AX31" s="106"/>
      <c r="AY31" s="106"/>
      <c r="AZ31" s="106"/>
      <c r="BA31" s="106"/>
      <c r="BB31" s="106"/>
      <c r="BC31" s="106"/>
      <c r="BD31" s="106"/>
      <c r="BE31" s="106"/>
      <c r="BF31" s="106"/>
      <c r="BG31" s="106"/>
      <c r="BH31" s="106"/>
      <c r="BI31" s="106"/>
      <c r="BJ31" s="106"/>
      <c r="BK31" s="106"/>
      <c r="BL31" s="106"/>
      <c r="BM31" s="106"/>
      <c r="BN31" s="106"/>
      <c r="BO31" s="106"/>
      <c r="BP31" s="106"/>
      <c r="BQ31" s="106"/>
      <c r="BR31" s="106"/>
      <c r="BS31" s="106"/>
      <c r="BT31" s="106"/>
      <c r="BU31" s="106"/>
      <c r="BV31" s="106"/>
      <c r="BW31" s="106"/>
      <c r="BX31" s="106"/>
      <c r="BY31" s="106"/>
      <c r="BZ31" s="106"/>
      <c r="CA31" s="106"/>
      <c r="CB31" s="106"/>
      <c r="CC31" s="106"/>
      <c r="CD31" s="106"/>
      <c r="CE31" s="106"/>
      <c r="CF31" s="106"/>
      <c r="CG31" s="106"/>
      <c r="CH31" s="106"/>
      <c r="CI31" s="106"/>
      <c r="CJ31" s="106"/>
      <c r="CK31" s="106"/>
      <c r="CL31" s="106"/>
      <c r="CM31" s="106"/>
      <c r="CN31" s="106"/>
      <c r="CO31" s="106"/>
      <c r="CP31" s="106"/>
      <c r="CQ31" s="106"/>
      <c r="CR31" s="106"/>
      <c r="CS31" s="106"/>
      <c r="CT31" s="106"/>
      <c r="CU31" s="106"/>
      <c r="CV31" s="106"/>
      <c r="CW31" s="106"/>
      <c r="CX31" s="106"/>
      <c r="CY31" s="106"/>
      <c r="CZ31" s="106"/>
      <c r="DA31" s="106"/>
      <c r="DB31" s="106"/>
      <c r="DC31" s="106"/>
      <c r="DD31" s="106"/>
      <c r="DE31" s="106"/>
      <c r="DF31" s="106"/>
      <c r="DG31" s="106"/>
      <c r="DH31" s="106"/>
      <c r="DI31" s="106"/>
      <c r="DJ31" s="106"/>
      <c r="DK31" s="106"/>
      <c r="DL31" s="106"/>
      <c r="DM31" s="106"/>
      <c r="DN31" s="106"/>
      <c r="DO31" s="106"/>
      <c r="DP31" s="106"/>
      <c r="DQ31" s="106"/>
      <c r="DR31" s="106"/>
      <c r="DS31" s="106"/>
      <c r="DT31" s="106"/>
      <c r="DU31" s="106"/>
    </row>
    <row r="32" spans="1:125" s="107" customFormat="1">
      <c r="A32" s="367" t="str">
        <f>"65270494BA01A12"</f>
        <v>65270494BA01A12</v>
      </c>
      <c r="B32" s="368" t="s">
        <v>1326</v>
      </c>
      <c r="C32" s="367" t="s">
        <v>333</v>
      </c>
      <c r="D32" s="106"/>
      <c r="E32" s="106"/>
      <c r="F32" s="106"/>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6"/>
      <c r="BC32" s="106"/>
      <c r="BD32" s="106"/>
      <c r="BE32" s="106"/>
      <c r="BF32" s="106"/>
      <c r="BG32" s="106"/>
      <c r="BH32" s="106"/>
      <c r="BI32" s="106"/>
      <c r="BJ32" s="106"/>
      <c r="BK32" s="106"/>
      <c r="BL32" s="106"/>
      <c r="BM32" s="106"/>
      <c r="BN32" s="106"/>
      <c r="BO32" s="106"/>
      <c r="BP32" s="106"/>
      <c r="BQ32" s="106"/>
      <c r="BR32" s="106"/>
      <c r="BS32" s="106"/>
      <c r="BT32" s="106"/>
      <c r="BU32" s="106"/>
      <c r="BV32" s="106"/>
      <c r="BW32" s="106"/>
      <c r="BX32" s="106"/>
      <c r="BY32" s="106"/>
      <c r="BZ32" s="106"/>
      <c r="CA32" s="106"/>
      <c r="CB32" s="106"/>
      <c r="CC32" s="106"/>
      <c r="CD32" s="106"/>
      <c r="CE32" s="106"/>
      <c r="CF32" s="106"/>
      <c r="CG32" s="106"/>
      <c r="CH32" s="106"/>
      <c r="CI32" s="106"/>
      <c r="CJ32" s="106"/>
      <c r="CK32" s="106"/>
      <c r="CL32" s="106"/>
      <c r="CM32" s="106"/>
      <c r="CN32" s="106"/>
      <c r="CO32" s="106"/>
      <c r="CP32" s="106"/>
      <c r="CQ32" s="106"/>
      <c r="CR32" s="106"/>
      <c r="CS32" s="106"/>
      <c r="CT32" s="106"/>
      <c r="CU32" s="106"/>
      <c r="CV32" s="106"/>
      <c r="CW32" s="106"/>
      <c r="CX32" s="106"/>
      <c r="CY32" s="106"/>
      <c r="CZ32" s="106"/>
      <c r="DA32" s="106"/>
      <c r="DB32" s="106"/>
      <c r="DC32" s="106"/>
      <c r="DD32" s="106"/>
      <c r="DE32" s="106"/>
      <c r="DF32" s="106"/>
      <c r="DG32" s="106"/>
      <c r="DH32" s="106"/>
      <c r="DI32" s="106"/>
      <c r="DJ32" s="106"/>
      <c r="DK32" s="106"/>
      <c r="DL32" s="106"/>
      <c r="DM32" s="106"/>
      <c r="DN32" s="106"/>
      <c r="DO32" s="106"/>
      <c r="DP32" s="106"/>
      <c r="DQ32" s="106"/>
      <c r="DR32" s="106"/>
      <c r="DS32" s="106"/>
      <c r="DT32" s="106"/>
      <c r="DU32" s="106"/>
    </row>
    <row r="33" spans="1:125" s="107" customFormat="1">
      <c r="A33" s="367" t="str">
        <f>"65270557BA01A12"</f>
        <v>65270557BA01A12</v>
      </c>
      <c r="B33" s="368" t="s">
        <v>1327</v>
      </c>
      <c r="C33" s="367" t="s">
        <v>333</v>
      </c>
      <c r="D33" s="106"/>
      <c r="E33" s="106"/>
      <c r="F33" s="106"/>
      <c r="G33" s="106"/>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6"/>
      <c r="BM33" s="106"/>
      <c r="BN33" s="106"/>
      <c r="BO33" s="106"/>
      <c r="BP33" s="106"/>
      <c r="BQ33" s="106"/>
      <c r="BR33" s="106"/>
      <c r="BS33" s="106"/>
      <c r="BT33" s="106"/>
      <c r="BU33" s="106"/>
      <c r="BV33" s="106"/>
      <c r="BW33" s="106"/>
      <c r="BX33" s="106"/>
      <c r="BY33" s="106"/>
      <c r="BZ33" s="106"/>
      <c r="CA33" s="106"/>
      <c r="CB33" s="106"/>
      <c r="CC33" s="106"/>
      <c r="CD33" s="106"/>
      <c r="CE33" s="106"/>
      <c r="CF33" s="106"/>
      <c r="CG33" s="106"/>
      <c r="CH33" s="106"/>
      <c r="CI33" s="106"/>
      <c r="CJ33" s="106"/>
      <c r="CK33" s="106"/>
      <c r="CL33" s="106"/>
      <c r="CM33" s="106"/>
      <c r="CN33" s="106"/>
      <c r="CO33" s="106"/>
      <c r="CP33" s="106"/>
      <c r="CQ33" s="106"/>
      <c r="CR33" s="106"/>
      <c r="CS33" s="106"/>
      <c r="CT33" s="106"/>
      <c r="CU33" s="106"/>
      <c r="CV33" s="106"/>
      <c r="CW33" s="106"/>
      <c r="CX33" s="106"/>
      <c r="CY33" s="106"/>
      <c r="CZ33" s="106"/>
      <c r="DA33" s="106"/>
      <c r="DB33" s="106"/>
      <c r="DC33" s="106"/>
      <c r="DD33" s="106"/>
      <c r="DE33" s="106"/>
      <c r="DF33" s="106"/>
      <c r="DG33" s="106"/>
      <c r="DH33" s="106"/>
      <c r="DI33" s="106"/>
      <c r="DJ33" s="106"/>
      <c r="DK33" s="106"/>
      <c r="DL33" s="106"/>
      <c r="DM33" s="106"/>
      <c r="DN33" s="106"/>
      <c r="DO33" s="106"/>
      <c r="DP33" s="106"/>
      <c r="DQ33" s="106"/>
      <c r="DR33" s="106"/>
      <c r="DS33" s="106"/>
      <c r="DT33" s="106"/>
      <c r="DU33" s="106"/>
    </row>
    <row r="34" spans="1:125" s="107" customFormat="1">
      <c r="A34" s="367" t="str">
        <f>"65270773BA01A12"</f>
        <v>65270773BA01A12</v>
      </c>
      <c r="B34" s="368" t="s">
        <v>700</v>
      </c>
      <c r="C34" s="367" t="s">
        <v>333</v>
      </c>
      <c r="D34" s="106"/>
      <c r="E34" s="106"/>
      <c r="F34" s="106"/>
      <c r="G34" s="106"/>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106"/>
      <c r="AN34" s="106"/>
      <c r="AO34" s="106"/>
      <c r="AP34" s="106"/>
      <c r="AQ34" s="106"/>
      <c r="AR34" s="106"/>
      <c r="AS34" s="106"/>
      <c r="AT34" s="106"/>
      <c r="AU34" s="106"/>
      <c r="AV34" s="106"/>
      <c r="AW34" s="106"/>
      <c r="AX34" s="106"/>
      <c r="AY34" s="106"/>
      <c r="AZ34" s="106"/>
      <c r="BA34" s="106"/>
      <c r="BB34" s="106"/>
      <c r="BC34" s="106"/>
      <c r="BD34" s="106"/>
      <c r="BE34" s="106"/>
      <c r="BF34" s="106"/>
      <c r="BG34" s="106"/>
      <c r="BH34" s="106"/>
      <c r="BI34" s="106"/>
      <c r="BJ34" s="106"/>
      <c r="BK34" s="106"/>
      <c r="BL34" s="106"/>
      <c r="BM34" s="106"/>
      <c r="BN34" s="106"/>
      <c r="BO34" s="106"/>
      <c r="BP34" s="106"/>
      <c r="BQ34" s="106"/>
      <c r="BR34" s="106"/>
      <c r="BS34" s="106"/>
      <c r="BT34" s="106"/>
      <c r="BU34" s="106"/>
      <c r="BV34" s="106"/>
      <c r="BW34" s="106"/>
      <c r="BX34" s="106"/>
      <c r="BY34" s="106"/>
      <c r="BZ34" s="106"/>
      <c r="CA34" s="106"/>
      <c r="CB34" s="106"/>
      <c r="CC34" s="106"/>
      <c r="CD34" s="106"/>
      <c r="CE34" s="106"/>
      <c r="CF34" s="106"/>
      <c r="CG34" s="106"/>
      <c r="CH34" s="106"/>
      <c r="CI34" s="106"/>
      <c r="CJ34" s="106"/>
      <c r="CK34" s="106"/>
      <c r="CL34" s="106"/>
      <c r="CM34" s="106"/>
      <c r="CN34" s="106"/>
      <c r="CO34" s="106"/>
      <c r="CP34" s="106"/>
      <c r="CQ34" s="106"/>
      <c r="CR34" s="106"/>
      <c r="CS34" s="106"/>
      <c r="CT34" s="106"/>
      <c r="CU34" s="106"/>
      <c r="CV34" s="106"/>
      <c r="CW34" s="106"/>
      <c r="CX34" s="106"/>
      <c r="CY34" s="106"/>
      <c r="CZ34" s="106"/>
      <c r="DA34" s="106"/>
      <c r="DB34" s="106"/>
      <c r="DC34" s="106"/>
      <c r="DD34" s="106"/>
      <c r="DE34" s="106"/>
      <c r="DF34" s="106"/>
      <c r="DG34" s="106"/>
      <c r="DH34" s="106"/>
      <c r="DI34" s="106"/>
      <c r="DJ34" s="106"/>
      <c r="DK34" s="106"/>
      <c r="DL34" s="106"/>
      <c r="DM34" s="106"/>
      <c r="DN34" s="106"/>
      <c r="DO34" s="106"/>
      <c r="DP34" s="106"/>
      <c r="DQ34" s="106"/>
      <c r="DR34" s="106"/>
      <c r="DS34" s="106"/>
      <c r="DT34" s="106"/>
      <c r="DU34" s="106"/>
    </row>
    <row r="35" spans="1:125" s="107" customFormat="1">
      <c r="A35" s="368" t="str">
        <f>"65263210BB01A12"</f>
        <v>65263210BB01A12</v>
      </c>
      <c r="B35" s="368" t="s">
        <v>1328</v>
      </c>
      <c r="C35" s="367" t="s">
        <v>334</v>
      </c>
      <c r="D35" s="106"/>
      <c r="E35" s="106"/>
      <c r="F35" s="106"/>
      <c r="G35" s="106"/>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c r="BM35" s="106"/>
      <c r="BN35" s="106"/>
      <c r="BO35" s="106"/>
      <c r="BP35" s="106"/>
      <c r="BQ35" s="106"/>
      <c r="BR35" s="106"/>
      <c r="BS35" s="106"/>
      <c r="BT35" s="106"/>
      <c r="BU35" s="106"/>
      <c r="BV35" s="106"/>
      <c r="BW35" s="106"/>
      <c r="BX35" s="106"/>
      <c r="BY35" s="106"/>
      <c r="BZ35" s="106"/>
      <c r="CA35" s="106"/>
      <c r="CB35" s="106"/>
      <c r="CC35" s="106"/>
      <c r="CD35" s="106"/>
      <c r="CE35" s="106"/>
      <c r="CF35" s="106"/>
      <c r="CG35" s="106"/>
      <c r="CH35" s="106"/>
      <c r="CI35" s="106"/>
      <c r="CJ35" s="106"/>
      <c r="CK35" s="106"/>
      <c r="CL35" s="106"/>
      <c r="CM35" s="106"/>
      <c r="CN35" s="106"/>
      <c r="CO35" s="106"/>
      <c r="CP35" s="106"/>
      <c r="CQ35" s="106"/>
      <c r="CR35" s="106"/>
      <c r="CS35" s="106"/>
      <c r="CT35" s="106"/>
      <c r="CU35" s="106"/>
      <c r="CV35" s="106"/>
      <c r="CW35" s="106"/>
      <c r="CX35" s="106"/>
      <c r="CY35" s="106"/>
      <c r="CZ35" s="106"/>
      <c r="DA35" s="106"/>
      <c r="DB35" s="106"/>
      <c r="DC35" s="106"/>
      <c r="DD35" s="106"/>
      <c r="DE35" s="106"/>
      <c r="DF35" s="106"/>
      <c r="DG35" s="106"/>
      <c r="DH35" s="106"/>
      <c r="DI35" s="106"/>
      <c r="DJ35" s="106"/>
      <c r="DK35" s="106"/>
      <c r="DL35" s="106"/>
      <c r="DM35" s="106"/>
      <c r="DN35" s="106"/>
      <c r="DO35" s="106"/>
      <c r="DP35" s="106"/>
      <c r="DQ35" s="106"/>
      <c r="DR35" s="106"/>
      <c r="DS35" s="106"/>
      <c r="DT35" s="106"/>
      <c r="DU35" s="106"/>
    </row>
    <row r="36" spans="1:125" s="107" customFormat="1">
      <c r="A36" s="368" t="str">
        <f>"65263220BB01A12"</f>
        <v>65263220BB01A12</v>
      </c>
      <c r="B36" s="368" t="s">
        <v>1329</v>
      </c>
      <c r="C36" s="367" t="s">
        <v>334</v>
      </c>
      <c r="D36" s="106"/>
      <c r="E36" s="106"/>
      <c r="F36" s="106"/>
      <c r="G36" s="106"/>
      <c r="H36" s="106"/>
      <c r="I36" s="106"/>
      <c r="J36" s="106"/>
      <c r="K36" s="106"/>
      <c r="L36" s="106"/>
      <c r="M36" s="106"/>
      <c r="N36" s="106"/>
      <c r="O36" s="106"/>
      <c r="P36" s="106"/>
      <c r="Q36" s="106"/>
      <c r="R36" s="106"/>
      <c r="S36" s="106"/>
      <c r="T36" s="106"/>
      <c r="U36" s="106"/>
      <c r="V36" s="106"/>
      <c r="W36" s="106"/>
      <c r="X36" s="106"/>
      <c r="Y36" s="106"/>
      <c r="Z36" s="106"/>
      <c r="AA36" s="106"/>
      <c r="AB36" s="106"/>
      <c r="AC36" s="106"/>
      <c r="AD36" s="106"/>
      <c r="AE36" s="106"/>
      <c r="AF36" s="106"/>
      <c r="AG36" s="106"/>
      <c r="AH36" s="106"/>
      <c r="AI36" s="106"/>
      <c r="AJ36" s="106"/>
      <c r="AK36" s="106"/>
      <c r="AL36" s="106"/>
      <c r="AM36" s="106"/>
      <c r="AN36" s="106"/>
      <c r="AO36" s="106"/>
      <c r="AP36" s="106"/>
      <c r="AQ36" s="106"/>
      <c r="AR36" s="106"/>
      <c r="AS36" s="106"/>
      <c r="AT36" s="106"/>
      <c r="AU36" s="106"/>
      <c r="AV36" s="106"/>
      <c r="AW36" s="106"/>
      <c r="AX36" s="106"/>
      <c r="AY36" s="106"/>
      <c r="AZ36" s="106"/>
      <c r="BA36" s="106"/>
      <c r="BB36" s="106"/>
      <c r="BC36" s="106"/>
      <c r="BD36" s="106"/>
      <c r="BE36" s="106"/>
      <c r="BF36" s="106"/>
      <c r="BG36" s="106"/>
      <c r="BH36" s="106"/>
      <c r="BI36" s="106"/>
      <c r="BJ36" s="106"/>
      <c r="BK36" s="106"/>
      <c r="BL36" s="106"/>
      <c r="BM36" s="106"/>
      <c r="BN36" s="106"/>
      <c r="BO36" s="106"/>
      <c r="BP36" s="106"/>
      <c r="BQ36" s="106"/>
      <c r="BR36" s="106"/>
      <c r="BS36" s="106"/>
      <c r="BT36" s="106"/>
      <c r="BU36" s="106"/>
      <c r="BV36" s="106"/>
      <c r="BW36" s="106"/>
      <c r="BX36" s="106"/>
      <c r="BY36" s="106"/>
      <c r="BZ36" s="106"/>
      <c r="CA36" s="106"/>
      <c r="CB36" s="106"/>
      <c r="CC36" s="106"/>
      <c r="CD36" s="106"/>
      <c r="CE36" s="106"/>
      <c r="CF36" s="106"/>
      <c r="CG36" s="106"/>
      <c r="CH36" s="106"/>
      <c r="CI36" s="106"/>
      <c r="CJ36" s="106"/>
      <c r="CK36" s="106"/>
      <c r="CL36" s="106"/>
      <c r="CM36" s="106"/>
      <c r="CN36" s="106"/>
      <c r="CO36" s="106"/>
      <c r="CP36" s="106"/>
      <c r="CQ36" s="106"/>
      <c r="CR36" s="106"/>
      <c r="CS36" s="106"/>
      <c r="CT36" s="106"/>
      <c r="CU36" s="106"/>
      <c r="CV36" s="106"/>
      <c r="CW36" s="106"/>
      <c r="CX36" s="106"/>
      <c r="CY36" s="106"/>
      <c r="CZ36" s="106"/>
      <c r="DA36" s="106"/>
      <c r="DB36" s="106"/>
      <c r="DC36" s="106"/>
      <c r="DD36" s="106"/>
      <c r="DE36" s="106"/>
      <c r="DF36" s="106"/>
      <c r="DG36" s="106"/>
      <c r="DH36" s="106"/>
      <c r="DI36" s="106"/>
      <c r="DJ36" s="106"/>
      <c r="DK36" s="106"/>
      <c r="DL36" s="106"/>
      <c r="DM36" s="106"/>
      <c r="DN36" s="106"/>
      <c r="DO36" s="106"/>
      <c r="DP36" s="106"/>
      <c r="DQ36" s="106"/>
      <c r="DR36" s="106"/>
      <c r="DS36" s="106"/>
      <c r="DT36" s="106"/>
      <c r="DU36" s="106"/>
    </row>
    <row r="37" spans="1:125" s="107" customFormat="1">
      <c r="A37" s="368" t="str">
        <f>"65263280BB01A12"</f>
        <v>65263280BB01A12</v>
      </c>
      <c r="B37" s="368" t="s">
        <v>1330</v>
      </c>
      <c r="C37" s="367" t="s">
        <v>334</v>
      </c>
      <c r="D37" s="106"/>
      <c r="E37" s="106"/>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c r="BM37" s="106"/>
      <c r="BN37" s="106"/>
      <c r="BO37" s="106"/>
      <c r="BP37" s="106"/>
      <c r="BQ37" s="106"/>
      <c r="BR37" s="106"/>
      <c r="BS37" s="106"/>
      <c r="BT37" s="106"/>
      <c r="BU37" s="106"/>
      <c r="BV37" s="106"/>
      <c r="BW37" s="106"/>
      <c r="BX37" s="106"/>
      <c r="BY37" s="106"/>
      <c r="BZ37" s="106"/>
      <c r="CA37" s="106"/>
      <c r="CB37" s="106"/>
      <c r="CC37" s="106"/>
      <c r="CD37" s="106"/>
      <c r="CE37" s="106"/>
      <c r="CF37" s="106"/>
      <c r="CG37" s="106"/>
      <c r="CH37" s="106"/>
      <c r="CI37" s="106"/>
      <c r="CJ37" s="106"/>
      <c r="CK37" s="106"/>
      <c r="CL37" s="106"/>
      <c r="CM37" s="106"/>
      <c r="CN37" s="106"/>
      <c r="CO37" s="106"/>
      <c r="CP37" s="106"/>
      <c r="CQ37" s="106"/>
      <c r="CR37" s="106"/>
      <c r="CS37" s="106"/>
      <c r="CT37" s="106"/>
      <c r="CU37" s="106"/>
      <c r="CV37" s="106"/>
      <c r="CW37" s="106"/>
      <c r="CX37" s="106"/>
      <c r="CY37" s="106"/>
      <c r="CZ37" s="106"/>
      <c r="DA37" s="106"/>
      <c r="DB37" s="106"/>
      <c r="DC37" s="106"/>
      <c r="DD37" s="106"/>
      <c r="DE37" s="106"/>
      <c r="DF37" s="106"/>
      <c r="DG37" s="106"/>
      <c r="DH37" s="106"/>
      <c r="DI37" s="106"/>
      <c r="DJ37" s="106"/>
      <c r="DK37" s="106"/>
      <c r="DL37" s="106"/>
      <c r="DM37" s="106"/>
      <c r="DN37" s="106"/>
      <c r="DO37" s="106"/>
      <c r="DP37" s="106"/>
      <c r="DQ37" s="106"/>
      <c r="DR37" s="106"/>
      <c r="DS37" s="106"/>
      <c r="DT37" s="106"/>
      <c r="DU37" s="106"/>
    </row>
    <row r="38" spans="1:125" s="107" customFormat="1">
      <c r="A38" s="368" t="str">
        <f>"65263260BB01A12"</f>
        <v>65263260BB01A12</v>
      </c>
      <c r="B38" s="368" t="s">
        <v>1331</v>
      </c>
      <c r="C38" s="367" t="s">
        <v>334</v>
      </c>
      <c r="D38" s="106"/>
      <c r="E38" s="106"/>
      <c r="F38" s="106"/>
      <c r="G38" s="106"/>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106"/>
      <c r="AO38" s="106"/>
      <c r="AP38" s="106"/>
      <c r="AQ38" s="106"/>
      <c r="AR38" s="106"/>
      <c r="AS38" s="106"/>
      <c r="AT38" s="106"/>
      <c r="AU38" s="106"/>
      <c r="AV38" s="106"/>
      <c r="AW38" s="106"/>
      <c r="AX38" s="106"/>
      <c r="AY38" s="106"/>
      <c r="AZ38" s="106"/>
      <c r="BA38" s="106"/>
      <c r="BB38" s="106"/>
      <c r="BC38" s="106"/>
      <c r="BD38" s="106"/>
      <c r="BE38" s="106"/>
      <c r="BF38" s="106"/>
      <c r="BG38" s="106"/>
      <c r="BH38" s="106"/>
      <c r="BI38" s="106"/>
      <c r="BJ38" s="106"/>
      <c r="BK38" s="106"/>
      <c r="BL38" s="106"/>
      <c r="BM38" s="106"/>
      <c r="BN38" s="106"/>
      <c r="BO38" s="106"/>
      <c r="BP38" s="106"/>
      <c r="BQ38" s="106"/>
      <c r="BR38" s="106"/>
      <c r="BS38" s="106"/>
      <c r="BT38" s="106"/>
      <c r="BU38" s="106"/>
      <c r="BV38" s="106"/>
      <c r="BW38" s="106"/>
      <c r="BX38" s="106"/>
      <c r="BY38" s="106"/>
      <c r="BZ38" s="106"/>
      <c r="CA38" s="106"/>
      <c r="CB38" s="106"/>
      <c r="CC38" s="106"/>
      <c r="CD38" s="106"/>
      <c r="CE38" s="106"/>
      <c r="CF38" s="106"/>
      <c r="CG38" s="106"/>
      <c r="CH38" s="106"/>
      <c r="CI38" s="106"/>
      <c r="CJ38" s="106"/>
      <c r="CK38" s="106"/>
      <c r="CL38" s="106"/>
      <c r="CM38" s="106"/>
      <c r="CN38" s="106"/>
      <c r="CO38" s="106"/>
      <c r="CP38" s="106"/>
      <c r="CQ38" s="106"/>
      <c r="CR38" s="106"/>
      <c r="CS38" s="106"/>
      <c r="CT38" s="106"/>
      <c r="CU38" s="106"/>
      <c r="CV38" s="106"/>
      <c r="CW38" s="106"/>
      <c r="CX38" s="106"/>
      <c r="CY38" s="106"/>
      <c r="CZ38" s="106"/>
      <c r="DA38" s="106"/>
      <c r="DB38" s="106"/>
      <c r="DC38" s="106"/>
      <c r="DD38" s="106"/>
      <c r="DE38" s="106"/>
      <c r="DF38" s="106"/>
      <c r="DG38" s="106"/>
      <c r="DH38" s="106"/>
      <c r="DI38" s="106"/>
      <c r="DJ38" s="106"/>
      <c r="DK38" s="106"/>
      <c r="DL38" s="106"/>
      <c r="DM38" s="106"/>
      <c r="DN38" s="106"/>
      <c r="DO38" s="106"/>
      <c r="DP38" s="106"/>
      <c r="DQ38" s="106"/>
      <c r="DR38" s="106"/>
      <c r="DS38" s="106"/>
      <c r="DT38" s="106"/>
      <c r="DU38" s="106"/>
    </row>
    <row r="39" spans="1:125" s="107" customFormat="1">
      <c r="A39" s="368" t="str">
        <f>"65263302BB01A12"</f>
        <v>65263302BB01A12</v>
      </c>
      <c r="B39" s="368" t="s">
        <v>1332</v>
      </c>
      <c r="C39" s="367" t="s">
        <v>334</v>
      </c>
      <c r="D39" s="106"/>
      <c r="E39" s="106"/>
      <c r="F39" s="106"/>
      <c r="G39" s="106"/>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106"/>
      <c r="AN39" s="106"/>
      <c r="AO39" s="106"/>
      <c r="AP39" s="106"/>
      <c r="AQ39" s="106"/>
      <c r="AR39" s="106"/>
      <c r="AS39" s="106"/>
      <c r="AT39" s="106"/>
      <c r="AU39" s="106"/>
      <c r="AV39" s="106"/>
      <c r="AW39" s="106"/>
      <c r="AX39" s="106"/>
      <c r="AY39" s="106"/>
      <c r="AZ39" s="106"/>
      <c r="BA39" s="106"/>
      <c r="BB39" s="106"/>
      <c r="BC39" s="106"/>
      <c r="BD39" s="106"/>
      <c r="BE39" s="106"/>
      <c r="BF39" s="106"/>
      <c r="BG39" s="106"/>
      <c r="BH39" s="106"/>
      <c r="BI39" s="106"/>
      <c r="BJ39" s="106"/>
      <c r="BK39" s="106"/>
      <c r="BL39" s="106"/>
      <c r="BM39" s="106"/>
      <c r="BN39" s="106"/>
      <c r="BO39" s="106"/>
      <c r="BP39" s="106"/>
      <c r="BQ39" s="106"/>
      <c r="BR39" s="106"/>
      <c r="BS39" s="106"/>
      <c r="BT39" s="106"/>
      <c r="BU39" s="106"/>
      <c r="BV39" s="106"/>
      <c r="BW39" s="106"/>
      <c r="BX39" s="106"/>
      <c r="BY39" s="106"/>
      <c r="BZ39" s="106"/>
      <c r="CA39" s="106"/>
      <c r="CB39" s="106"/>
      <c r="CC39" s="106"/>
      <c r="CD39" s="106"/>
      <c r="CE39" s="106"/>
      <c r="CF39" s="106"/>
      <c r="CG39" s="106"/>
      <c r="CH39" s="106"/>
      <c r="CI39" s="106"/>
      <c r="CJ39" s="106"/>
      <c r="CK39" s="106"/>
      <c r="CL39" s="106"/>
      <c r="CM39" s="106"/>
      <c r="CN39" s="106"/>
      <c r="CO39" s="106"/>
      <c r="CP39" s="106"/>
      <c r="CQ39" s="106"/>
      <c r="CR39" s="106"/>
      <c r="CS39" s="106"/>
      <c r="CT39" s="106"/>
      <c r="CU39" s="106"/>
      <c r="CV39" s="106"/>
      <c r="CW39" s="106"/>
      <c r="CX39" s="106"/>
      <c r="CY39" s="106"/>
      <c r="CZ39" s="106"/>
      <c r="DA39" s="106"/>
      <c r="DB39" s="106"/>
      <c r="DC39" s="106"/>
      <c r="DD39" s="106"/>
      <c r="DE39" s="106"/>
      <c r="DF39" s="106"/>
      <c r="DG39" s="106"/>
      <c r="DH39" s="106"/>
      <c r="DI39" s="106"/>
      <c r="DJ39" s="106"/>
      <c r="DK39" s="106"/>
      <c r="DL39" s="106"/>
      <c r="DM39" s="106"/>
      <c r="DN39" s="106"/>
      <c r="DO39" s="106"/>
      <c r="DP39" s="106"/>
      <c r="DQ39" s="106"/>
      <c r="DR39" s="106"/>
      <c r="DS39" s="106"/>
      <c r="DT39" s="106"/>
      <c r="DU39" s="106"/>
    </row>
    <row r="40" spans="1:125" s="107" customFormat="1">
      <c r="A40" s="368" t="str">
        <f>"65263286BB01A12"</f>
        <v>65263286BB01A12</v>
      </c>
      <c r="B40" s="368" t="s">
        <v>1333</v>
      </c>
      <c r="C40" s="367" t="s">
        <v>334</v>
      </c>
      <c r="D40" s="106"/>
      <c r="E40" s="106"/>
      <c r="F40" s="106"/>
      <c r="G40" s="106"/>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106"/>
      <c r="AN40" s="106"/>
      <c r="AO40" s="106"/>
      <c r="AP40" s="106"/>
      <c r="AQ40" s="106"/>
      <c r="AR40" s="106"/>
      <c r="AS40" s="106"/>
      <c r="AT40" s="106"/>
      <c r="AU40" s="106"/>
      <c r="AV40" s="106"/>
      <c r="AW40" s="106"/>
      <c r="AX40" s="106"/>
      <c r="AY40" s="106"/>
      <c r="AZ40" s="106"/>
      <c r="BA40" s="106"/>
      <c r="BB40" s="106"/>
      <c r="BC40" s="106"/>
      <c r="BD40" s="106"/>
      <c r="BE40" s="106"/>
      <c r="BF40" s="106"/>
      <c r="BG40" s="106"/>
      <c r="BH40" s="106"/>
      <c r="BI40" s="106"/>
      <c r="BJ40" s="106"/>
      <c r="BK40" s="106"/>
      <c r="BL40" s="106"/>
      <c r="BM40" s="106"/>
      <c r="BN40" s="106"/>
      <c r="BO40" s="106"/>
      <c r="BP40" s="106"/>
      <c r="BQ40" s="106"/>
      <c r="BR40" s="106"/>
      <c r="BS40" s="106"/>
      <c r="BT40" s="106"/>
      <c r="BU40" s="106"/>
      <c r="BV40" s="106"/>
      <c r="BW40" s="106"/>
      <c r="BX40" s="106"/>
      <c r="BY40" s="106"/>
      <c r="BZ40" s="106"/>
      <c r="CA40" s="106"/>
      <c r="CB40" s="106"/>
      <c r="CC40" s="106"/>
      <c r="CD40" s="106"/>
      <c r="CE40" s="106"/>
      <c r="CF40" s="106"/>
      <c r="CG40" s="106"/>
      <c r="CH40" s="106"/>
      <c r="CI40" s="106"/>
      <c r="CJ40" s="106"/>
      <c r="CK40" s="106"/>
      <c r="CL40" s="106"/>
      <c r="CM40" s="106"/>
      <c r="CN40" s="106"/>
      <c r="CO40" s="106"/>
      <c r="CP40" s="106"/>
      <c r="CQ40" s="106"/>
      <c r="CR40" s="106"/>
      <c r="CS40" s="106"/>
      <c r="CT40" s="106"/>
      <c r="CU40" s="106"/>
      <c r="CV40" s="106"/>
      <c r="CW40" s="106"/>
      <c r="CX40" s="106"/>
      <c r="CY40" s="106"/>
      <c r="CZ40" s="106"/>
      <c r="DA40" s="106"/>
      <c r="DB40" s="106"/>
      <c r="DC40" s="106"/>
      <c r="DD40" s="106"/>
      <c r="DE40" s="106"/>
      <c r="DF40" s="106"/>
      <c r="DG40" s="106"/>
      <c r="DH40" s="106"/>
      <c r="DI40" s="106"/>
      <c r="DJ40" s="106"/>
      <c r="DK40" s="106"/>
      <c r="DL40" s="106"/>
      <c r="DM40" s="106"/>
      <c r="DN40" s="106"/>
      <c r="DO40" s="106"/>
      <c r="DP40" s="106"/>
      <c r="DQ40" s="106"/>
      <c r="DR40" s="106"/>
      <c r="DS40" s="106"/>
      <c r="DT40" s="106"/>
      <c r="DU40" s="106"/>
    </row>
    <row r="41" spans="1:125" s="107" customFormat="1">
      <c r="A41" s="368" t="str">
        <f>"65263411BB01A12"</f>
        <v>65263411BB01A12</v>
      </c>
      <c r="B41" s="368" t="s">
        <v>701</v>
      </c>
      <c r="C41" s="367" t="s">
        <v>334</v>
      </c>
      <c r="D41" s="106"/>
      <c r="E41" s="106"/>
      <c r="F41" s="106"/>
      <c r="G41" s="106"/>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106"/>
      <c r="AN41" s="106"/>
      <c r="AO41" s="106"/>
      <c r="AP41" s="106"/>
      <c r="AQ41" s="106"/>
      <c r="AR41" s="106"/>
      <c r="AS41" s="106"/>
      <c r="AT41" s="106"/>
      <c r="AU41" s="106"/>
      <c r="AV41" s="106"/>
      <c r="AW41" s="106"/>
      <c r="AX41" s="106"/>
      <c r="AY41" s="106"/>
      <c r="AZ41" s="106"/>
      <c r="BA41" s="106"/>
      <c r="BB41" s="106"/>
      <c r="BC41" s="106"/>
      <c r="BD41" s="106"/>
      <c r="BE41" s="106"/>
      <c r="BF41" s="106"/>
      <c r="BG41" s="106"/>
      <c r="BH41" s="106"/>
      <c r="BI41" s="106"/>
      <c r="BJ41" s="106"/>
      <c r="BK41" s="106"/>
      <c r="BL41" s="106"/>
      <c r="BM41" s="106"/>
      <c r="BN41" s="106"/>
      <c r="BO41" s="106"/>
      <c r="BP41" s="106"/>
      <c r="BQ41" s="106"/>
      <c r="BR41" s="106"/>
      <c r="BS41" s="106"/>
      <c r="BT41" s="106"/>
      <c r="BU41" s="106"/>
      <c r="BV41" s="106"/>
      <c r="BW41" s="106"/>
      <c r="BX41" s="106"/>
      <c r="BY41" s="106"/>
      <c r="BZ41" s="106"/>
      <c r="CA41" s="106"/>
      <c r="CB41" s="106"/>
      <c r="CC41" s="106"/>
      <c r="CD41" s="106"/>
      <c r="CE41" s="106"/>
      <c r="CF41" s="106"/>
      <c r="CG41" s="106"/>
      <c r="CH41" s="106"/>
      <c r="CI41" s="106"/>
      <c r="CJ41" s="106"/>
      <c r="CK41" s="106"/>
      <c r="CL41" s="106"/>
      <c r="CM41" s="106"/>
      <c r="CN41" s="106"/>
      <c r="CO41" s="106"/>
      <c r="CP41" s="106"/>
      <c r="CQ41" s="106"/>
      <c r="CR41" s="106"/>
      <c r="CS41" s="106"/>
      <c r="CT41" s="106"/>
      <c r="CU41" s="106"/>
      <c r="CV41" s="106"/>
      <c r="CW41" s="106"/>
      <c r="CX41" s="106"/>
      <c r="CY41" s="106"/>
      <c r="CZ41" s="106"/>
      <c r="DA41" s="106"/>
      <c r="DB41" s="106"/>
      <c r="DC41" s="106"/>
      <c r="DD41" s="106"/>
      <c r="DE41" s="106"/>
      <c r="DF41" s="106"/>
      <c r="DG41" s="106"/>
      <c r="DH41" s="106"/>
      <c r="DI41" s="106"/>
      <c r="DJ41" s="106"/>
      <c r="DK41" s="106"/>
      <c r="DL41" s="106"/>
      <c r="DM41" s="106"/>
      <c r="DN41" s="106"/>
      <c r="DO41" s="106"/>
      <c r="DP41" s="106"/>
      <c r="DQ41" s="106"/>
      <c r="DR41" s="106"/>
      <c r="DS41" s="106"/>
      <c r="DT41" s="106"/>
      <c r="DU41" s="106"/>
    </row>
    <row r="42" spans="1:125" s="107" customFormat="1">
      <c r="A42" s="368" t="str">
        <f>"65263396BB01A12"</f>
        <v>65263396BB01A12</v>
      </c>
      <c r="B42" s="368" t="s">
        <v>702</v>
      </c>
      <c r="C42" s="367" t="s">
        <v>334</v>
      </c>
      <c r="D42" s="106"/>
      <c r="E42" s="106"/>
      <c r="F42" s="106"/>
      <c r="G42" s="106"/>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106"/>
      <c r="AN42" s="106"/>
      <c r="AO42" s="106"/>
      <c r="AP42" s="106"/>
      <c r="AQ42" s="106"/>
      <c r="AR42" s="106"/>
      <c r="AS42" s="106"/>
      <c r="AT42" s="106"/>
      <c r="AU42" s="106"/>
      <c r="AV42" s="106"/>
      <c r="AW42" s="106"/>
      <c r="AX42" s="106"/>
      <c r="AY42" s="106"/>
      <c r="AZ42" s="106"/>
      <c r="BA42" s="106"/>
      <c r="BB42" s="106"/>
      <c r="BC42" s="106"/>
      <c r="BD42" s="106"/>
      <c r="BE42" s="106"/>
      <c r="BF42" s="106"/>
      <c r="BG42" s="106"/>
      <c r="BH42" s="106"/>
      <c r="BI42" s="106"/>
      <c r="BJ42" s="106"/>
      <c r="BK42" s="106"/>
      <c r="BL42" s="106"/>
      <c r="BM42" s="106"/>
      <c r="BN42" s="106"/>
      <c r="BO42" s="106"/>
      <c r="BP42" s="106"/>
      <c r="BQ42" s="106"/>
      <c r="BR42" s="106"/>
      <c r="BS42" s="106"/>
      <c r="BT42" s="106"/>
      <c r="BU42" s="106"/>
      <c r="BV42" s="106"/>
      <c r="BW42" s="106"/>
      <c r="BX42" s="106"/>
      <c r="BY42" s="106"/>
      <c r="BZ42" s="106"/>
      <c r="CA42" s="106"/>
      <c r="CB42" s="106"/>
      <c r="CC42" s="106"/>
      <c r="CD42" s="106"/>
      <c r="CE42" s="106"/>
      <c r="CF42" s="106"/>
      <c r="CG42" s="106"/>
      <c r="CH42" s="106"/>
      <c r="CI42" s="106"/>
      <c r="CJ42" s="106"/>
      <c r="CK42" s="106"/>
      <c r="CL42" s="106"/>
      <c r="CM42" s="106"/>
      <c r="CN42" s="106"/>
      <c r="CO42" s="106"/>
      <c r="CP42" s="106"/>
      <c r="CQ42" s="106"/>
      <c r="CR42" s="106"/>
      <c r="CS42" s="106"/>
      <c r="CT42" s="106"/>
      <c r="CU42" s="106"/>
      <c r="CV42" s="106"/>
      <c r="CW42" s="106"/>
      <c r="CX42" s="106"/>
      <c r="CY42" s="106"/>
      <c r="CZ42" s="106"/>
      <c r="DA42" s="106"/>
      <c r="DB42" s="106"/>
      <c r="DC42" s="106"/>
      <c r="DD42" s="106"/>
      <c r="DE42" s="106"/>
      <c r="DF42" s="106"/>
      <c r="DG42" s="106"/>
      <c r="DH42" s="106"/>
      <c r="DI42" s="106"/>
      <c r="DJ42" s="106"/>
      <c r="DK42" s="106"/>
      <c r="DL42" s="106"/>
      <c r="DM42" s="106"/>
      <c r="DN42" s="106"/>
      <c r="DO42" s="106"/>
      <c r="DP42" s="106"/>
      <c r="DQ42" s="106"/>
      <c r="DR42" s="106"/>
      <c r="DS42" s="106"/>
      <c r="DT42" s="106"/>
      <c r="DU42" s="106"/>
    </row>
    <row r="43" spans="1:125" s="107" customFormat="1">
      <c r="A43" s="367" t="str">
        <f>"65270823BC01A12"</f>
        <v>65270823BC01A12</v>
      </c>
      <c r="B43" s="368" t="s">
        <v>1334</v>
      </c>
      <c r="C43" s="367" t="s">
        <v>704</v>
      </c>
      <c r="D43" s="106"/>
      <c r="E43" s="106"/>
      <c r="F43" s="106"/>
      <c r="G43" s="106"/>
      <c r="H43" s="106"/>
      <c r="I43" s="106"/>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106"/>
      <c r="AN43" s="106"/>
      <c r="AO43" s="106"/>
      <c r="AP43" s="106"/>
      <c r="AQ43" s="106"/>
      <c r="AR43" s="106"/>
      <c r="AS43" s="106"/>
      <c r="AT43" s="106"/>
      <c r="AU43" s="106"/>
      <c r="AV43" s="106"/>
      <c r="AW43" s="106"/>
      <c r="AX43" s="106"/>
      <c r="AY43" s="106"/>
      <c r="AZ43" s="106"/>
      <c r="BA43" s="106"/>
      <c r="BB43" s="106"/>
      <c r="BC43" s="106"/>
      <c r="BD43" s="106"/>
      <c r="BE43" s="106"/>
      <c r="BF43" s="106"/>
      <c r="BG43" s="106"/>
      <c r="BH43" s="106"/>
      <c r="BI43" s="106"/>
      <c r="BJ43" s="106"/>
      <c r="BK43" s="106"/>
      <c r="BL43" s="106"/>
      <c r="BM43" s="106"/>
      <c r="BN43" s="106"/>
      <c r="BO43" s="106"/>
      <c r="BP43" s="106"/>
      <c r="BQ43" s="106"/>
      <c r="BR43" s="106"/>
      <c r="BS43" s="106"/>
      <c r="BT43" s="106"/>
      <c r="BU43" s="106"/>
      <c r="BV43" s="106"/>
      <c r="BW43" s="106"/>
      <c r="BX43" s="106"/>
      <c r="BY43" s="106"/>
      <c r="BZ43" s="106"/>
      <c r="CA43" s="106"/>
      <c r="CB43" s="106"/>
      <c r="CC43" s="106"/>
      <c r="CD43" s="106"/>
      <c r="CE43" s="106"/>
      <c r="CF43" s="106"/>
      <c r="CG43" s="106"/>
      <c r="CH43" s="106"/>
      <c r="CI43" s="106"/>
      <c r="CJ43" s="106"/>
      <c r="CK43" s="106"/>
      <c r="CL43" s="106"/>
      <c r="CM43" s="106"/>
      <c r="CN43" s="106"/>
      <c r="CO43" s="106"/>
      <c r="CP43" s="106"/>
      <c r="CQ43" s="106"/>
      <c r="CR43" s="106"/>
      <c r="CS43" s="106"/>
      <c r="CT43" s="106"/>
      <c r="CU43" s="106"/>
      <c r="CV43" s="106"/>
      <c r="CW43" s="106"/>
      <c r="CX43" s="106"/>
      <c r="CY43" s="106"/>
      <c r="CZ43" s="106"/>
      <c r="DA43" s="106"/>
      <c r="DB43" s="106"/>
      <c r="DC43" s="106"/>
      <c r="DD43" s="106"/>
      <c r="DE43" s="106"/>
      <c r="DF43" s="106"/>
      <c r="DG43" s="106"/>
      <c r="DH43" s="106"/>
      <c r="DI43" s="106"/>
      <c r="DJ43" s="106"/>
      <c r="DK43" s="106"/>
      <c r="DL43" s="106"/>
      <c r="DM43" s="106"/>
      <c r="DN43" s="106"/>
      <c r="DO43" s="106"/>
      <c r="DP43" s="106"/>
      <c r="DQ43" s="106"/>
      <c r="DR43" s="106"/>
      <c r="DS43" s="106"/>
      <c r="DT43" s="106"/>
      <c r="DU43" s="106"/>
    </row>
    <row r="44" spans="1:125" s="107" customFormat="1">
      <c r="A44" s="367" t="str">
        <f>"65270494BC01A12"</f>
        <v>65270494BC01A12</v>
      </c>
      <c r="B44" s="368" t="s">
        <v>1335</v>
      </c>
      <c r="C44" s="367" t="s">
        <v>704</v>
      </c>
      <c r="D44" s="106"/>
      <c r="E44" s="106"/>
      <c r="F44" s="106"/>
      <c r="G44" s="106"/>
      <c r="H44" s="106"/>
      <c r="I44" s="106"/>
      <c r="J44" s="106"/>
      <c r="K44" s="106"/>
      <c r="L44" s="106"/>
      <c r="M44" s="106"/>
      <c r="N44" s="106"/>
      <c r="O44" s="106"/>
      <c r="P44" s="106"/>
      <c r="Q44" s="106"/>
      <c r="R44" s="106"/>
      <c r="S44" s="106"/>
      <c r="T44" s="106"/>
      <c r="U44" s="106"/>
      <c r="V44" s="106"/>
      <c r="W44" s="106"/>
      <c r="X44" s="106"/>
      <c r="Y44" s="106"/>
      <c r="Z44" s="106"/>
      <c r="AA44" s="106"/>
      <c r="AB44" s="106"/>
      <c r="AC44" s="106"/>
      <c r="AD44" s="106"/>
      <c r="AE44" s="106"/>
      <c r="AF44" s="106"/>
      <c r="AG44" s="106"/>
      <c r="AH44" s="106"/>
      <c r="AI44" s="106"/>
      <c r="AJ44" s="106"/>
      <c r="AK44" s="106"/>
      <c r="AL44" s="106"/>
      <c r="AM44" s="106"/>
      <c r="AN44" s="106"/>
      <c r="AO44" s="106"/>
      <c r="AP44" s="106"/>
      <c r="AQ44" s="106"/>
      <c r="AR44" s="106"/>
      <c r="AS44" s="106"/>
      <c r="AT44" s="106"/>
      <c r="AU44" s="106"/>
      <c r="AV44" s="106"/>
      <c r="AW44" s="106"/>
      <c r="AX44" s="106"/>
      <c r="AY44" s="106"/>
      <c r="AZ44" s="106"/>
      <c r="BA44" s="106"/>
      <c r="BB44" s="106"/>
      <c r="BC44" s="106"/>
      <c r="BD44" s="106"/>
      <c r="BE44" s="106"/>
      <c r="BF44" s="106"/>
      <c r="BG44" s="106"/>
      <c r="BH44" s="106"/>
      <c r="BI44" s="106"/>
      <c r="BJ44" s="106"/>
      <c r="BK44" s="106"/>
      <c r="BL44" s="106"/>
      <c r="BM44" s="106"/>
      <c r="BN44" s="106"/>
      <c r="BO44" s="106"/>
      <c r="BP44" s="106"/>
      <c r="BQ44" s="106"/>
      <c r="BR44" s="106"/>
      <c r="BS44" s="106"/>
      <c r="BT44" s="106"/>
      <c r="BU44" s="106"/>
      <c r="BV44" s="106"/>
      <c r="BW44" s="106"/>
      <c r="BX44" s="106"/>
      <c r="BY44" s="106"/>
      <c r="BZ44" s="106"/>
      <c r="CA44" s="106"/>
      <c r="CB44" s="106"/>
      <c r="CC44" s="106"/>
      <c r="CD44" s="106"/>
      <c r="CE44" s="106"/>
      <c r="CF44" s="106"/>
      <c r="CG44" s="106"/>
      <c r="CH44" s="106"/>
      <c r="CI44" s="106"/>
      <c r="CJ44" s="106"/>
      <c r="CK44" s="106"/>
      <c r="CL44" s="106"/>
      <c r="CM44" s="106"/>
      <c r="CN44" s="106"/>
      <c r="CO44" s="106"/>
      <c r="CP44" s="106"/>
      <c r="CQ44" s="106"/>
      <c r="CR44" s="106"/>
      <c r="CS44" s="106"/>
      <c r="CT44" s="106"/>
      <c r="CU44" s="106"/>
      <c r="CV44" s="106"/>
      <c r="CW44" s="106"/>
      <c r="CX44" s="106"/>
      <c r="CY44" s="106"/>
      <c r="CZ44" s="106"/>
      <c r="DA44" s="106"/>
      <c r="DB44" s="106"/>
      <c r="DC44" s="106"/>
      <c r="DD44" s="106"/>
      <c r="DE44" s="106"/>
      <c r="DF44" s="106"/>
      <c r="DG44" s="106"/>
      <c r="DH44" s="106"/>
      <c r="DI44" s="106"/>
      <c r="DJ44" s="106"/>
      <c r="DK44" s="106"/>
      <c r="DL44" s="106"/>
      <c r="DM44" s="106"/>
      <c r="DN44" s="106"/>
      <c r="DO44" s="106"/>
      <c r="DP44" s="106"/>
      <c r="DQ44" s="106"/>
      <c r="DR44" s="106"/>
      <c r="DS44" s="106"/>
      <c r="DT44" s="106"/>
      <c r="DU44" s="106"/>
    </row>
    <row r="45" spans="1:125" s="107" customFormat="1">
      <c r="A45" s="367" t="str">
        <f>"65270557BC01A12"</f>
        <v>65270557BC01A12</v>
      </c>
      <c r="B45" s="368" t="s">
        <v>1336</v>
      </c>
      <c r="C45" s="367" t="s">
        <v>704</v>
      </c>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c r="BM45" s="106"/>
      <c r="BN45" s="106"/>
      <c r="BO45" s="106"/>
      <c r="BP45" s="106"/>
      <c r="BQ45" s="106"/>
      <c r="BR45" s="106"/>
      <c r="BS45" s="106"/>
      <c r="BT45" s="106"/>
      <c r="BU45" s="106"/>
      <c r="BV45" s="106"/>
      <c r="BW45" s="106"/>
      <c r="BX45" s="106"/>
      <c r="BY45" s="106"/>
      <c r="BZ45" s="106"/>
      <c r="CA45" s="106"/>
      <c r="CB45" s="106"/>
      <c r="CC45" s="106"/>
      <c r="CD45" s="106"/>
      <c r="CE45" s="106"/>
      <c r="CF45" s="106"/>
      <c r="CG45" s="106"/>
      <c r="CH45" s="106"/>
      <c r="CI45" s="106"/>
      <c r="CJ45" s="106"/>
      <c r="CK45" s="106"/>
      <c r="CL45" s="106"/>
      <c r="CM45" s="106"/>
      <c r="CN45" s="106"/>
      <c r="CO45" s="106"/>
      <c r="CP45" s="106"/>
      <c r="CQ45" s="106"/>
      <c r="CR45" s="106"/>
      <c r="CS45" s="106"/>
      <c r="CT45" s="106"/>
      <c r="CU45" s="106"/>
      <c r="CV45" s="106"/>
      <c r="CW45" s="106"/>
      <c r="CX45" s="106"/>
      <c r="CY45" s="106"/>
      <c r="CZ45" s="106"/>
      <c r="DA45" s="106"/>
      <c r="DB45" s="106"/>
      <c r="DC45" s="106"/>
      <c r="DD45" s="106"/>
      <c r="DE45" s="106"/>
      <c r="DF45" s="106"/>
      <c r="DG45" s="106"/>
      <c r="DH45" s="106"/>
      <c r="DI45" s="106"/>
      <c r="DJ45" s="106"/>
      <c r="DK45" s="106"/>
      <c r="DL45" s="106"/>
      <c r="DM45" s="106"/>
      <c r="DN45" s="106"/>
      <c r="DO45" s="106"/>
      <c r="DP45" s="106"/>
      <c r="DQ45" s="106"/>
      <c r="DR45" s="106"/>
      <c r="DS45" s="106"/>
      <c r="DT45" s="106"/>
      <c r="DU45" s="106"/>
    </row>
    <row r="46" spans="1:125" s="107" customFormat="1">
      <c r="A46" s="367" t="str">
        <f>"65270773BC01A12"</f>
        <v>65270773BC01A12</v>
      </c>
      <c r="B46" s="368" t="s">
        <v>1337</v>
      </c>
      <c r="C46" s="367" t="s">
        <v>704</v>
      </c>
      <c r="D46" s="106"/>
      <c r="E46" s="106"/>
      <c r="F46" s="106"/>
      <c r="G46" s="106"/>
      <c r="H46" s="106"/>
      <c r="I46" s="106"/>
      <c r="J46" s="106"/>
      <c r="K46" s="106"/>
      <c r="L46" s="106"/>
      <c r="M46" s="106"/>
      <c r="N46" s="106"/>
      <c r="O46" s="106"/>
      <c r="P46" s="106"/>
      <c r="Q46" s="106"/>
      <c r="R46" s="106"/>
      <c r="S46" s="106"/>
      <c r="T46" s="106"/>
      <c r="U46" s="106"/>
      <c r="V46" s="106"/>
      <c r="W46" s="106"/>
      <c r="X46" s="106"/>
      <c r="Y46" s="106"/>
      <c r="Z46" s="106"/>
      <c r="AA46" s="106"/>
      <c r="AB46" s="106"/>
      <c r="AC46" s="106"/>
      <c r="AD46" s="106"/>
      <c r="AE46" s="106"/>
      <c r="AF46" s="106"/>
      <c r="AG46" s="106"/>
      <c r="AH46" s="106"/>
      <c r="AI46" s="106"/>
      <c r="AJ46" s="106"/>
      <c r="AK46" s="106"/>
      <c r="AL46" s="106"/>
      <c r="AM46" s="106"/>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6"/>
      <c r="BJ46" s="106"/>
      <c r="BK46" s="106"/>
      <c r="BL46" s="106"/>
      <c r="BM46" s="106"/>
      <c r="BN46" s="106"/>
      <c r="BO46" s="106"/>
      <c r="BP46" s="106"/>
      <c r="BQ46" s="106"/>
      <c r="BR46" s="106"/>
      <c r="BS46" s="106"/>
      <c r="BT46" s="106"/>
      <c r="BU46" s="106"/>
      <c r="BV46" s="106"/>
      <c r="BW46" s="106"/>
      <c r="BX46" s="106"/>
      <c r="BY46" s="106"/>
      <c r="BZ46" s="106"/>
      <c r="CA46" s="106"/>
      <c r="CB46" s="106"/>
      <c r="CC46" s="106"/>
      <c r="CD46" s="106"/>
      <c r="CE46" s="106"/>
      <c r="CF46" s="106"/>
      <c r="CG46" s="106"/>
      <c r="CH46" s="106"/>
      <c r="CI46" s="106"/>
      <c r="CJ46" s="106"/>
      <c r="CK46" s="106"/>
      <c r="CL46" s="106"/>
      <c r="CM46" s="106"/>
      <c r="CN46" s="106"/>
      <c r="CO46" s="106"/>
      <c r="CP46" s="106"/>
      <c r="CQ46" s="106"/>
      <c r="CR46" s="106"/>
      <c r="CS46" s="106"/>
      <c r="CT46" s="106"/>
      <c r="CU46" s="106"/>
      <c r="CV46" s="106"/>
      <c r="CW46" s="106"/>
      <c r="CX46" s="106"/>
      <c r="CY46" s="106"/>
      <c r="CZ46" s="106"/>
      <c r="DA46" s="106"/>
      <c r="DB46" s="106"/>
      <c r="DC46" s="106"/>
      <c r="DD46" s="106"/>
      <c r="DE46" s="106"/>
      <c r="DF46" s="106"/>
      <c r="DG46" s="106"/>
      <c r="DH46" s="106"/>
      <c r="DI46" s="106"/>
      <c r="DJ46" s="106"/>
      <c r="DK46" s="106"/>
      <c r="DL46" s="106"/>
      <c r="DM46" s="106"/>
      <c r="DN46" s="106"/>
      <c r="DO46" s="106"/>
      <c r="DP46" s="106"/>
      <c r="DQ46" s="106"/>
      <c r="DR46" s="106"/>
      <c r="DS46" s="106"/>
      <c r="DT46" s="106"/>
      <c r="DU46" s="106"/>
    </row>
    <row r="47" spans="1:125" s="107" customFormat="1" ht="14.25">
      <c r="A47" s="106"/>
      <c r="B47" s="106"/>
      <c r="C47" s="106"/>
      <c r="D47" s="106"/>
      <c r="E47" s="106"/>
      <c r="F47" s="106"/>
      <c r="G47" s="106"/>
      <c r="H47" s="106"/>
      <c r="I47" s="106"/>
      <c r="J47" s="106"/>
      <c r="K47" s="106"/>
      <c r="L47" s="106"/>
      <c r="M47" s="106"/>
      <c r="N47" s="106"/>
      <c r="O47" s="106"/>
      <c r="P47" s="106"/>
      <c r="Q47" s="106"/>
      <c r="R47" s="106"/>
      <c r="S47" s="106"/>
      <c r="T47" s="106"/>
      <c r="U47" s="106"/>
      <c r="V47" s="106"/>
      <c r="W47" s="106"/>
      <c r="X47" s="106"/>
      <c r="Y47" s="106"/>
      <c r="Z47" s="106"/>
      <c r="AA47" s="106"/>
      <c r="AB47" s="106"/>
      <c r="AC47" s="106"/>
      <c r="AD47" s="106"/>
      <c r="AE47" s="106"/>
      <c r="AF47" s="106"/>
      <c r="AG47" s="106"/>
      <c r="AH47" s="106"/>
      <c r="AI47" s="106"/>
      <c r="AJ47" s="106"/>
      <c r="AK47" s="106"/>
      <c r="AL47" s="106"/>
      <c r="AM47" s="106"/>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6"/>
      <c r="BJ47" s="106"/>
      <c r="BK47" s="106"/>
      <c r="BL47" s="106"/>
      <c r="BM47" s="106"/>
      <c r="BN47" s="106"/>
      <c r="BO47" s="106"/>
      <c r="BP47" s="106"/>
      <c r="BQ47" s="106"/>
      <c r="BR47" s="106"/>
      <c r="BS47" s="106"/>
      <c r="BT47" s="106"/>
      <c r="BU47" s="106"/>
      <c r="BV47" s="106"/>
      <c r="BW47" s="106"/>
      <c r="BX47" s="106"/>
      <c r="BY47" s="106"/>
      <c r="BZ47" s="106"/>
      <c r="CA47" s="106"/>
      <c r="CB47" s="106"/>
      <c r="CC47" s="106"/>
      <c r="CD47" s="106"/>
      <c r="CE47" s="106"/>
      <c r="CF47" s="106"/>
      <c r="CG47" s="106"/>
      <c r="CH47" s="106"/>
      <c r="CI47" s="106"/>
      <c r="CJ47" s="106"/>
      <c r="CK47" s="106"/>
      <c r="CL47" s="106"/>
      <c r="CM47" s="106"/>
      <c r="CN47" s="106"/>
      <c r="CO47" s="106"/>
      <c r="CP47" s="106"/>
      <c r="CQ47" s="106"/>
      <c r="CR47" s="106"/>
      <c r="CS47" s="106"/>
      <c r="CT47" s="106"/>
      <c r="CU47" s="106"/>
      <c r="CV47" s="106"/>
      <c r="CW47" s="106"/>
      <c r="CX47" s="106"/>
      <c r="CY47" s="106"/>
      <c r="CZ47" s="106"/>
      <c r="DA47" s="106"/>
      <c r="DB47" s="106"/>
      <c r="DC47" s="106"/>
      <c r="DD47" s="106"/>
      <c r="DE47" s="106"/>
      <c r="DF47" s="106"/>
      <c r="DG47" s="106"/>
      <c r="DH47" s="106"/>
      <c r="DI47" s="106"/>
      <c r="DJ47" s="106"/>
      <c r="DK47" s="106"/>
      <c r="DL47" s="106"/>
      <c r="DM47" s="106"/>
      <c r="DN47" s="106"/>
      <c r="DO47" s="106"/>
      <c r="DP47" s="106"/>
      <c r="DQ47" s="106"/>
      <c r="DR47" s="106"/>
      <c r="DS47" s="106"/>
      <c r="DT47" s="106"/>
      <c r="DU47" s="106"/>
    </row>
    <row r="48" spans="1:125" s="107" customFormat="1" ht="14.25">
      <c r="A48" s="106"/>
      <c r="B48" s="106"/>
      <c r="C48" s="106"/>
      <c r="D48" s="106"/>
      <c r="E48" s="106"/>
      <c r="F48" s="106"/>
      <c r="G48" s="106"/>
      <c r="H48" s="106"/>
      <c r="I48" s="106"/>
      <c r="J48" s="106"/>
      <c r="K48" s="106"/>
      <c r="L48" s="106"/>
      <c r="M48" s="106"/>
      <c r="N48" s="106"/>
      <c r="O48" s="106"/>
      <c r="P48" s="106"/>
      <c r="Q48" s="106"/>
      <c r="R48" s="106"/>
      <c r="S48" s="106"/>
      <c r="T48" s="106"/>
      <c r="U48" s="106"/>
      <c r="V48" s="106"/>
      <c r="W48" s="106"/>
      <c r="X48" s="106"/>
      <c r="Y48" s="106"/>
      <c r="Z48" s="106"/>
      <c r="AA48" s="106"/>
      <c r="AB48" s="106"/>
      <c r="AC48" s="106"/>
      <c r="AD48" s="106"/>
      <c r="AE48" s="106"/>
      <c r="AF48" s="106"/>
      <c r="AG48" s="106"/>
      <c r="AH48" s="106"/>
      <c r="AI48" s="106"/>
      <c r="AJ48" s="106"/>
      <c r="AK48" s="106"/>
      <c r="AL48" s="106"/>
      <c r="AM48" s="106"/>
      <c r="AN48" s="106"/>
      <c r="AO48" s="106"/>
      <c r="AP48" s="106"/>
      <c r="AQ48" s="106"/>
      <c r="AR48" s="106"/>
      <c r="AS48" s="106"/>
      <c r="AT48" s="106"/>
      <c r="AU48" s="106"/>
      <c r="AV48" s="106"/>
      <c r="AW48" s="106"/>
      <c r="AX48" s="106"/>
      <c r="AY48" s="106"/>
      <c r="AZ48" s="106"/>
      <c r="BA48" s="106"/>
      <c r="BB48" s="106"/>
      <c r="BC48" s="106"/>
      <c r="BD48" s="106"/>
      <c r="BE48" s="106"/>
      <c r="BF48" s="106"/>
      <c r="BG48" s="106"/>
      <c r="BH48" s="106"/>
      <c r="BI48" s="106"/>
      <c r="BJ48" s="106"/>
      <c r="BK48" s="106"/>
      <c r="BL48" s="106"/>
      <c r="BM48" s="106"/>
      <c r="BN48" s="106"/>
      <c r="BO48" s="106"/>
      <c r="BP48" s="106"/>
      <c r="BQ48" s="106"/>
      <c r="BR48" s="106"/>
      <c r="BS48" s="106"/>
      <c r="BT48" s="106"/>
      <c r="BU48" s="106"/>
      <c r="BV48" s="106"/>
      <c r="BW48" s="106"/>
      <c r="BX48" s="106"/>
      <c r="BY48" s="106"/>
      <c r="BZ48" s="106"/>
      <c r="CA48" s="106"/>
      <c r="CB48" s="106"/>
      <c r="CC48" s="106"/>
      <c r="CD48" s="106"/>
      <c r="CE48" s="106"/>
      <c r="CF48" s="106"/>
      <c r="CG48" s="106"/>
      <c r="CH48" s="106"/>
      <c r="CI48" s="106"/>
      <c r="CJ48" s="106"/>
      <c r="CK48" s="106"/>
      <c r="CL48" s="106"/>
      <c r="CM48" s="106"/>
      <c r="CN48" s="106"/>
      <c r="CO48" s="106"/>
      <c r="CP48" s="106"/>
      <c r="CQ48" s="106"/>
      <c r="CR48" s="106"/>
      <c r="CS48" s="106"/>
      <c r="CT48" s="106"/>
      <c r="CU48" s="106"/>
      <c r="CV48" s="106"/>
      <c r="CW48" s="106"/>
      <c r="CX48" s="106"/>
      <c r="CY48" s="106"/>
      <c r="CZ48" s="106"/>
      <c r="DA48" s="106"/>
      <c r="DB48" s="106"/>
      <c r="DC48" s="106"/>
      <c r="DD48" s="106"/>
      <c r="DE48" s="106"/>
      <c r="DF48" s="106"/>
      <c r="DG48" s="106"/>
      <c r="DH48" s="106"/>
      <c r="DI48" s="106"/>
      <c r="DJ48" s="106"/>
      <c r="DK48" s="106"/>
      <c r="DL48" s="106"/>
      <c r="DM48" s="106"/>
      <c r="DN48" s="106"/>
      <c r="DO48" s="106"/>
      <c r="DP48" s="106"/>
      <c r="DQ48" s="106"/>
      <c r="DR48" s="106"/>
      <c r="DS48" s="106"/>
      <c r="DT48" s="106"/>
      <c r="DU48" s="106"/>
    </row>
    <row r="49" spans="1:125" s="107" customFormat="1" ht="14.25">
      <c r="A49" s="106"/>
      <c r="B49" s="106"/>
      <c r="C49" s="106"/>
      <c r="D49" s="106"/>
      <c r="E49" s="106"/>
      <c r="F49" s="106"/>
      <c r="G49" s="106"/>
      <c r="H49" s="106"/>
      <c r="I49" s="106"/>
      <c r="J49" s="106"/>
      <c r="K49" s="106"/>
      <c r="L49" s="106"/>
      <c r="M49" s="106"/>
      <c r="N49" s="106"/>
      <c r="O49" s="106"/>
      <c r="P49" s="106"/>
      <c r="Q49" s="106"/>
      <c r="R49" s="106"/>
      <c r="S49" s="106"/>
      <c r="T49" s="106"/>
      <c r="U49" s="106"/>
      <c r="V49" s="106"/>
      <c r="W49" s="106"/>
      <c r="X49" s="106"/>
      <c r="Y49" s="106"/>
      <c r="Z49" s="106"/>
      <c r="AA49" s="106"/>
      <c r="AB49" s="106"/>
      <c r="AC49" s="106"/>
      <c r="AD49" s="106"/>
      <c r="AE49" s="106"/>
      <c r="AF49" s="106"/>
      <c r="AG49" s="106"/>
      <c r="AH49" s="106"/>
      <c r="AI49" s="106"/>
      <c r="AJ49" s="106"/>
      <c r="AK49" s="106"/>
      <c r="AL49" s="106"/>
      <c r="AM49" s="106"/>
      <c r="AN49" s="106"/>
      <c r="AO49" s="106"/>
      <c r="AP49" s="106"/>
      <c r="AQ49" s="106"/>
      <c r="AR49" s="106"/>
      <c r="AS49" s="106"/>
      <c r="AT49" s="106"/>
      <c r="AU49" s="106"/>
      <c r="AV49" s="106"/>
      <c r="AW49" s="106"/>
      <c r="AX49" s="106"/>
      <c r="AY49" s="106"/>
      <c r="AZ49" s="106"/>
      <c r="BA49" s="106"/>
      <c r="BB49" s="106"/>
      <c r="BC49" s="106"/>
      <c r="BD49" s="106"/>
      <c r="BE49" s="106"/>
      <c r="BF49" s="106"/>
      <c r="BG49" s="106"/>
      <c r="BH49" s="106"/>
      <c r="BI49" s="106"/>
      <c r="BJ49" s="106"/>
      <c r="BK49" s="106"/>
      <c r="BL49" s="106"/>
      <c r="BM49" s="106"/>
      <c r="BN49" s="106"/>
      <c r="BO49" s="106"/>
      <c r="BP49" s="106"/>
      <c r="BQ49" s="106"/>
      <c r="BR49" s="106"/>
      <c r="BS49" s="106"/>
      <c r="BT49" s="106"/>
      <c r="BU49" s="106"/>
      <c r="BV49" s="106"/>
      <c r="BW49" s="106"/>
      <c r="BX49" s="106"/>
      <c r="BY49" s="106"/>
      <c r="BZ49" s="106"/>
      <c r="CA49" s="106"/>
      <c r="CB49" s="106"/>
      <c r="CC49" s="106"/>
      <c r="CD49" s="106"/>
      <c r="CE49" s="106"/>
      <c r="CF49" s="106"/>
      <c r="CG49" s="106"/>
      <c r="CH49" s="106"/>
      <c r="CI49" s="106"/>
      <c r="CJ49" s="106"/>
      <c r="CK49" s="106"/>
      <c r="CL49" s="106"/>
      <c r="CM49" s="106"/>
      <c r="CN49" s="106"/>
      <c r="CO49" s="106"/>
      <c r="CP49" s="106"/>
      <c r="CQ49" s="106"/>
      <c r="CR49" s="106"/>
      <c r="CS49" s="106"/>
      <c r="CT49" s="106"/>
      <c r="CU49" s="106"/>
      <c r="CV49" s="106"/>
      <c r="CW49" s="106"/>
      <c r="CX49" s="106"/>
      <c r="CY49" s="106"/>
      <c r="CZ49" s="106"/>
      <c r="DA49" s="106"/>
      <c r="DB49" s="106"/>
      <c r="DC49" s="106"/>
      <c r="DD49" s="106"/>
      <c r="DE49" s="106"/>
      <c r="DF49" s="106"/>
      <c r="DG49" s="106"/>
      <c r="DH49" s="106"/>
      <c r="DI49" s="106"/>
      <c r="DJ49" s="106"/>
      <c r="DK49" s="106"/>
      <c r="DL49" s="106"/>
      <c r="DM49" s="106"/>
      <c r="DN49" s="106"/>
      <c r="DO49" s="106"/>
      <c r="DP49" s="106"/>
      <c r="DQ49" s="106"/>
      <c r="DR49" s="106"/>
      <c r="DS49" s="106"/>
      <c r="DT49" s="106"/>
      <c r="DU49" s="106"/>
    </row>
    <row r="50" spans="1:125" s="107" customFormat="1" ht="14.25">
      <c r="A50" s="106"/>
      <c r="B50" s="106"/>
      <c r="C50" s="106"/>
      <c r="D50" s="106"/>
      <c r="E50" s="106"/>
      <c r="F50" s="106"/>
      <c r="G50" s="106"/>
      <c r="H50" s="106"/>
      <c r="I50" s="106"/>
      <c r="J50" s="106"/>
      <c r="K50" s="106"/>
      <c r="L50" s="106"/>
      <c r="M50" s="106"/>
      <c r="N50" s="106"/>
      <c r="O50" s="106"/>
      <c r="P50" s="106"/>
      <c r="Q50" s="106"/>
      <c r="R50" s="106"/>
      <c r="S50" s="106"/>
      <c r="T50" s="106"/>
      <c r="U50" s="106"/>
      <c r="V50" s="106"/>
      <c r="W50" s="106"/>
      <c r="X50" s="106"/>
      <c r="Y50" s="106"/>
      <c r="Z50" s="106"/>
      <c r="AA50" s="106"/>
      <c r="AB50" s="106"/>
      <c r="AC50" s="106"/>
      <c r="AD50" s="106"/>
      <c r="AE50" s="106"/>
      <c r="AF50" s="106"/>
      <c r="AG50" s="106"/>
      <c r="AH50" s="106"/>
      <c r="AI50" s="106"/>
      <c r="AJ50" s="106"/>
      <c r="AK50" s="106"/>
      <c r="AL50" s="106"/>
      <c r="AM50" s="106"/>
      <c r="AN50" s="106"/>
      <c r="AO50" s="106"/>
      <c r="AP50" s="106"/>
      <c r="AQ50" s="106"/>
      <c r="AR50" s="106"/>
      <c r="AS50" s="106"/>
      <c r="AT50" s="106"/>
      <c r="AU50" s="106"/>
      <c r="AV50" s="106"/>
      <c r="AW50" s="106"/>
      <c r="AX50" s="106"/>
      <c r="AY50" s="106"/>
      <c r="AZ50" s="106"/>
      <c r="BA50" s="106"/>
      <c r="BB50" s="106"/>
      <c r="BC50" s="106"/>
      <c r="BD50" s="106"/>
      <c r="BE50" s="106"/>
      <c r="BF50" s="106"/>
      <c r="BG50" s="106"/>
      <c r="BH50" s="106"/>
      <c r="BI50" s="106"/>
      <c r="BJ50" s="106"/>
      <c r="BK50" s="106"/>
      <c r="BL50" s="106"/>
      <c r="BM50" s="106"/>
      <c r="BN50" s="106"/>
      <c r="BO50" s="106"/>
      <c r="BP50" s="106"/>
      <c r="BQ50" s="106"/>
      <c r="BR50" s="106"/>
      <c r="BS50" s="106"/>
      <c r="BT50" s="106"/>
      <c r="BU50" s="106"/>
      <c r="BV50" s="106"/>
      <c r="BW50" s="106"/>
      <c r="BX50" s="106"/>
      <c r="BY50" s="106"/>
      <c r="BZ50" s="106"/>
      <c r="CA50" s="106"/>
      <c r="CB50" s="106"/>
      <c r="CC50" s="106"/>
      <c r="CD50" s="106"/>
      <c r="CE50" s="106"/>
      <c r="CF50" s="106"/>
      <c r="CG50" s="106"/>
      <c r="CH50" s="106"/>
      <c r="CI50" s="106"/>
      <c r="CJ50" s="106"/>
      <c r="CK50" s="106"/>
      <c r="CL50" s="106"/>
      <c r="CM50" s="106"/>
      <c r="CN50" s="106"/>
      <c r="CO50" s="106"/>
      <c r="CP50" s="106"/>
      <c r="CQ50" s="106"/>
      <c r="CR50" s="106"/>
      <c r="CS50" s="106"/>
      <c r="CT50" s="106"/>
      <c r="CU50" s="106"/>
      <c r="CV50" s="106"/>
      <c r="CW50" s="106"/>
      <c r="CX50" s="106"/>
      <c r="CY50" s="106"/>
      <c r="CZ50" s="106"/>
      <c r="DA50" s="106"/>
      <c r="DB50" s="106"/>
      <c r="DC50" s="106"/>
      <c r="DD50" s="106"/>
      <c r="DE50" s="106"/>
      <c r="DF50" s="106"/>
      <c r="DG50" s="106"/>
      <c r="DH50" s="106"/>
      <c r="DI50" s="106"/>
      <c r="DJ50" s="106"/>
      <c r="DK50" s="106"/>
      <c r="DL50" s="106"/>
      <c r="DM50" s="106"/>
      <c r="DN50" s="106"/>
      <c r="DO50" s="106"/>
      <c r="DP50" s="106"/>
      <c r="DQ50" s="106"/>
      <c r="DR50" s="106"/>
      <c r="DS50" s="106"/>
      <c r="DT50" s="106"/>
      <c r="DU50" s="106"/>
    </row>
    <row r="51" spans="1:125" s="107" customFormat="1" ht="14.25">
      <c r="A51" s="106"/>
      <c r="B51" s="106"/>
      <c r="C51" s="106"/>
      <c r="D51" s="106"/>
      <c r="E51" s="106"/>
      <c r="F51" s="106"/>
      <c r="G51" s="106"/>
      <c r="H51" s="106"/>
      <c r="I51" s="106"/>
      <c r="J51" s="106"/>
      <c r="K51" s="106"/>
      <c r="L51" s="106"/>
      <c r="M51" s="106"/>
      <c r="N51" s="106"/>
      <c r="O51" s="106"/>
      <c r="P51" s="106"/>
      <c r="Q51" s="106"/>
      <c r="R51" s="106"/>
      <c r="S51" s="106"/>
      <c r="T51" s="106"/>
      <c r="U51" s="106"/>
      <c r="V51" s="106"/>
      <c r="W51" s="106"/>
      <c r="X51" s="106"/>
      <c r="Y51" s="106"/>
      <c r="Z51" s="106"/>
      <c r="AA51" s="106"/>
      <c r="AB51" s="106"/>
      <c r="AC51" s="106"/>
      <c r="AD51" s="106"/>
      <c r="AE51" s="106"/>
      <c r="AF51" s="106"/>
      <c r="AG51" s="106"/>
      <c r="AH51" s="106"/>
      <c r="AI51" s="106"/>
      <c r="AJ51" s="106"/>
      <c r="AK51" s="106"/>
      <c r="AL51" s="106"/>
      <c r="AM51" s="106"/>
      <c r="AN51" s="106"/>
      <c r="AO51" s="106"/>
      <c r="AP51" s="106"/>
      <c r="AQ51" s="106"/>
      <c r="AR51" s="106"/>
      <c r="AS51" s="106"/>
      <c r="AT51" s="106"/>
      <c r="AU51" s="106"/>
      <c r="AV51" s="106"/>
      <c r="AW51" s="106"/>
      <c r="AX51" s="106"/>
      <c r="AY51" s="106"/>
      <c r="AZ51" s="106"/>
      <c r="BA51" s="106"/>
      <c r="BB51" s="106"/>
      <c r="BC51" s="106"/>
      <c r="BD51" s="106"/>
      <c r="BE51" s="106"/>
      <c r="BF51" s="106"/>
      <c r="BG51" s="106"/>
      <c r="BH51" s="106"/>
      <c r="BI51" s="106"/>
      <c r="BJ51" s="106"/>
      <c r="BK51" s="106"/>
      <c r="BL51" s="106"/>
      <c r="BM51" s="106"/>
      <c r="BN51" s="106"/>
      <c r="BO51" s="106"/>
      <c r="BP51" s="106"/>
      <c r="BQ51" s="106"/>
      <c r="BR51" s="106"/>
      <c r="BS51" s="106"/>
      <c r="BT51" s="106"/>
      <c r="BU51" s="106"/>
      <c r="BV51" s="106"/>
      <c r="BW51" s="106"/>
      <c r="BX51" s="106"/>
      <c r="BY51" s="106"/>
      <c r="BZ51" s="106"/>
      <c r="CA51" s="106"/>
      <c r="CB51" s="106"/>
      <c r="CC51" s="106"/>
      <c r="CD51" s="106"/>
      <c r="CE51" s="106"/>
      <c r="CF51" s="106"/>
      <c r="CG51" s="106"/>
      <c r="CH51" s="106"/>
      <c r="CI51" s="106"/>
      <c r="CJ51" s="106"/>
      <c r="CK51" s="106"/>
      <c r="CL51" s="106"/>
      <c r="CM51" s="106"/>
      <c r="CN51" s="106"/>
      <c r="CO51" s="106"/>
      <c r="CP51" s="106"/>
      <c r="CQ51" s="106"/>
      <c r="CR51" s="106"/>
      <c r="CS51" s="106"/>
      <c r="CT51" s="106"/>
      <c r="CU51" s="106"/>
      <c r="CV51" s="106"/>
      <c r="CW51" s="106"/>
      <c r="CX51" s="106"/>
      <c r="CY51" s="106"/>
      <c r="CZ51" s="106"/>
      <c r="DA51" s="106"/>
      <c r="DB51" s="106"/>
      <c r="DC51" s="106"/>
      <c r="DD51" s="106"/>
      <c r="DE51" s="106"/>
      <c r="DF51" s="106"/>
      <c r="DG51" s="106"/>
      <c r="DH51" s="106"/>
      <c r="DI51" s="106"/>
      <c r="DJ51" s="106"/>
      <c r="DK51" s="106"/>
      <c r="DL51" s="106"/>
      <c r="DM51" s="106"/>
      <c r="DN51" s="106"/>
      <c r="DO51" s="106"/>
      <c r="DP51" s="106"/>
      <c r="DQ51" s="106"/>
      <c r="DR51" s="106"/>
      <c r="DS51" s="106"/>
      <c r="DT51" s="106"/>
      <c r="DU51" s="106"/>
    </row>
    <row r="52" spans="1:125" s="107" customFormat="1">
      <c r="A52" s="104"/>
      <c r="B52" s="106"/>
      <c r="C52" s="106"/>
      <c r="D52" s="106"/>
      <c r="E52" s="106"/>
      <c r="F52" s="106"/>
      <c r="G52" s="106"/>
      <c r="H52" s="106"/>
      <c r="I52" s="106"/>
      <c r="J52" s="106"/>
      <c r="K52" s="106"/>
      <c r="L52" s="106"/>
      <c r="M52" s="106"/>
      <c r="N52" s="106"/>
      <c r="O52" s="106"/>
      <c r="P52" s="106"/>
      <c r="Q52" s="106"/>
      <c r="R52" s="106"/>
      <c r="S52" s="106"/>
      <c r="T52" s="106"/>
      <c r="U52" s="106"/>
      <c r="V52" s="106"/>
      <c r="W52" s="106"/>
      <c r="X52" s="106"/>
      <c r="Y52" s="106"/>
      <c r="Z52" s="106"/>
      <c r="AA52" s="106"/>
      <c r="AB52" s="106"/>
      <c r="AC52" s="106"/>
      <c r="AD52" s="106"/>
      <c r="AE52" s="106"/>
      <c r="AF52" s="106"/>
      <c r="AG52" s="106"/>
      <c r="AH52" s="106"/>
      <c r="AI52" s="106"/>
      <c r="AJ52" s="106"/>
      <c r="AK52" s="106"/>
      <c r="AL52" s="106"/>
      <c r="AM52" s="106"/>
      <c r="AN52" s="106"/>
      <c r="AO52" s="106"/>
      <c r="AP52" s="106"/>
      <c r="AQ52" s="106"/>
      <c r="AR52" s="106"/>
      <c r="AS52" s="106"/>
      <c r="AT52" s="106"/>
      <c r="AU52" s="106"/>
      <c r="AV52" s="106"/>
      <c r="AW52" s="106"/>
      <c r="AX52" s="106"/>
      <c r="AY52" s="106"/>
      <c r="AZ52" s="106"/>
      <c r="BA52" s="106"/>
      <c r="BB52" s="106"/>
      <c r="BC52" s="106"/>
      <c r="BD52" s="106"/>
      <c r="BE52" s="106"/>
      <c r="BF52" s="106"/>
      <c r="BG52" s="106"/>
      <c r="BH52" s="106"/>
      <c r="BI52" s="106"/>
      <c r="BJ52" s="106"/>
      <c r="BK52" s="106"/>
      <c r="BL52" s="106"/>
      <c r="BM52" s="106"/>
      <c r="BN52" s="106"/>
      <c r="BO52" s="106"/>
      <c r="BP52" s="106"/>
      <c r="BQ52" s="106"/>
      <c r="BR52" s="106"/>
      <c r="BS52" s="106"/>
      <c r="BT52" s="106"/>
      <c r="BU52" s="106"/>
      <c r="BV52" s="106"/>
      <c r="BW52" s="106"/>
      <c r="BX52" s="106"/>
      <c r="BY52" s="106"/>
      <c r="BZ52" s="106"/>
      <c r="CA52" s="106"/>
      <c r="CB52" s="106"/>
      <c r="CC52" s="106"/>
      <c r="CD52" s="106"/>
      <c r="CE52" s="106"/>
      <c r="CF52" s="106"/>
      <c r="CG52" s="106"/>
      <c r="CH52" s="106"/>
      <c r="CI52" s="106"/>
      <c r="CJ52" s="106"/>
      <c r="CK52" s="106"/>
      <c r="CL52" s="106"/>
      <c r="CM52" s="106"/>
      <c r="CN52" s="106"/>
      <c r="CO52" s="106"/>
      <c r="CP52" s="106"/>
      <c r="CQ52" s="106"/>
      <c r="CR52" s="106"/>
      <c r="CS52" s="106"/>
      <c r="CT52" s="106"/>
      <c r="CU52" s="106"/>
      <c r="CV52" s="106"/>
      <c r="CW52" s="106"/>
      <c r="CX52" s="106"/>
      <c r="CY52" s="106"/>
      <c r="CZ52" s="106"/>
      <c r="DA52" s="106"/>
      <c r="DB52" s="106"/>
      <c r="DC52" s="106"/>
      <c r="DD52" s="106"/>
      <c r="DE52" s="106"/>
      <c r="DF52" s="106"/>
      <c r="DG52" s="106"/>
      <c r="DH52" s="106"/>
      <c r="DI52" s="106"/>
      <c r="DJ52" s="106"/>
      <c r="DK52" s="106"/>
      <c r="DL52" s="106"/>
      <c r="DM52" s="106"/>
      <c r="DN52" s="106"/>
      <c r="DO52" s="106"/>
      <c r="DP52" s="106"/>
      <c r="DQ52" s="106"/>
      <c r="DR52" s="106"/>
      <c r="DS52" s="106"/>
      <c r="DT52" s="106"/>
      <c r="DU52" s="106"/>
    </row>
    <row r="53" spans="1:125" s="105" customFormat="1">
      <c r="A53" s="104"/>
      <c r="B53" s="104"/>
      <c r="C53" s="104"/>
      <c r="D53" s="104"/>
      <c r="E53" s="104"/>
      <c r="F53" s="104"/>
      <c r="G53" s="104"/>
      <c r="H53" s="104"/>
      <c r="I53" s="104"/>
      <c r="J53" s="104"/>
      <c r="K53" s="104"/>
      <c r="L53" s="104"/>
      <c r="M53" s="104"/>
      <c r="N53" s="104"/>
      <c r="O53" s="104"/>
      <c r="P53" s="104"/>
      <c r="Q53" s="104"/>
      <c r="R53" s="104"/>
      <c r="S53" s="104"/>
      <c r="T53" s="104"/>
      <c r="U53" s="104"/>
      <c r="V53" s="104"/>
      <c r="W53" s="104"/>
      <c r="X53" s="104"/>
      <c r="Y53" s="104"/>
      <c r="Z53" s="104"/>
      <c r="AA53" s="104"/>
      <c r="AB53" s="104"/>
      <c r="AC53" s="104"/>
      <c r="AD53" s="104"/>
      <c r="AE53" s="104"/>
      <c r="AF53" s="104"/>
      <c r="AG53" s="104"/>
      <c r="AH53" s="104"/>
      <c r="AI53" s="104"/>
      <c r="AJ53" s="104"/>
      <c r="AK53" s="104"/>
      <c r="AL53" s="104"/>
      <c r="AM53" s="104"/>
      <c r="AN53" s="104"/>
      <c r="AO53" s="104"/>
      <c r="AP53" s="104"/>
      <c r="AQ53" s="104"/>
      <c r="AR53" s="104"/>
      <c r="AS53" s="104"/>
      <c r="AT53" s="104"/>
      <c r="AU53" s="104"/>
      <c r="AV53" s="104"/>
      <c r="AW53" s="104"/>
      <c r="AX53" s="104"/>
      <c r="AY53" s="104"/>
      <c r="AZ53" s="104"/>
      <c r="BA53" s="104"/>
      <c r="BB53" s="104"/>
      <c r="BC53" s="104"/>
      <c r="BD53" s="104"/>
      <c r="BE53" s="104"/>
      <c r="BF53" s="104"/>
      <c r="BG53" s="104"/>
      <c r="BH53" s="104"/>
      <c r="BI53" s="104"/>
      <c r="BJ53" s="104"/>
      <c r="BK53" s="104"/>
      <c r="BL53" s="104"/>
      <c r="BM53" s="104"/>
      <c r="BN53" s="104"/>
      <c r="BO53" s="104"/>
      <c r="BP53" s="104"/>
      <c r="BQ53" s="104"/>
      <c r="BR53" s="104"/>
      <c r="BS53" s="104"/>
      <c r="BT53" s="104"/>
      <c r="BU53" s="104"/>
      <c r="BV53" s="104"/>
      <c r="BW53" s="104"/>
      <c r="BX53" s="104"/>
      <c r="BY53" s="104"/>
      <c r="BZ53" s="104"/>
      <c r="CA53" s="104"/>
      <c r="CB53" s="104"/>
      <c r="CC53" s="104"/>
      <c r="CD53" s="104"/>
      <c r="CE53" s="104"/>
      <c r="CF53" s="104"/>
      <c r="CG53" s="104"/>
      <c r="CH53" s="104"/>
      <c r="CI53" s="104"/>
      <c r="CJ53" s="104"/>
      <c r="CK53" s="104"/>
      <c r="CL53" s="104"/>
      <c r="CM53" s="104"/>
      <c r="CN53" s="104"/>
      <c r="CO53" s="104"/>
      <c r="CP53" s="104"/>
      <c r="CQ53" s="104"/>
      <c r="CR53" s="104"/>
      <c r="CS53" s="104"/>
      <c r="CT53" s="104"/>
      <c r="CU53" s="104"/>
      <c r="CV53" s="104"/>
      <c r="CW53" s="104"/>
      <c r="CX53" s="104"/>
      <c r="CY53" s="104"/>
      <c r="CZ53" s="104"/>
      <c r="DA53" s="104"/>
      <c r="DB53" s="104"/>
      <c r="DC53" s="104"/>
      <c r="DD53" s="104"/>
      <c r="DE53" s="104"/>
      <c r="DF53" s="104"/>
      <c r="DG53" s="104"/>
      <c r="DH53" s="104"/>
      <c r="DI53" s="104"/>
      <c r="DJ53" s="104"/>
      <c r="DK53" s="104"/>
      <c r="DL53" s="104"/>
      <c r="DM53" s="104"/>
      <c r="DN53" s="104"/>
      <c r="DO53" s="104"/>
      <c r="DP53" s="104"/>
      <c r="DQ53" s="104"/>
      <c r="DR53" s="104"/>
      <c r="DS53" s="104"/>
      <c r="DT53" s="104"/>
      <c r="DU53" s="104"/>
    </row>
    <row r="54" spans="1:125" s="105" customFormat="1">
      <c r="A54" s="104"/>
      <c r="B54" s="104"/>
      <c r="C54" s="104"/>
      <c r="D54" s="104"/>
      <c r="E54" s="104"/>
      <c r="F54" s="104"/>
      <c r="G54" s="104"/>
      <c r="H54" s="104"/>
      <c r="I54" s="104"/>
      <c r="J54" s="104"/>
      <c r="K54" s="104"/>
      <c r="L54" s="104"/>
      <c r="M54" s="104"/>
      <c r="N54" s="104"/>
      <c r="O54" s="104"/>
      <c r="P54" s="104"/>
      <c r="Q54" s="104"/>
      <c r="R54" s="104"/>
      <c r="S54" s="104"/>
      <c r="T54" s="104"/>
      <c r="U54" s="104"/>
      <c r="V54" s="104"/>
      <c r="W54" s="104"/>
      <c r="X54" s="104"/>
      <c r="Y54" s="104"/>
      <c r="Z54" s="104"/>
      <c r="AA54" s="104"/>
      <c r="AB54" s="104"/>
      <c r="AC54" s="104"/>
      <c r="AD54" s="104"/>
      <c r="AE54" s="104"/>
      <c r="AF54" s="104"/>
      <c r="AG54" s="104"/>
      <c r="AH54" s="104"/>
      <c r="AI54" s="104"/>
      <c r="AJ54" s="104"/>
      <c r="AK54" s="104"/>
      <c r="AL54" s="104"/>
      <c r="AM54" s="104"/>
      <c r="AN54" s="104"/>
      <c r="AO54" s="104"/>
      <c r="AP54" s="104"/>
      <c r="AQ54" s="104"/>
      <c r="AR54" s="104"/>
      <c r="AS54" s="104"/>
      <c r="AT54" s="104"/>
      <c r="AU54" s="104"/>
      <c r="AV54" s="104"/>
      <c r="AW54" s="104"/>
      <c r="AX54" s="104"/>
      <c r="AY54" s="104"/>
      <c r="AZ54" s="104"/>
      <c r="BA54" s="104"/>
      <c r="BB54" s="104"/>
      <c r="BC54" s="104"/>
      <c r="BD54" s="104"/>
      <c r="BE54" s="104"/>
      <c r="BF54" s="104"/>
      <c r="BG54" s="104"/>
      <c r="BH54" s="104"/>
      <c r="BI54" s="104"/>
      <c r="BJ54" s="104"/>
      <c r="BK54" s="104"/>
      <c r="BL54" s="104"/>
      <c r="BM54" s="104"/>
      <c r="BN54" s="104"/>
      <c r="BO54" s="104"/>
      <c r="BP54" s="104"/>
      <c r="BQ54" s="104"/>
      <c r="BR54" s="104"/>
      <c r="BS54" s="104"/>
      <c r="BT54" s="104"/>
      <c r="BU54" s="104"/>
      <c r="BV54" s="104"/>
      <c r="BW54" s="104"/>
      <c r="BX54" s="104"/>
      <c r="BY54" s="104"/>
      <c r="BZ54" s="104"/>
      <c r="CA54" s="104"/>
      <c r="CB54" s="104"/>
      <c r="CC54" s="104"/>
      <c r="CD54" s="104"/>
      <c r="CE54" s="104"/>
      <c r="CF54" s="104"/>
      <c r="CG54" s="104"/>
      <c r="CH54" s="104"/>
      <c r="CI54" s="104"/>
      <c r="CJ54" s="104"/>
      <c r="CK54" s="104"/>
      <c r="CL54" s="104"/>
      <c r="CM54" s="104"/>
      <c r="CN54" s="104"/>
      <c r="CO54" s="104"/>
      <c r="CP54" s="104"/>
      <c r="CQ54" s="104"/>
      <c r="CR54" s="104"/>
      <c r="CS54" s="104"/>
      <c r="CT54" s="104"/>
      <c r="CU54" s="104"/>
      <c r="CV54" s="104"/>
      <c r="CW54" s="104"/>
      <c r="CX54" s="104"/>
      <c r="CY54" s="104"/>
      <c r="CZ54" s="104"/>
      <c r="DA54" s="104"/>
      <c r="DB54" s="104"/>
      <c r="DC54" s="104"/>
      <c r="DD54" s="104"/>
      <c r="DE54" s="104"/>
      <c r="DF54" s="104"/>
      <c r="DG54" s="104"/>
      <c r="DH54" s="104"/>
      <c r="DI54" s="104"/>
      <c r="DJ54" s="104"/>
      <c r="DK54" s="104"/>
      <c r="DL54" s="104"/>
      <c r="DM54" s="104"/>
      <c r="DN54" s="104"/>
      <c r="DO54" s="104"/>
      <c r="DP54" s="104"/>
      <c r="DQ54" s="104"/>
      <c r="DR54" s="104"/>
      <c r="DS54" s="104"/>
      <c r="DT54" s="104"/>
      <c r="DU54" s="104"/>
    </row>
    <row r="55" spans="1:125" s="105" customFormat="1">
      <c r="A55" s="104"/>
      <c r="B55" s="104"/>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4"/>
      <c r="AN55" s="104"/>
      <c r="AO55" s="104"/>
      <c r="AP55" s="104"/>
      <c r="AQ55" s="104"/>
      <c r="AR55" s="104"/>
      <c r="AS55" s="104"/>
      <c r="AT55" s="104"/>
      <c r="AU55" s="104"/>
      <c r="AV55" s="104"/>
      <c r="AW55" s="104"/>
      <c r="AX55" s="104"/>
      <c r="AY55" s="104"/>
      <c r="AZ55" s="104"/>
      <c r="BA55" s="104"/>
      <c r="BB55" s="104"/>
      <c r="BC55" s="104"/>
      <c r="BD55" s="104"/>
      <c r="BE55" s="104"/>
      <c r="BF55" s="104"/>
      <c r="BG55" s="104"/>
      <c r="BH55" s="104"/>
      <c r="BI55" s="104"/>
      <c r="BJ55" s="104"/>
      <c r="BK55" s="104"/>
      <c r="BL55" s="104"/>
      <c r="BM55" s="104"/>
      <c r="BN55" s="104"/>
      <c r="BO55" s="104"/>
      <c r="BP55" s="104"/>
      <c r="BQ55" s="104"/>
      <c r="BR55" s="104"/>
      <c r="BS55" s="104"/>
      <c r="BT55" s="104"/>
      <c r="BU55" s="104"/>
      <c r="BV55" s="104"/>
      <c r="BW55" s="104"/>
      <c r="BX55" s="104"/>
      <c r="BY55" s="104"/>
      <c r="BZ55" s="104"/>
      <c r="CA55" s="104"/>
      <c r="CB55" s="104"/>
      <c r="CC55" s="104"/>
      <c r="CD55" s="104"/>
      <c r="CE55" s="104"/>
      <c r="CF55" s="104"/>
      <c r="CG55" s="104"/>
      <c r="CH55" s="104"/>
      <c r="CI55" s="104"/>
      <c r="CJ55" s="104"/>
      <c r="CK55" s="104"/>
      <c r="CL55" s="104"/>
      <c r="CM55" s="104"/>
      <c r="CN55" s="104"/>
      <c r="CO55" s="104"/>
      <c r="CP55" s="104"/>
      <c r="CQ55" s="104"/>
      <c r="CR55" s="104"/>
      <c r="CS55" s="104"/>
      <c r="CT55" s="104"/>
      <c r="CU55" s="104"/>
      <c r="CV55" s="104"/>
      <c r="CW55" s="104"/>
      <c r="CX55" s="104"/>
      <c r="CY55" s="104"/>
      <c r="CZ55" s="104"/>
      <c r="DA55" s="104"/>
      <c r="DB55" s="104"/>
      <c r="DC55" s="104"/>
      <c r="DD55" s="104"/>
      <c r="DE55" s="104"/>
      <c r="DF55" s="104"/>
      <c r="DG55" s="104"/>
      <c r="DH55" s="104"/>
      <c r="DI55" s="104"/>
      <c r="DJ55" s="104"/>
      <c r="DK55" s="104"/>
      <c r="DL55" s="104"/>
      <c r="DM55" s="104"/>
      <c r="DN55" s="104"/>
      <c r="DO55" s="104"/>
      <c r="DP55" s="104"/>
      <c r="DQ55" s="104"/>
      <c r="DR55" s="104"/>
      <c r="DS55" s="104"/>
      <c r="DT55" s="104"/>
      <c r="DU55" s="104"/>
    </row>
    <row r="56" spans="1:125" s="105" customFormat="1">
      <c r="A56" s="104"/>
      <c r="B56" s="104"/>
      <c r="C56" s="104"/>
      <c r="D56" s="104"/>
      <c r="E56" s="104"/>
      <c r="F56" s="104"/>
      <c r="G56" s="104"/>
      <c r="H56" s="104"/>
      <c r="I56" s="104"/>
      <c r="J56" s="104"/>
      <c r="K56" s="104"/>
      <c r="L56" s="104"/>
      <c r="M56" s="104"/>
      <c r="N56" s="104"/>
      <c r="O56" s="104"/>
      <c r="P56" s="104"/>
      <c r="Q56" s="104"/>
      <c r="R56" s="104"/>
      <c r="S56" s="104"/>
      <c r="T56" s="104"/>
      <c r="U56" s="104"/>
      <c r="V56" s="104"/>
      <c r="W56" s="104"/>
      <c r="X56" s="104"/>
      <c r="Y56" s="104"/>
      <c r="Z56" s="104"/>
      <c r="AA56" s="104"/>
      <c r="AB56" s="104"/>
      <c r="AC56" s="104"/>
      <c r="AD56" s="104"/>
      <c r="AE56" s="104"/>
      <c r="AF56" s="104"/>
      <c r="AG56" s="104"/>
      <c r="AH56" s="104"/>
      <c r="AI56" s="104"/>
      <c r="AJ56" s="104"/>
      <c r="AK56" s="104"/>
      <c r="AL56" s="104"/>
      <c r="AM56" s="104"/>
      <c r="AN56" s="104"/>
      <c r="AO56" s="104"/>
      <c r="AP56" s="104"/>
      <c r="AQ56" s="104"/>
      <c r="AR56" s="104"/>
      <c r="AS56" s="104"/>
      <c r="AT56" s="104"/>
      <c r="AU56" s="104"/>
      <c r="AV56" s="104"/>
      <c r="AW56" s="104"/>
      <c r="AX56" s="104"/>
      <c r="AY56" s="104"/>
      <c r="AZ56" s="104"/>
      <c r="BA56" s="104"/>
      <c r="BB56" s="104"/>
      <c r="BC56" s="104"/>
      <c r="BD56" s="104"/>
      <c r="BE56" s="104"/>
      <c r="BF56" s="104"/>
      <c r="BG56" s="104"/>
      <c r="BH56" s="104"/>
      <c r="BI56" s="104"/>
      <c r="BJ56" s="104"/>
      <c r="BK56" s="104"/>
      <c r="BL56" s="104"/>
      <c r="BM56" s="104"/>
      <c r="BN56" s="104"/>
      <c r="BO56" s="104"/>
      <c r="BP56" s="104"/>
      <c r="BQ56" s="104"/>
      <c r="BR56" s="104"/>
      <c r="BS56" s="104"/>
      <c r="BT56" s="104"/>
      <c r="BU56" s="104"/>
      <c r="BV56" s="104"/>
      <c r="BW56" s="104"/>
      <c r="BX56" s="104"/>
      <c r="BY56" s="104"/>
      <c r="BZ56" s="104"/>
      <c r="CA56" s="104"/>
      <c r="CB56" s="104"/>
      <c r="CC56" s="104"/>
      <c r="CD56" s="104"/>
      <c r="CE56" s="104"/>
      <c r="CF56" s="104"/>
      <c r="CG56" s="104"/>
      <c r="CH56" s="104"/>
      <c r="CI56" s="104"/>
      <c r="CJ56" s="104"/>
      <c r="CK56" s="104"/>
      <c r="CL56" s="104"/>
      <c r="CM56" s="104"/>
      <c r="CN56" s="104"/>
      <c r="CO56" s="104"/>
      <c r="CP56" s="104"/>
      <c r="CQ56" s="104"/>
      <c r="CR56" s="104"/>
      <c r="CS56" s="104"/>
      <c r="CT56" s="104"/>
      <c r="CU56" s="104"/>
      <c r="CV56" s="104"/>
      <c r="CW56" s="104"/>
      <c r="CX56" s="104"/>
      <c r="CY56" s="104"/>
      <c r="CZ56" s="104"/>
      <c r="DA56" s="104"/>
      <c r="DB56" s="104"/>
      <c r="DC56" s="104"/>
      <c r="DD56" s="104"/>
      <c r="DE56" s="104"/>
      <c r="DF56" s="104"/>
      <c r="DG56" s="104"/>
      <c r="DH56" s="104"/>
      <c r="DI56" s="104"/>
      <c r="DJ56" s="104"/>
      <c r="DK56" s="104"/>
      <c r="DL56" s="104"/>
      <c r="DM56" s="104"/>
      <c r="DN56" s="104"/>
      <c r="DO56" s="104"/>
      <c r="DP56" s="104"/>
      <c r="DQ56" s="104"/>
      <c r="DR56" s="104"/>
      <c r="DS56" s="104"/>
      <c r="DT56" s="104"/>
      <c r="DU56" s="104"/>
    </row>
    <row r="57" spans="1:125" s="105" customFormat="1">
      <c r="A57" s="104"/>
      <c r="B57" s="104"/>
      <c r="C57" s="104"/>
      <c r="D57" s="104"/>
      <c r="E57" s="104"/>
      <c r="F57" s="104"/>
      <c r="G57" s="104"/>
      <c r="H57" s="104"/>
      <c r="I57" s="104"/>
      <c r="J57" s="104"/>
      <c r="K57" s="104"/>
      <c r="L57" s="104"/>
      <c r="M57" s="104"/>
      <c r="N57" s="104"/>
      <c r="O57" s="104"/>
      <c r="P57" s="104"/>
      <c r="Q57" s="104"/>
      <c r="R57" s="104"/>
      <c r="S57" s="104"/>
      <c r="T57" s="104"/>
      <c r="U57" s="104"/>
      <c r="V57" s="104"/>
      <c r="W57" s="104"/>
      <c r="X57" s="104"/>
      <c r="Y57" s="104"/>
      <c r="Z57" s="104"/>
      <c r="AA57" s="104"/>
      <c r="AB57" s="104"/>
      <c r="AC57" s="104"/>
      <c r="AD57" s="104"/>
      <c r="AE57" s="104"/>
      <c r="AF57" s="104"/>
      <c r="AG57" s="104"/>
      <c r="AH57" s="104"/>
      <c r="AI57" s="104"/>
      <c r="AJ57" s="104"/>
      <c r="AK57" s="104"/>
      <c r="AL57" s="104"/>
      <c r="AM57" s="104"/>
      <c r="AN57" s="104"/>
      <c r="AO57" s="104"/>
      <c r="AP57" s="104"/>
      <c r="AQ57" s="104"/>
      <c r="AR57" s="104"/>
      <c r="AS57" s="104"/>
      <c r="AT57" s="104"/>
      <c r="AU57" s="104"/>
      <c r="AV57" s="104"/>
      <c r="AW57" s="104"/>
      <c r="AX57" s="104"/>
      <c r="AY57" s="104"/>
      <c r="AZ57" s="104"/>
      <c r="BA57" s="104"/>
      <c r="BB57" s="104"/>
      <c r="BC57" s="104"/>
      <c r="BD57" s="104"/>
      <c r="BE57" s="104"/>
      <c r="BF57" s="104"/>
      <c r="BG57" s="104"/>
      <c r="BH57" s="104"/>
      <c r="BI57" s="104"/>
      <c r="BJ57" s="104"/>
      <c r="BK57" s="104"/>
      <c r="BL57" s="104"/>
      <c r="BM57" s="104"/>
      <c r="BN57" s="104"/>
      <c r="BO57" s="104"/>
      <c r="BP57" s="104"/>
      <c r="BQ57" s="104"/>
      <c r="BR57" s="104"/>
      <c r="BS57" s="104"/>
      <c r="BT57" s="104"/>
      <c r="BU57" s="104"/>
      <c r="BV57" s="104"/>
      <c r="BW57" s="104"/>
      <c r="BX57" s="104"/>
      <c r="BY57" s="104"/>
      <c r="BZ57" s="104"/>
      <c r="CA57" s="104"/>
      <c r="CB57" s="104"/>
      <c r="CC57" s="104"/>
      <c r="CD57" s="104"/>
      <c r="CE57" s="104"/>
      <c r="CF57" s="104"/>
      <c r="CG57" s="104"/>
      <c r="CH57" s="104"/>
      <c r="CI57" s="104"/>
      <c r="CJ57" s="104"/>
      <c r="CK57" s="104"/>
      <c r="CL57" s="104"/>
      <c r="CM57" s="104"/>
      <c r="CN57" s="104"/>
      <c r="CO57" s="104"/>
      <c r="CP57" s="104"/>
      <c r="CQ57" s="104"/>
      <c r="CR57" s="104"/>
      <c r="CS57" s="104"/>
      <c r="CT57" s="104"/>
      <c r="CU57" s="104"/>
      <c r="CV57" s="104"/>
      <c r="CW57" s="104"/>
      <c r="CX57" s="104"/>
      <c r="CY57" s="104"/>
      <c r="CZ57" s="104"/>
      <c r="DA57" s="104"/>
      <c r="DB57" s="104"/>
      <c r="DC57" s="104"/>
      <c r="DD57" s="104"/>
      <c r="DE57" s="104"/>
      <c r="DF57" s="104"/>
      <c r="DG57" s="104"/>
      <c r="DH57" s="104"/>
      <c r="DI57" s="104"/>
      <c r="DJ57" s="104"/>
      <c r="DK57" s="104"/>
      <c r="DL57" s="104"/>
      <c r="DM57" s="104"/>
      <c r="DN57" s="104"/>
      <c r="DO57" s="104"/>
      <c r="DP57" s="104"/>
      <c r="DQ57" s="104"/>
      <c r="DR57" s="104"/>
      <c r="DS57" s="104"/>
      <c r="DT57" s="104"/>
      <c r="DU57" s="104"/>
    </row>
    <row r="58" spans="1:125" s="105" customFormat="1">
      <c r="A58" s="104"/>
      <c r="B58" s="104"/>
      <c r="C58" s="104"/>
      <c r="D58" s="104"/>
      <c r="E58" s="104"/>
      <c r="F58" s="104"/>
      <c r="G58" s="104"/>
      <c r="H58" s="104"/>
      <c r="I58" s="104"/>
      <c r="J58" s="104"/>
      <c r="K58" s="104"/>
      <c r="L58" s="104"/>
      <c r="M58" s="104"/>
      <c r="N58" s="104"/>
      <c r="O58" s="104"/>
      <c r="P58" s="104"/>
      <c r="Q58" s="104"/>
      <c r="R58" s="104"/>
      <c r="S58" s="104"/>
      <c r="T58" s="104"/>
      <c r="U58" s="104"/>
      <c r="V58" s="104"/>
      <c r="W58" s="104"/>
      <c r="X58" s="104"/>
      <c r="Y58" s="104"/>
      <c r="Z58" s="104"/>
      <c r="AA58" s="104"/>
      <c r="AB58" s="104"/>
      <c r="AC58" s="104"/>
      <c r="AD58" s="104"/>
      <c r="AE58" s="104"/>
      <c r="AF58" s="104"/>
      <c r="AG58" s="104"/>
      <c r="AH58" s="104"/>
      <c r="AI58" s="104"/>
      <c r="AJ58" s="104"/>
      <c r="AK58" s="104"/>
      <c r="AL58" s="104"/>
      <c r="AM58" s="104"/>
      <c r="AN58" s="104"/>
      <c r="AO58" s="104"/>
      <c r="AP58" s="104"/>
      <c r="AQ58" s="104"/>
      <c r="AR58" s="104"/>
      <c r="AS58" s="104"/>
      <c r="AT58" s="104"/>
      <c r="AU58" s="104"/>
      <c r="AV58" s="104"/>
      <c r="AW58" s="104"/>
      <c r="AX58" s="104"/>
      <c r="AY58" s="104"/>
      <c r="AZ58" s="104"/>
      <c r="BA58" s="104"/>
      <c r="BB58" s="104"/>
      <c r="BC58" s="104"/>
      <c r="BD58" s="104"/>
      <c r="BE58" s="104"/>
      <c r="BF58" s="104"/>
      <c r="BG58" s="104"/>
      <c r="BH58" s="104"/>
      <c r="BI58" s="104"/>
      <c r="BJ58" s="104"/>
      <c r="BK58" s="104"/>
      <c r="BL58" s="104"/>
      <c r="BM58" s="104"/>
      <c r="BN58" s="104"/>
      <c r="BO58" s="104"/>
      <c r="BP58" s="104"/>
      <c r="BQ58" s="104"/>
      <c r="BR58" s="104"/>
      <c r="BS58" s="104"/>
      <c r="BT58" s="104"/>
      <c r="BU58" s="104"/>
      <c r="BV58" s="104"/>
      <c r="BW58" s="104"/>
      <c r="BX58" s="104"/>
      <c r="BY58" s="104"/>
      <c r="BZ58" s="104"/>
      <c r="CA58" s="104"/>
      <c r="CB58" s="104"/>
      <c r="CC58" s="104"/>
      <c r="CD58" s="104"/>
      <c r="CE58" s="104"/>
      <c r="CF58" s="104"/>
      <c r="CG58" s="104"/>
      <c r="CH58" s="104"/>
      <c r="CI58" s="104"/>
      <c r="CJ58" s="104"/>
      <c r="CK58" s="104"/>
      <c r="CL58" s="104"/>
      <c r="CM58" s="104"/>
      <c r="CN58" s="104"/>
      <c r="CO58" s="104"/>
      <c r="CP58" s="104"/>
      <c r="CQ58" s="104"/>
      <c r="CR58" s="104"/>
      <c r="CS58" s="104"/>
      <c r="CT58" s="104"/>
      <c r="CU58" s="104"/>
      <c r="CV58" s="104"/>
      <c r="CW58" s="104"/>
      <c r="CX58" s="104"/>
      <c r="CY58" s="104"/>
      <c r="CZ58" s="104"/>
      <c r="DA58" s="104"/>
      <c r="DB58" s="104"/>
      <c r="DC58" s="104"/>
      <c r="DD58" s="104"/>
      <c r="DE58" s="104"/>
      <c r="DF58" s="104"/>
      <c r="DG58" s="104"/>
      <c r="DH58" s="104"/>
      <c r="DI58" s="104"/>
      <c r="DJ58" s="104"/>
      <c r="DK58" s="104"/>
      <c r="DL58" s="104"/>
      <c r="DM58" s="104"/>
      <c r="DN58" s="104"/>
      <c r="DO58" s="104"/>
      <c r="DP58" s="104"/>
      <c r="DQ58" s="104"/>
      <c r="DR58" s="104"/>
      <c r="DS58" s="104"/>
      <c r="DT58" s="104"/>
      <c r="DU58" s="104"/>
    </row>
    <row r="59" spans="1:125" s="105" customFormat="1">
      <c r="A59" s="104"/>
      <c r="B59" s="104"/>
      <c r="C59" s="104"/>
      <c r="D59" s="104"/>
      <c r="E59" s="104"/>
      <c r="F59" s="104"/>
      <c r="G59" s="104"/>
      <c r="H59" s="104"/>
      <c r="I59" s="104"/>
      <c r="J59" s="104"/>
      <c r="K59" s="104"/>
      <c r="L59" s="104"/>
      <c r="M59" s="104"/>
      <c r="N59" s="104"/>
      <c r="O59" s="104"/>
      <c r="P59" s="104"/>
      <c r="Q59" s="104"/>
      <c r="R59" s="104"/>
      <c r="S59" s="104"/>
      <c r="T59" s="104"/>
      <c r="U59" s="104"/>
      <c r="V59" s="104"/>
      <c r="W59" s="104"/>
      <c r="X59" s="104"/>
      <c r="Y59" s="104"/>
      <c r="Z59" s="104"/>
      <c r="AA59" s="104"/>
      <c r="AB59" s="104"/>
      <c r="AC59" s="104"/>
      <c r="AD59" s="104"/>
      <c r="AE59" s="104"/>
      <c r="AF59" s="104"/>
      <c r="AG59" s="104"/>
      <c r="AH59" s="104"/>
      <c r="AI59" s="104"/>
      <c r="AJ59" s="104"/>
      <c r="AK59" s="104"/>
      <c r="AL59" s="104"/>
      <c r="AM59" s="104"/>
      <c r="AN59" s="104"/>
      <c r="AO59" s="104"/>
      <c r="AP59" s="104"/>
      <c r="AQ59" s="104"/>
      <c r="AR59" s="104"/>
      <c r="AS59" s="104"/>
      <c r="AT59" s="104"/>
      <c r="AU59" s="104"/>
      <c r="AV59" s="104"/>
      <c r="AW59" s="104"/>
      <c r="AX59" s="104"/>
      <c r="AY59" s="104"/>
      <c r="AZ59" s="104"/>
      <c r="BA59" s="104"/>
      <c r="BB59" s="104"/>
      <c r="BC59" s="104"/>
      <c r="BD59" s="104"/>
      <c r="BE59" s="104"/>
      <c r="BF59" s="104"/>
      <c r="BG59" s="104"/>
      <c r="BH59" s="104"/>
      <c r="BI59" s="104"/>
      <c r="BJ59" s="104"/>
      <c r="BK59" s="104"/>
      <c r="BL59" s="104"/>
      <c r="BM59" s="104"/>
      <c r="BN59" s="104"/>
      <c r="BO59" s="104"/>
      <c r="BP59" s="104"/>
      <c r="BQ59" s="104"/>
      <c r="BR59" s="104"/>
      <c r="BS59" s="104"/>
      <c r="BT59" s="104"/>
      <c r="BU59" s="104"/>
      <c r="BV59" s="104"/>
      <c r="BW59" s="104"/>
      <c r="BX59" s="104"/>
      <c r="BY59" s="104"/>
      <c r="BZ59" s="104"/>
      <c r="CA59" s="104"/>
      <c r="CB59" s="104"/>
      <c r="CC59" s="104"/>
      <c r="CD59" s="104"/>
      <c r="CE59" s="104"/>
      <c r="CF59" s="104"/>
      <c r="CG59" s="104"/>
      <c r="CH59" s="104"/>
      <c r="CI59" s="104"/>
      <c r="CJ59" s="104"/>
      <c r="CK59" s="104"/>
      <c r="CL59" s="104"/>
      <c r="CM59" s="104"/>
      <c r="CN59" s="104"/>
      <c r="CO59" s="104"/>
      <c r="CP59" s="104"/>
      <c r="CQ59" s="104"/>
      <c r="CR59" s="104"/>
      <c r="CS59" s="104"/>
      <c r="CT59" s="104"/>
      <c r="CU59" s="104"/>
      <c r="CV59" s="104"/>
      <c r="CW59" s="104"/>
      <c r="CX59" s="104"/>
      <c r="CY59" s="104"/>
      <c r="CZ59" s="104"/>
      <c r="DA59" s="104"/>
      <c r="DB59" s="104"/>
      <c r="DC59" s="104"/>
      <c r="DD59" s="104"/>
      <c r="DE59" s="104"/>
      <c r="DF59" s="104"/>
      <c r="DG59" s="104"/>
      <c r="DH59" s="104"/>
      <c r="DI59" s="104"/>
      <c r="DJ59" s="104"/>
      <c r="DK59" s="104"/>
      <c r="DL59" s="104"/>
      <c r="DM59" s="104"/>
      <c r="DN59" s="104"/>
      <c r="DO59" s="104"/>
      <c r="DP59" s="104"/>
      <c r="DQ59" s="104"/>
      <c r="DR59" s="104"/>
      <c r="DS59" s="104"/>
      <c r="DT59" s="104"/>
      <c r="DU59" s="104"/>
    </row>
    <row r="60" spans="1:125" s="105" customForma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4"/>
      <c r="Y60" s="104"/>
      <c r="Z60" s="104"/>
      <c r="AA60" s="104"/>
      <c r="AB60" s="104"/>
      <c r="AC60" s="104"/>
      <c r="AD60" s="104"/>
      <c r="AE60" s="104"/>
      <c r="AF60" s="104"/>
      <c r="AG60" s="104"/>
      <c r="AH60" s="104"/>
      <c r="AI60" s="104"/>
      <c r="AJ60" s="104"/>
      <c r="AK60" s="104"/>
      <c r="AL60" s="104"/>
      <c r="AM60" s="104"/>
      <c r="AN60" s="104"/>
      <c r="AO60" s="104"/>
      <c r="AP60" s="104"/>
      <c r="AQ60" s="104"/>
      <c r="AR60" s="104"/>
      <c r="AS60" s="104"/>
      <c r="AT60" s="104"/>
      <c r="AU60" s="104"/>
      <c r="AV60" s="104"/>
      <c r="AW60" s="104"/>
      <c r="AX60" s="104"/>
      <c r="AY60" s="104"/>
      <c r="AZ60" s="104"/>
      <c r="BA60" s="104"/>
      <c r="BB60" s="104"/>
      <c r="BC60" s="104"/>
      <c r="BD60" s="104"/>
      <c r="BE60" s="104"/>
      <c r="BF60" s="104"/>
      <c r="BG60" s="104"/>
      <c r="BH60" s="104"/>
      <c r="BI60" s="104"/>
      <c r="BJ60" s="104"/>
      <c r="BK60" s="104"/>
      <c r="BL60" s="104"/>
      <c r="BM60" s="104"/>
      <c r="BN60" s="104"/>
      <c r="BO60" s="104"/>
      <c r="BP60" s="104"/>
      <c r="BQ60" s="104"/>
      <c r="BR60" s="104"/>
      <c r="BS60" s="104"/>
      <c r="BT60" s="104"/>
      <c r="BU60" s="104"/>
      <c r="BV60" s="104"/>
      <c r="BW60" s="104"/>
      <c r="BX60" s="104"/>
      <c r="BY60" s="104"/>
      <c r="BZ60" s="104"/>
      <c r="CA60" s="104"/>
      <c r="CB60" s="104"/>
      <c r="CC60" s="104"/>
      <c r="CD60" s="104"/>
      <c r="CE60" s="104"/>
      <c r="CF60" s="104"/>
      <c r="CG60" s="104"/>
      <c r="CH60" s="104"/>
      <c r="CI60" s="104"/>
      <c r="CJ60" s="104"/>
      <c r="CK60" s="104"/>
      <c r="CL60" s="104"/>
      <c r="CM60" s="104"/>
      <c r="CN60" s="104"/>
      <c r="CO60" s="104"/>
      <c r="CP60" s="104"/>
      <c r="CQ60" s="104"/>
      <c r="CR60" s="104"/>
      <c r="CS60" s="104"/>
      <c r="CT60" s="104"/>
      <c r="CU60" s="104"/>
      <c r="CV60" s="104"/>
      <c r="CW60" s="104"/>
      <c r="CX60" s="104"/>
      <c r="CY60" s="104"/>
      <c r="CZ60" s="104"/>
      <c r="DA60" s="104"/>
      <c r="DB60" s="104"/>
      <c r="DC60" s="104"/>
      <c r="DD60" s="104"/>
      <c r="DE60" s="104"/>
      <c r="DF60" s="104"/>
      <c r="DG60" s="104"/>
      <c r="DH60" s="104"/>
      <c r="DI60" s="104"/>
      <c r="DJ60" s="104"/>
      <c r="DK60" s="104"/>
      <c r="DL60" s="104"/>
      <c r="DM60" s="104"/>
      <c r="DN60" s="104"/>
      <c r="DO60" s="104"/>
      <c r="DP60" s="104"/>
      <c r="DQ60" s="104"/>
      <c r="DR60" s="104"/>
      <c r="DS60" s="104"/>
      <c r="DT60" s="104"/>
      <c r="DU60" s="104"/>
    </row>
    <row r="61" spans="1:125" customFormat="1" ht="12.75">
      <c r="A61" s="103"/>
      <c r="B61" s="103"/>
      <c r="C61" s="103"/>
      <c r="D61" s="103"/>
      <c r="E61" s="103"/>
      <c r="F61" s="103"/>
      <c r="G61" s="103"/>
      <c r="H61" s="103"/>
      <c r="I61" s="103"/>
      <c r="J61" s="103"/>
      <c r="K61" s="103"/>
      <c r="L61" s="103"/>
      <c r="M61" s="103"/>
      <c r="N61" s="103"/>
      <c r="O61" s="103"/>
      <c r="P61" s="103"/>
      <c r="Q61" s="103"/>
      <c r="R61" s="103"/>
      <c r="S61" s="103"/>
      <c r="T61" s="103"/>
      <c r="U61" s="103"/>
      <c r="V61" s="103"/>
      <c r="W61" s="103"/>
      <c r="X61" s="103"/>
      <c r="Y61" s="103"/>
      <c r="Z61" s="103"/>
      <c r="AA61" s="103"/>
      <c r="AB61" s="103"/>
      <c r="AC61" s="103"/>
      <c r="AD61" s="103"/>
      <c r="AE61" s="103"/>
      <c r="AF61" s="103"/>
      <c r="AG61" s="103"/>
      <c r="AH61" s="103"/>
      <c r="AI61" s="103"/>
      <c r="AJ61" s="103"/>
      <c r="AK61" s="103"/>
      <c r="AL61" s="103"/>
      <c r="AM61" s="103"/>
      <c r="AN61" s="103"/>
      <c r="AO61" s="103"/>
      <c r="AP61" s="103"/>
      <c r="AQ61" s="103"/>
      <c r="AR61" s="103"/>
      <c r="AS61" s="103"/>
      <c r="AT61" s="103"/>
      <c r="AU61" s="103"/>
      <c r="AV61" s="103"/>
      <c r="AW61" s="103"/>
      <c r="AX61" s="103"/>
      <c r="AY61" s="103"/>
      <c r="AZ61" s="103"/>
      <c r="BA61" s="103"/>
      <c r="BB61" s="103"/>
      <c r="BC61" s="103"/>
      <c r="BD61" s="103"/>
      <c r="BE61" s="103"/>
      <c r="BF61" s="103"/>
      <c r="BG61" s="103"/>
      <c r="BH61" s="103"/>
      <c r="BI61" s="103"/>
      <c r="BJ61" s="103"/>
      <c r="BK61" s="103"/>
      <c r="BL61" s="103"/>
      <c r="BM61" s="103"/>
      <c r="BN61" s="103"/>
      <c r="BO61" s="103"/>
      <c r="BP61" s="103"/>
      <c r="BQ61" s="103"/>
      <c r="BR61" s="103"/>
      <c r="BS61" s="103"/>
      <c r="BT61" s="103"/>
      <c r="BU61" s="103"/>
      <c r="BV61" s="103"/>
      <c r="BW61" s="103"/>
      <c r="BX61" s="103"/>
      <c r="BY61" s="103"/>
      <c r="BZ61" s="103"/>
      <c r="CA61" s="103"/>
      <c r="CB61" s="103"/>
      <c r="CC61" s="103"/>
      <c r="CD61" s="103"/>
      <c r="CE61" s="103"/>
      <c r="CF61" s="103"/>
      <c r="CG61" s="103"/>
      <c r="CH61" s="103"/>
      <c r="CI61" s="103"/>
      <c r="CJ61" s="103"/>
      <c r="CK61" s="103"/>
      <c r="CL61" s="103"/>
      <c r="CM61" s="103"/>
      <c r="CN61" s="103"/>
      <c r="CO61" s="103"/>
      <c r="CP61" s="103"/>
      <c r="CQ61" s="103"/>
      <c r="CR61" s="103"/>
      <c r="CS61" s="103"/>
      <c r="CT61" s="103"/>
      <c r="CU61" s="103"/>
      <c r="CV61" s="103"/>
      <c r="CW61" s="103"/>
      <c r="CX61" s="103"/>
      <c r="CY61" s="103"/>
      <c r="CZ61" s="103"/>
      <c r="DA61" s="103"/>
      <c r="DB61" s="103"/>
      <c r="DC61" s="103"/>
      <c r="DD61" s="103"/>
      <c r="DE61" s="103"/>
      <c r="DF61" s="103"/>
      <c r="DG61" s="103"/>
      <c r="DH61" s="103"/>
      <c r="DI61" s="103"/>
      <c r="DJ61" s="103"/>
      <c r="DK61" s="103"/>
      <c r="DL61" s="103"/>
      <c r="DM61" s="103"/>
      <c r="DN61" s="103"/>
      <c r="DO61" s="103"/>
      <c r="DP61" s="103"/>
      <c r="DQ61" s="103"/>
      <c r="DR61" s="103"/>
      <c r="DS61" s="103"/>
      <c r="DT61" s="103"/>
      <c r="DU61" s="103"/>
    </row>
    <row r="62" spans="1:125" customFormat="1" ht="12.75">
      <c r="A62" s="103"/>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c r="Z62" s="103"/>
      <c r="AA62" s="103"/>
      <c r="AB62" s="103"/>
      <c r="AC62" s="103"/>
      <c r="AD62" s="103"/>
      <c r="AE62" s="103"/>
      <c r="AF62" s="103"/>
      <c r="AG62" s="103"/>
      <c r="AH62" s="103"/>
      <c r="AI62" s="103"/>
      <c r="AJ62" s="103"/>
      <c r="AK62" s="103"/>
      <c r="AL62" s="103"/>
      <c r="AM62" s="103"/>
      <c r="AN62" s="103"/>
      <c r="AO62" s="103"/>
      <c r="AP62" s="103"/>
      <c r="AQ62" s="103"/>
      <c r="AR62" s="103"/>
      <c r="AS62" s="103"/>
      <c r="AT62" s="103"/>
      <c r="AU62" s="103"/>
      <c r="AV62" s="103"/>
      <c r="AW62" s="103"/>
      <c r="AX62" s="103"/>
      <c r="AY62" s="103"/>
      <c r="AZ62" s="103"/>
      <c r="BA62" s="103"/>
      <c r="BB62" s="103"/>
      <c r="BC62" s="103"/>
      <c r="BD62" s="103"/>
      <c r="BE62" s="103"/>
      <c r="BF62" s="103"/>
      <c r="BG62" s="103"/>
      <c r="BH62" s="103"/>
      <c r="BI62" s="103"/>
      <c r="BJ62" s="103"/>
      <c r="BK62" s="103"/>
      <c r="BL62" s="103"/>
      <c r="BM62" s="103"/>
      <c r="BN62" s="103"/>
      <c r="BO62" s="103"/>
      <c r="BP62" s="103"/>
      <c r="BQ62" s="103"/>
      <c r="BR62" s="103"/>
      <c r="BS62" s="103"/>
      <c r="BT62" s="103"/>
      <c r="BU62" s="103"/>
      <c r="BV62" s="103"/>
      <c r="BW62" s="103"/>
      <c r="BX62" s="103"/>
      <c r="BY62" s="103"/>
      <c r="BZ62" s="103"/>
      <c r="CA62" s="103"/>
      <c r="CB62" s="103"/>
      <c r="CC62" s="103"/>
      <c r="CD62" s="103"/>
      <c r="CE62" s="103"/>
      <c r="CF62" s="103"/>
      <c r="CG62" s="103"/>
      <c r="CH62" s="103"/>
      <c r="CI62" s="103"/>
      <c r="CJ62" s="103"/>
      <c r="CK62" s="103"/>
      <c r="CL62" s="103"/>
      <c r="CM62" s="103"/>
      <c r="CN62" s="103"/>
      <c r="CO62" s="103"/>
      <c r="CP62" s="103"/>
      <c r="CQ62" s="103"/>
      <c r="CR62" s="103"/>
      <c r="CS62" s="103"/>
      <c r="CT62" s="103"/>
      <c r="CU62" s="103"/>
      <c r="CV62" s="103"/>
      <c r="CW62" s="103"/>
      <c r="CX62" s="103"/>
      <c r="CY62" s="103"/>
      <c r="CZ62" s="103"/>
      <c r="DA62" s="103"/>
      <c r="DB62" s="103"/>
      <c r="DC62" s="103"/>
      <c r="DD62" s="103"/>
      <c r="DE62" s="103"/>
      <c r="DF62" s="103"/>
      <c r="DG62" s="103"/>
      <c r="DH62" s="103"/>
      <c r="DI62" s="103"/>
      <c r="DJ62" s="103"/>
      <c r="DK62" s="103"/>
      <c r="DL62" s="103"/>
      <c r="DM62" s="103"/>
      <c r="DN62" s="103"/>
      <c r="DO62" s="103"/>
      <c r="DP62" s="103"/>
      <c r="DQ62" s="103"/>
      <c r="DR62" s="103"/>
      <c r="DS62" s="103"/>
      <c r="DT62" s="103"/>
      <c r="DU62" s="103"/>
    </row>
    <row r="63" spans="1:125" customFormat="1" ht="12.75">
      <c r="A63" s="103"/>
      <c r="B63" s="103"/>
      <c r="C63" s="103"/>
      <c r="D63" s="103"/>
      <c r="E63" s="103"/>
      <c r="F63" s="103"/>
      <c r="G63" s="103"/>
      <c r="H63" s="103"/>
      <c r="I63" s="103"/>
      <c r="J63" s="103"/>
      <c r="K63" s="103"/>
      <c r="L63" s="103"/>
      <c r="M63" s="103"/>
      <c r="N63" s="103"/>
      <c r="O63" s="103"/>
      <c r="P63" s="103"/>
      <c r="Q63" s="103"/>
      <c r="R63" s="103"/>
      <c r="S63" s="103"/>
      <c r="T63" s="103"/>
      <c r="U63" s="103"/>
      <c r="V63" s="103"/>
      <c r="W63" s="103"/>
      <c r="X63" s="103"/>
      <c r="Y63" s="103"/>
      <c r="Z63" s="103"/>
      <c r="AA63" s="103"/>
      <c r="AB63" s="103"/>
      <c r="AC63" s="103"/>
      <c r="AD63" s="103"/>
      <c r="AE63" s="103"/>
      <c r="AF63" s="103"/>
      <c r="AG63" s="103"/>
      <c r="AH63" s="103"/>
      <c r="AI63" s="103"/>
      <c r="AJ63" s="103"/>
      <c r="AK63" s="103"/>
      <c r="AL63" s="103"/>
      <c r="AM63" s="103"/>
      <c r="AN63" s="103"/>
      <c r="AO63" s="103"/>
      <c r="AP63" s="103"/>
      <c r="AQ63" s="103"/>
      <c r="AR63" s="103"/>
      <c r="AS63" s="103"/>
      <c r="AT63" s="103"/>
      <c r="AU63" s="103"/>
      <c r="AV63" s="103"/>
      <c r="AW63" s="103"/>
      <c r="AX63" s="103"/>
      <c r="AY63" s="103"/>
      <c r="AZ63" s="103"/>
      <c r="BA63" s="103"/>
      <c r="BB63" s="103"/>
      <c r="BC63" s="103"/>
      <c r="BD63" s="103"/>
      <c r="BE63" s="103"/>
      <c r="BF63" s="103"/>
      <c r="BG63" s="103"/>
      <c r="BH63" s="103"/>
      <c r="BI63" s="103"/>
      <c r="BJ63" s="103"/>
      <c r="BK63" s="103"/>
      <c r="BL63" s="103"/>
      <c r="BM63" s="103"/>
      <c r="BN63" s="103"/>
      <c r="BO63" s="103"/>
      <c r="BP63" s="103"/>
      <c r="BQ63" s="103"/>
      <c r="BR63" s="103"/>
      <c r="BS63" s="103"/>
      <c r="BT63" s="103"/>
      <c r="BU63" s="103"/>
      <c r="BV63" s="103"/>
      <c r="BW63" s="103"/>
      <c r="BX63" s="103"/>
      <c r="BY63" s="103"/>
      <c r="BZ63" s="103"/>
      <c r="CA63" s="103"/>
      <c r="CB63" s="103"/>
      <c r="CC63" s="103"/>
      <c r="CD63" s="103"/>
      <c r="CE63" s="103"/>
      <c r="CF63" s="103"/>
      <c r="CG63" s="103"/>
      <c r="CH63" s="103"/>
      <c r="CI63" s="103"/>
      <c r="CJ63" s="103"/>
      <c r="CK63" s="103"/>
      <c r="CL63" s="103"/>
      <c r="CM63" s="103"/>
      <c r="CN63" s="103"/>
      <c r="CO63" s="103"/>
      <c r="CP63" s="103"/>
      <c r="CQ63" s="103"/>
      <c r="CR63" s="103"/>
      <c r="CS63" s="103"/>
      <c r="CT63" s="103"/>
      <c r="CU63" s="103"/>
      <c r="CV63" s="103"/>
      <c r="CW63" s="103"/>
      <c r="CX63" s="103"/>
      <c r="CY63" s="103"/>
      <c r="CZ63" s="103"/>
      <c r="DA63" s="103"/>
      <c r="DB63" s="103"/>
      <c r="DC63" s="103"/>
      <c r="DD63" s="103"/>
      <c r="DE63" s="103"/>
      <c r="DF63" s="103"/>
      <c r="DG63" s="103"/>
      <c r="DH63" s="103"/>
      <c r="DI63" s="103"/>
      <c r="DJ63" s="103"/>
      <c r="DK63" s="103"/>
      <c r="DL63" s="103"/>
      <c r="DM63" s="103"/>
      <c r="DN63" s="103"/>
      <c r="DO63" s="103"/>
      <c r="DP63" s="103"/>
      <c r="DQ63" s="103"/>
      <c r="DR63" s="103"/>
      <c r="DS63" s="103"/>
      <c r="DT63" s="103"/>
      <c r="DU63" s="103"/>
    </row>
    <row r="64" spans="1:125" customFormat="1" ht="12.75">
      <c r="A64" s="103"/>
      <c r="B64" s="103"/>
      <c r="C64" s="103"/>
      <c r="D64" s="103"/>
      <c r="E64" s="103"/>
      <c r="F64" s="103"/>
      <c r="G64" s="103"/>
      <c r="H64" s="103"/>
      <c r="I64" s="103"/>
      <c r="J64" s="103"/>
      <c r="K64" s="103"/>
      <c r="L64" s="103"/>
      <c r="M64" s="103"/>
      <c r="N64" s="103"/>
      <c r="O64" s="103"/>
      <c r="P64" s="103"/>
      <c r="Q64" s="103"/>
      <c r="R64" s="103"/>
      <c r="S64" s="103"/>
      <c r="T64" s="103"/>
      <c r="U64" s="103"/>
      <c r="V64" s="103"/>
      <c r="W64" s="103"/>
      <c r="X64" s="103"/>
      <c r="Y64" s="103"/>
      <c r="Z64" s="103"/>
      <c r="AA64" s="103"/>
      <c r="AB64" s="103"/>
      <c r="AC64" s="103"/>
      <c r="AD64" s="103"/>
      <c r="AE64" s="103"/>
      <c r="AF64" s="103"/>
      <c r="AG64" s="103"/>
      <c r="AH64" s="103"/>
      <c r="AI64" s="103"/>
      <c r="AJ64" s="103"/>
      <c r="AK64" s="103"/>
      <c r="AL64" s="103"/>
      <c r="AM64" s="103"/>
      <c r="AN64" s="103"/>
      <c r="AO64" s="103"/>
      <c r="AP64" s="103"/>
      <c r="AQ64" s="103"/>
      <c r="AR64" s="103"/>
      <c r="AS64" s="103"/>
      <c r="AT64" s="103"/>
      <c r="AU64" s="103"/>
      <c r="AV64" s="103"/>
      <c r="AW64" s="103"/>
      <c r="AX64" s="103"/>
      <c r="AY64" s="103"/>
      <c r="AZ64" s="103"/>
      <c r="BA64" s="103"/>
      <c r="BB64" s="103"/>
      <c r="BC64" s="103"/>
      <c r="BD64" s="103"/>
      <c r="BE64" s="103"/>
      <c r="BF64" s="103"/>
      <c r="BG64" s="103"/>
      <c r="BH64" s="103"/>
      <c r="BI64" s="103"/>
      <c r="BJ64" s="103"/>
      <c r="BK64" s="103"/>
      <c r="BL64" s="103"/>
      <c r="BM64" s="103"/>
      <c r="BN64" s="103"/>
      <c r="BO64" s="103"/>
      <c r="BP64" s="103"/>
      <c r="BQ64" s="103"/>
      <c r="BR64" s="103"/>
      <c r="BS64" s="103"/>
      <c r="BT64" s="103"/>
      <c r="BU64" s="103"/>
      <c r="BV64" s="103"/>
      <c r="BW64" s="103"/>
      <c r="BX64" s="103"/>
      <c r="BY64" s="103"/>
      <c r="BZ64" s="103"/>
      <c r="CA64" s="103"/>
      <c r="CB64" s="103"/>
      <c r="CC64" s="103"/>
      <c r="CD64" s="103"/>
      <c r="CE64" s="103"/>
      <c r="CF64" s="103"/>
      <c r="CG64" s="103"/>
      <c r="CH64" s="103"/>
      <c r="CI64" s="103"/>
      <c r="CJ64" s="103"/>
      <c r="CK64" s="103"/>
      <c r="CL64" s="103"/>
      <c r="CM64" s="103"/>
      <c r="CN64" s="103"/>
      <c r="CO64" s="103"/>
      <c r="CP64" s="103"/>
      <c r="CQ64" s="103"/>
      <c r="CR64" s="103"/>
      <c r="CS64" s="103"/>
      <c r="CT64" s="103"/>
      <c r="CU64" s="103"/>
      <c r="CV64" s="103"/>
      <c r="CW64" s="103"/>
      <c r="CX64" s="103"/>
      <c r="CY64" s="103"/>
      <c r="CZ64" s="103"/>
      <c r="DA64" s="103"/>
      <c r="DB64" s="103"/>
      <c r="DC64" s="103"/>
      <c r="DD64" s="103"/>
      <c r="DE64" s="103"/>
      <c r="DF64" s="103"/>
      <c r="DG64" s="103"/>
      <c r="DH64" s="103"/>
      <c r="DI64" s="103"/>
      <c r="DJ64" s="103"/>
      <c r="DK64" s="103"/>
      <c r="DL64" s="103"/>
      <c r="DM64" s="103"/>
      <c r="DN64" s="103"/>
      <c r="DO64" s="103"/>
      <c r="DP64" s="103"/>
      <c r="DQ64" s="103"/>
      <c r="DR64" s="103"/>
      <c r="DS64" s="103"/>
      <c r="DT64" s="103"/>
      <c r="DU64" s="103"/>
    </row>
    <row r="65" spans="1:125" customFormat="1" ht="12.75">
      <c r="A65" s="103"/>
      <c r="B65" s="103"/>
      <c r="C65" s="103"/>
      <c r="D65" s="103"/>
      <c r="E65" s="103"/>
      <c r="F65" s="103"/>
      <c r="G65" s="103"/>
      <c r="H65" s="103"/>
      <c r="I65" s="103"/>
      <c r="J65" s="103"/>
      <c r="K65" s="103"/>
      <c r="L65" s="103"/>
      <c r="M65" s="103"/>
      <c r="N65" s="103"/>
      <c r="O65" s="103"/>
      <c r="P65" s="103"/>
      <c r="Q65" s="103"/>
      <c r="R65" s="103"/>
      <c r="S65" s="103"/>
      <c r="T65" s="103"/>
      <c r="U65" s="103"/>
      <c r="V65" s="103"/>
      <c r="W65" s="103"/>
      <c r="X65" s="103"/>
      <c r="Y65" s="103"/>
      <c r="Z65" s="103"/>
      <c r="AA65" s="103"/>
      <c r="AB65" s="103"/>
      <c r="AC65" s="103"/>
      <c r="AD65" s="103"/>
      <c r="AE65" s="103"/>
      <c r="AF65" s="103"/>
      <c r="AG65" s="103"/>
      <c r="AH65" s="103"/>
      <c r="AI65" s="103"/>
      <c r="AJ65" s="103"/>
      <c r="AK65" s="103"/>
      <c r="AL65" s="103"/>
      <c r="AM65" s="103"/>
      <c r="AN65" s="103"/>
      <c r="AO65" s="103"/>
      <c r="AP65" s="103"/>
      <c r="AQ65" s="103"/>
      <c r="AR65" s="103"/>
      <c r="AS65" s="103"/>
      <c r="AT65" s="103"/>
      <c r="AU65" s="103"/>
      <c r="AV65" s="103"/>
      <c r="AW65" s="103"/>
      <c r="AX65" s="103"/>
      <c r="AY65" s="103"/>
      <c r="AZ65" s="103"/>
      <c r="BA65" s="103"/>
      <c r="BB65" s="103"/>
      <c r="BC65" s="103"/>
      <c r="BD65" s="103"/>
      <c r="BE65" s="103"/>
      <c r="BF65" s="103"/>
      <c r="BG65" s="103"/>
      <c r="BH65" s="103"/>
      <c r="BI65" s="103"/>
      <c r="BJ65" s="103"/>
      <c r="BK65" s="103"/>
      <c r="BL65" s="103"/>
      <c r="BM65" s="103"/>
      <c r="BN65" s="103"/>
      <c r="BO65" s="103"/>
      <c r="BP65" s="103"/>
      <c r="BQ65" s="103"/>
      <c r="BR65" s="103"/>
      <c r="BS65" s="103"/>
      <c r="BT65" s="103"/>
      <c r="BU65" s="103"/>
      <c r="BV65" s="103"/>
      <c r="BW65" s="103"/>
      <c r="BX65" s="103"/>
      <c r="BY65" s="103"/>
      <c r="BZ65" s="103"/>
      <c r="CA65" s="103"/>
      <c r="CB65" s="103"/>
      <c r="CC65" s="103"/>
      <c r="CD65" s="103"/>
      <c r="CE65" s="103"/>
      <c r="CF65" s="103"/>
      <c r="CG65" s="103"/>
      <c r="CH65" s="103"/>
      <c r="CI65" s="103"/>
      <c r="CJ65" s="103"/>
      <c r="CK65" s="103"/>
      <c r="CL65" s="103"/>
      <c r="CM65" s="103"/>
      <c r="CN65" s="103"/>
      <c r="CO65" s="103"/>
      <c r="CP65" s="103"/>
      <c r="CQ65" s="103"/>
      <c r="CR65" s="103"/>
      <c r="CS65" s="103"/>
      <c r="CT65" s="103"/>
      <c r="CU65" s="103"/>
      <c r="CV65" s="103"/>
      <c r="CW65" s="103"/>
      <c r="CX65" s="103"/>
      <c r="CY65" s="103"/>
      <c r="CZ65" s="103"/>
      <c r="DA65" s="103"/>
      <c r="DB65" s="103"/>
      <c r="DC65" s="103"/>
      <c r="DD65" s="103"/>
      <c r="DE65" s="103"/>
      <c r="DF65" s="103"/>
      <c r="DG65" s="103"/>
      <c r="DH65" s="103"/>
      <c r="DI65" s="103"/>
      <c r="DJ65" s="103"/>
      <c r="DK65" s="103"/>
      <c r="DL65" s="103"/>
      <c r="DM65" s="103"/>
      <c r="DN65" s="103"/>
      <c r="DO65" s="103"/>
      <c r="DP65" s="103"/>
      <c r="DQ65" s="103"/>
      <c r="DR65" s="103"/>
      <c r="DS65" s="103"/>
      <c r="DT65" s="103"/>
      <c r="DU65" s="103"/>
    </row>
    <row r="66" spans="1:125" customFormat="1">
      <c r="A66" s="168"/>
      <c r="B66" s="103"/>
      <c r="C66" s="103"/>
      <c r="D66" s="103"/>
      <c r="E66" s="103"/>
      <c r="F66" s="103"/>
      <c r="G66" s="103"/>
      <c r="H66" s="103"/>
      <c r="I66" s="103"/>
      <c r="J66" s="103"/>
      <c r="K66" s="103"/>
      <c r="L66" s="103"/>
      <c r="M66" s="103"/>
      <c r="N66" s="103"/>
      <c r="O66" s="103"/>
      <c r="P66" s="103"/>
      <c r="Q66" s="103"/>
      <c r="R66" s="103"/>
      <c r="S66" s="103"/>
      <c r="T66" s="103"/>
      <c r="U66" s="103"/>
      <c r="V66" s="103"/>
      <c r="W66" s="103"/>
      <c r="X66" s="103"/>
      <c r="Y66" s="103"/>
      <c r="Z66" s="103"/>
      <c r="AA66" s="103"/>
      <c r="AB66" s="103"/>
      <c r="AC66" s="103"/>
      <c r="AD66" s="103"/>
      <c r="AE66" s="103"/>
      <c r="AF66" s="103"/>
      <c r="AG66" s="103"/>
      <c r="AH66" s="103"/>
      <c r="AI66" s="103"/>
      <c r="AJ66" s="103"/>
      <c r="AK66" s="103"/>
      <c r="AL66" s="103"/>
      <c r="AM66" s="103"/>
      <c r="AN66" s="103"/>
      <c r="AO66" s="103"/>
      <c r="AP66" s="103"/>
      <c r="AQ66" s="103"/>
      <c r="AR66" s="103"/>
      <c r="AS66" s="103"/>
      <c r="AT66" s="103"/>
      <c r="AU66" s="103"/>
      <c r="AV66" s="103"/>
      <c r="AW66" s="103"/>
      <c r="AX66" s="103"/>
      <c r="AY66" s="103"/>
      <c r="AZ66" s="103"/>
      <c r="BA66" s="103"/>
      <c r="BB66" s="103"/>
      <c r="BC66" s="103"/>
      <c r="BD66" s="103"/>
      <c r="BE66" s="103"/>
      <c r="BF66" s="103"/>
      <c r="BG66" s="103"/>
      <c r="BH66" s="103"/>
      <c r="BI66" s="103"/>
      <c r="BJ66" s="103"/>
      <c r="BK66" s="103"/>
      <c r="BL66" s="103"/>
      <c r="BM66" s="103"/>
      <c r="BN66" s="103"/>
      <c r="BO66" s="103"/>
      <c r="BP66" s="103"/>
      <c r="BQ66" s="103"/>
      <c r="BR66" s="103"/>
      <c r="BS66" s="103"/>
      <c r="BT66" s="103"/>
      <c r="BU66" s="103"/>
      <c r="BV66" s="103"/>
      <c r="BW66" s="103"/>
      <c r="BX66" s="103"/>
      <c r="BY66" s="103"/>
      <c r="BZ66" s="103"/>
      <c r="CA66" s="103"/>
      <c r="CB66" s="103"/>
      <c r="CC66" s="103"/>
      <c r="CD66" s="103"/>
      <c r="CE66" s="103"/>
      <c r="CF66" s="103"/>
      <c r="CG66" s="103"/>
      <c r="CH66" s="103"/>
      <c r="CI66" s="103"/>
      <c r="CJ66" s="103"/>
      <c r="CK66" s="103"/>
      <c r="CL66" s="103"/>
      <c r="CM66" s="103"/>
      <c r="CN66" s="103"/>
      <c r="CO66" s="103"/>
      <c r="CP66" s="103"/>
      <c r="CQ66" s="103"/>
      <c r="CR66" s="103"/>
      <c r="CS66" s="103"/>
      <c r="CT66" s="103"/>
      <c r="CU66" s="103"/>
      <c r="CV66" s="103"/>
      <c r="CW66" s="103"/>
      <c r="CX66" s="103"/>
      <c r="CY66" s="103"/>
      <c r="CZ66" s="103"/>
      <c r="DA66" s="103"/>
      <c r="DB66" s="103"/>
      <c r="DC66" s="103"/>
      <c r="DD66" s="103"/>
      <c r="DE66" s="103"/>
      <c r="DF66" s="103"/>
      <c r="DG66" s="103"/>
      <c r="DH66" s="103"/>
      <c r="DI66" s="103"/>
      <c r="DJ66" s="103"/>
      <c r="DK66" s="103"/>
      <c r="DL66" s="103"/>
      <c r="DM66" s="103"/>
      <c r="DN66" s="103"/>
      <c r="DO66" s="103"/>
      <c r="DP66" s="103"/>
      <c r="DQ66" s="103"/>
      <c r="DR66" s="103"/>
      <c r="DS66" s="103"/>
      <c r="DT66" s="103"/>
      <c r="DU66" s="103"/>
    </row>
  </sheetData>
  <mergeCells count="7">
    <mergeCell ref="A26:C26"/>
    <mergeCell ref="A3:C3"/>
    <mergeCell ref="A1:C1"/>
    <mergeCell ref="B2:C2"/>
    <mergeCell ref="A5:C5"/>
    <mergeCell ref="A10:C10"/>
    <mergeCell ref="A16:C16"/>
  </mergeCells>
  <phoneticPr fontId="20" type="noConversion"/>
  <pageMargins left="0.75" right="0.75" top="1" bottom="1" header="0.5" footer="0.5"/>
  <pageSetup paperSize="9" scale="95" orientation="landscape" horizontalDpi="300"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7"/>
  <sheetViews>
    <sheetView showGridLines="0" workbookViewId="0">
      <pane ySplit="3" topLeftCell="A32" activePane="bottomLeft" state="frozen"/>
      <selection pane="bottomLeft" activeCell="F35" sqref="F35"/>
    </sheetView>
  </sheetViews>
  <sheetFormatPr defaultRowHeight="15"/>
  <cols>
    <col min="1" max="1" width="32.140625" style="1" customWidth="1"/>
    <col min="2" max="2" width="77.28515625" style="1" customWidth="1"/>
    <col min="3" max="3" width="21.28515625" style="1" customWidth="1"/>
    <col min="4" max="16384" width="9.140625" style="1"/>
  </cols>
  <sheetData>
    <row r="1" spans="1:4" ht="68.25" customHeight="1">
      <c r="A1" s="909" t="s">
        <v>242</v>
      </c>
      <c r="B1" s="909"/>
      <c r="C1" s="909"/>
      <c r="D1" s="909"/>
    </row>
    <row r="2" spans="1:4" s="39" customFormat="1" ht="51" customHeight="1">
      <c r="A2" s="911"/>
      <c r="B2" s="911"/>
      <c r="C2" s="938" t="s">
        <v>360</v>
      </c>
      <c r="D2" s="938"/>
    </row>
    <row r="3" spans="1:4" s="39" customFormat="1" ht="24.75" customHeight="1">
      <c r="A3" s="261" t="s">
        <v>1303</v>
      </c>
      <c r="B3" s="261" t="s">
        <v>142</v>
      </c>
      <c r="C3" s="261" t="s">
        <v>18</v>
      </c>
      <c r="D3" s="261" t="s">
        <v>118</v>
      </c>
    </row>
    <row r="4" spans="1:4" s="39" customFormat="1" ht="12" customHeight="1">
      <c r="A4" s="978"/>
      <c r="B4" s="979"/>
      <c r="C4" s="979"/>
      <c r="D4" s="980"/>
    </row>
    <row r="5" spans="1:4" s="531" customFormat="1" ht="18.75" customHeight="1">
      <c r="A5" s="981" t="s">
        <v>1321</v>
      </c>
      <c r="B5" s="982"/>
      <c r="C5" s="982"/>
      <c r="D5" s="983"/>
    </row>
    <row r="6" spans="1:4" s="531" customFormat="1" ht="16.5" customHeight="1">
      <c r="A6" s="329" t="s">
        <v>1322</v>
      </c>
      <c r="B6" s="47" t="s">
        <v>1323</v>
      </c>
      <c r="C6" s="47"/>
      <c r="D6" s="69">
        <v>32</v>
      </c>
    </row>
    <row r="7" spans="1:4" s="531" customFormat="1" ht="12" customHeight="1">
      <c r="A7" s="532"/>
      <c r="B7" s="533"/>
      <c r="C7" s="533"/>
      <c r="D7" s="534"/>
    </row>
    <row r="8" spans="1:4" ht="15.75">
      <c r="A8" s="977" t="s">
        <v>7</v>
      </c>
      <c r="B8" s="977"/>
      <c r="C8" s="977"/>
      <c r="D8" s="977"/>
    </row>
    <row r="9" spans="1:4" s="39" customFormat="1">
      <c r="A9" s="984" t="s">
        <v>24</v>
      </c>
      <c r="B9" s="984"/>
      <c r="C9" s="984"/>
      <c r="D9" s="984"/>
    </row>
    <row r="10" spans="1:4" ht="15.75">
      <c r="A10" s="329" t="s">
        <v>8</v>
      </c>
      <c r="B10" s="47" t="s">
        <v>13</v>
      </c>
      <c r="C10" s="47" t="s">
        <v>19</v>
      </c>
      <c r="D10" s="69">
        <v>45</v>
      </c>
    </row>
    <row r="11" spans="1:4" ht="15.75">
      <c r="A11" s="330" t="s">
        <v>9</v>
      </c>
      <c r="B11" s="41" t="s">
        <v>14</v>
      </c>
      <c r="C11" s="41" t="s">
        <v>20</v>
      </c>
      <c r="D11" s="66">
        <v>60</v>
      </c>
    </row>
    <row r="12" spans="1:4" ht="15.75">
      <c r="A12" s="330" t="s">
        <v>10</v>
      </c>
      <c r="B12" s="41" t="s">
        <v>15</v>
      </c>
      <c r="C12" s="41" t="s">
        <v>21</v>
      </c>
      <c r="D12" s="66">
        <v>140</v>
      </c>
    </row>
    <row r="13" spans="1:4" s="130" customFormat="1" ht="15.75">
      <c r="A13" s="330" t="s">
        <v>342</v>
      </c>
      <c r="B13" s="41" t="s">
        <v>341</v>
      </c>
      <c r="C13" s="41" t="s">
        <v>21</v>
      </c>
      <c r="D13" s="66">
        <v>185</v>
      </c>
    </row>
    <row r="14" spans="1:4" ht="15.75">
      <c r="A14" s="330" t="s">
        <v>11</v>
      </c>
      <c r="B14" s="41" t="s">
        <v>16</v>
      </c>
      <c r="C14" s="41" t="s">
        <v>22</v>
      </c>
      <c r="D14" s="66">
        <v>285</v>
      </c>
    </row>
    <row r="15" spans="1:4" ht="15.75">
      <c r="A15" s="331" t="s">
        <v>12</v>
      </c>
      <c r="B15" s="99" t="s">
        <v>17</v>
      </c>
      <c r="C15" s="99" t="s">
        <v>23</v>
      </c>
      <c r="D15" s="133">
        <v>390</v>
      </c>
    </row>
    <row r="16" spans="1:4" s="199" customFormat="1" ht="15.75">
      <c r="A16" s="988" t="s">
        <v>486</v>
      </c>
      <c r="B16" s="989"/>
      <c r="C16" s="989"/>
      <c r="D16" s="990"/>
    </row>
    <row r="17" spans="1:4" s="199" customFormat="1" ht="15.75">
      <c r="A17" s="332" t="s">
        <v>487</v>
      </c>
      <c r="B17" s="213" t="s">
        <v>491</v>
      </c>
      <c r="C17" s="213" t="s">
        <v>489</v>
      </c>
      <c r="D17" s="214">
        <v>730</v>
      </c>
    </row>
    <row r="18" spans="1:4" s="199" customFormat="1" ht="15.75">
      <c r="A18" s="332" t="s">
        <v>488</v>
      </c>
      <c r="B18" s="213" t="s">
        <v>492</v>
      </c>
      <c r="C18" s="213" t="s">
        <v>490</v>
      </c>
      <c r="D18" s="214">
        <v>880</v>
      </c>
    </row>
    <row r="19" spans="1:4" ht="15.75">
      <c r="A19" s="985" t="s">
        <v>25</v>
      </c>
      <c r="B19" s="986"/>
      <c r="C19" s="986"/>
      <c r="D19" s="986"/>
    </row>
    <row r="20" spans="1:4" ht="25.5" customHeight="1">
      <c r="A20" s="245" t="s">
        <v>26</v>
      </c>
      <c r="B20" s="47" t="s">
        <v>28</v>
      </c>
      <c r="C20" s="47" t="s">
        <v>30</v>
      </c>
      <c r="D20" s="69">
        <v>180</v>
      </c>
    </row>
    <row r="21" spans="1:4" s="130" customFormat="1" ht="28.5" customHeight="1">
      <c r="A21" s="246" t="s">
        <v>27</v>
      </c>
      <c r="B21" s="41" t="s">
        <v>29</v>
      </c>
      <c r="C21" s="41" t="s">
        <v>31</v>
      </c>
      <c r="D21" s="66">
        <v>250</v>
      </c>
    </row>
    <row r="22" spans="1:4" ht="27" customHeight="1">
      <c r="A22" s="333" t="s">
        <v>343</v>
      </c>
      <c r="B22" s="334" t="s">
        <v>344</v>
      </c>
      <c r="C22" s="334" t="s">
        <v>31</v>
      </c>
      <c r="D22" s="335">
        <v>325</v>
      </c>
    </row>
    <row r="23" spans="1:4">
      <c r="A23" s="911"/>
      <c r="B23" s="911"/>
      <c r="C23" s="911"/>
      <c r="D23" s="911"/>
    </row>
    <row r="24" spans="1:4" ht="15.75">
      <c r="A24" s="987" t="s">
        <v>32</v>
      </c>
      <c r="B24" s="987"/>
      <c r="C24" s="987"/>
      <c r="D24" s="987"/>
    </row>
    <row r="25" spans="1:4" ht="15.75">
      <c r="A25" s="985" t="s">
        <v>24</v>
      </c>
      <c r="B25" s="985"/>
      <c r="C25" s="985"/>
      <c r="D25" s="985"/>
    </row>
    <row r="26" spans="1:4" ht="15.75">
      <c r="A26" s="336" t="s">
        <v>33</v>
      </c>
      <c r="B26" s="64" t="s">
        <v>346</v>
      </c>
      <c r="C26" s="47" t="s">
        <v>39</v>
      </c>
      <c r="D26" s="69">
        <v>340</v>
      </c>
    </row>
    <row r="27" spans="1:4" s="130" customFormat="1" ht="15.75">
      <c r="A27" s="336" t="s">
        <v>345</v>
      </c>
      <c r="B27" s="64" t="s">
        <v>349</v>
      </c>
      <c r="C27" s="131" t="s">
        <v>347</v>
      </c>
      <c r="D27" s="132">
        <v>630</v>
      </c>
    </row>
    <row r="28" spans="1:4" ht="15.75">
      <c r="A28" s="267" t="s">
        <v>34</v>
      </c>
      <c r="B28" s="63" t="s">
        <v>348</v>
      </c>
      <c r="C28" s="41" t="s">
        <v>40</v>
      </c>
      <c r="D28" s="66">
        <v>680</v>
      </c>
    </row>
    <row r="29" spans="1:4" ht="15.75">
      <c r="A29" s="267" t="s">
        <v>35</v>
      </c>
      <c r="B29" s="63" t="s">
        <v>37</v>
      </c>
      <c r="C29" s="41" t="s">
        <v>549</v>
      </c>
      <c r="D29" s="66">
        <v>1800</v>
      </c>
    </row>
    <row r="30" spans="1:4" s="130" customFormat="1" ht="15.75">
      <c r="A30" s="267" t="s">
        <v>350</v>
      </c>
      <c r="B30" s="63" t="s">
        <v>351</v>
      </c>
      <c r="C30" s="41" t="s">
        <v>549</v>
      </c>
      <c r="D30" s="66">
        <v>1950</v>
      </c>
    </row>
    <row r="31" spans="1:4" ht="15.75">
      <c r="A31" s="337" t="s">
        <v>36</v>
      </c>
      <c r="B31" s="65" t="s">
        <v>38</v>
      </c>
      <c r="C31" s="44" t="s">
        <v>549</v>
      </c>
      <c r="D31" s="70">
        <v>2750</v>
      </c>
    </row>
    <row r="32" spans="1:4" ht="15.75">
      <c r="A32" s="985" t="s">
        <v>25</v>
      </c>
      <c r="B32" s="985"/>
      <c r="C32" s="985"/>
      <c r="D32" s="985"/>
    </row>
    <row r="33" spans="1:4" ht="30">
      <c r="A33" s="245" t="s">
        <v>41</v>
      </c>
      <c r="B33" s="47" t="s">
        <v>43</v>
      </c>
      <c r="C33" s="47" t="s">
        <v>1835</v>
      </c>
      <c r="D33" s="69">
        <v>280</v>
      </c>
    </row>
    <row r="34" spans="1:4" s="130" customFormat="1" ht="30">
      <c r="A34" s="245" t="s">
        <v>352</v>
      </c>
      <c r="B34" s="47" t="s">
        <v>353</v>
      </c>
      <c r="C34" s="47" t="s">
        <v>46</v>
      </c>
      <c r="D34" s="69">
        <v>420</v>
      </c>
    </row>
    <row r="35" spans="1:4" s="130" customFormat="1" ht="30">
      <c r="A35" s="246" t="s">
        <v>42</v>
      </c>
      <c r="B35" s="41" t="s">
        <v>44</v>
      </c>
      <c r="C35" s="41" t="s">
        <v>45</v>
      </c>
      <c r="D35" s="66">
        <v>550</v>
      </c>
    </row>
    <row r="36" spans="1:4" s="130" customFormat="1" ht="30">
      <c r="A36" s="246" t="s">
        <v>354</v>
      </c>
      <c r="B36" s="41" t="s">
        <v>355</v>
      </c>
      <c r="C36" s="41" t="s">
        <v>59</v>
      </c>
      <c r="D36" s="66">
        <v>1160</v>
      </c>
    </row>
    <row r="37" spans="1:4" ht="30">
      <c r="A37" s="702" t="s">
        <v>357</v>
      </c>
      <c r="B37" s="703" t="s">
        <v>356</v>
      </c>
      <c r="C37" s="703" t="s">
        <v>59</v>
      </c>
      <c r="D37" s="704">
        <v>2100</v>
      </c>
    </row>
    <row r="38" spans="1:4" s="698" customFormat="1" ht="75">
      <c r="A38" s="705" t="s">
        <v>1620</v>
      </c>
      <c r="B38" s="706" t="s">
        <v>1623</v>
      </c>
      <c r="C38" s="536" t="s">
        <v>1624</v>
      </c>
      <c r="D38" s="707" t="s">
        <v>197</v>
      </c>
    </row>
    <row r="39" spans="1:4" s="698" customFormat="1" ht="60">
      <c r="A39" s="705" t="s">
        <v>1621</v>
      </c>
      <c r="B39" s="706" t="s">
        <v>1625</v>
      </c>
      <c r="C39" s="536" t="s">
        <v>1624</v>
      </c>
      <c r="D39" s="707" t="s">
        <v>197</v>
      </c>
    </row>
    <row r="40" spans="1:4" s="698" customFormat="1" ht="60">
      <c r="A40" s="705" t="s">
        <v>1622</v>
      </c>
      <c r="B40" s="706" t="s">
        <v>1626</v>
      </c>
      <c r="C40" s="536" t="s">
        <v>1624</v>
      </c>
      <c r="D40" s="707" t="s">
        <v>197</v>
      </c>
    </row>
    <row r="41" spans="1:4">
      <c r="A41" s="43"/>
      <c r="B41" s="43"/>
      <c r="C41" s="43"/>
      <c r="D41" s="43"/>
    </row>
    <row r="42" spans="1:4" s="199" customFormat="1" ht="15.75">
      <c r="A42" s="987" t="s">
        <v>493</v>
      </c>
      <c r="B42" s="987"/>
      <c r="C42" s="987"/>
      <c r="D42" s="987"/>
    </row>
    <row r="43" spans="1:4" s="199" customFormat="1" ht="15.75">
      <c r="A43" s="326" t="s">
        <v>494</v>
      </c>
      <c r="B43" s="215" t="s">
        <v>495</v>
      </c>
      <c r="C43" s="213" t="s">
        <v>500</v>
      </c>
      <c r="D43" s="214">
        <v>730</v>
      </c>
    </row>
    <row r="44" spans="1:4" s="199" customFormat="1" ht="15.75">
      <c r="A44" s="326" t="s">
        <v>496</v>
      </c>
      <c r="B44" s="215" t="s">
        <v>497</v>
      </c>
      <c r="C44" s="213" t="s">
        <v>501</v>
      </c>
      <c r="D44" s="214">
        <v>1800</v>
      </c>
    </row>
    <row r="45" spans="1:4" s="199" customFormat="1" ht="16.5" thickBot="1">
      <c r="A45" s="326" t="s">
        <v>498</v>
      </c>
      <c r="B45" s="216" t="s">
        <v>499</v>
      </c>
      <c r="C45" s="213" t="s">
        <v>502</v>
      </c>
      <c r="D45" s="214">
        <v>2500</v>
      </c>
    </row>
    <row r="46" spans="1:4" s="39" customFormat="1" ht="15.75">
      <c r="A46" s="987" t="s">
        <v>47</v>
      </c>
      <c r="B46" s="987"/>
      <c r="C46" s="987"/>
      <c r="D46" s="987"/>
    </row>
    <row r="47" spans="1:4" ht="15.75">
      <c r="A47" s="992" t="s">
        <v>25</v>
      </c>
      <c r="B47" s="993"/>
      <c r="C47" s="993"/>
      <c r="D47" s="994"/>
    </row>
    <row r="48" spans="1:4" ht="30">
      <c r="A48" s="246" t="s">
        <v>48</v>
      </c>
      <c r="B48" s="41" t="s">
        <v>52</v>
      </c>
      <c r="C48" s="41" t="s">
        <v>56</v>
      </c>
      <c r="D48" s="66">
        <v>1750</v>
      </c>
    </row>
    <row r="49" spans="1:4" ht="30">
      <c r="A49" s="246" t="s">
        <v>49</v>
      </c>
      <c r="B49" s="41" t="s">
        <v>53</v>
      </c>
      <c r="C49" s="41" t="s">
        <v>57</v>
      </c>
      <c r="D49" s="66">
        <v>2750</v>
      </c>
    </row>
    <row r="50" spans="1:4" s="199" customFormat="1" ht="30">
      <c r="A50" s="246" t="s">
        <v>503</v>
      </c>
      <c r="B50" s="213" t="s">
        <v>504</v>
      </c>
      <c r="C50" s="41" t="s">
        <v>57</v>
      </c>
      <c r="D50" s="214">
        <v>2950</v>
      </c>
    </row>
    <row r="51" spans="1:4" ht="30">
      <c r="A51" s="246" t="s">
        <v>50</v>
      </c>
      <c r="B51" s="41" t="s">
        <v>54</v>
      </c>
      <c r="C51" s="41" t="s">
        <v>57</v>
      </c>
      <c r="D51" s="66">
        <v>3188</v>
      </c>
    </row>
    <row r="52" spans="1:4" ht="30">
      <c r="A52" s="246" t="s">
        <v>51</v>
      </c>
      <c r="B52" s="41" t="s">
        <v>55</v>
      </c>
      <c r="C52" s="41" t="s">
        <v>57</v>
      </c>
      <c r="D52" s="66">
        <v>4300</v>
      </c>
    </row>
    <row r="53" spans="1:4">
      <c r="A53" s="43"/>
      <c r="B53" s="43"/>
      <c r="C53" s="43"/>
      <c r="D53" s="43"/>
    </row>
    <row r="54" spans="1:4" ht="15.75">
      <c r="A54" s="991" t="s">
        <v>58</v>
      </c>
      <c r="B54" s="991"/>
      <c r="C54" s="991"/>
      <c r="D54" s="995"/>
    </row>
    <row r="55" spans="1:4" ht="15.75">
      <c r="A55" s="326" t="s">
        <v>505</v>
      </c>
      <c r="B55" s="218" t="s">
        <v>506</v>
      </c>
      <c r="C55" s="217" t="s">
        <v>521</v>
      </c>
      <c r="D55" s="214" t="s">
        <v>358</v>
      </c>
    </row>
    <row r="56" spans="1:4" ht="15.75">
      <c r="A56" s="326" t="s">
        <v>507</v>
      </c>
      <c r="B56" s="218" t="s">
        <v>508</v>
      </c>
      <c r="C56" s="217" t="s">
        <v>521</v>
      </c>
      <c r="D56" s="217" t="s">
        <v>197</v>
      </c>
    </row>
    <row r="57" spans="1:4" ht="15.75">
      <c r="A57" s="326" t="s">
        <v>509</v>
      </c>
      <c r="B57" s="218" t="s">
        <v>510</v>
      </c>
      <c r="C57" s="217" t="s">
        <v>521</v>
      </c>
      <c r="D57" s="217" t="s">
        <v>197</v>
      </c>
    </row>
    <row r="58" spans="1:4" ht="15.75">
      <c r="A58" s="326" t="s">
        <v>511</v>
      </c>
      <c r="B58" s="218" t="s">
        <v>512</v>
      </c>
      <c r="C58" s="217" t="s">
        <v>521</v>
      </c>
      <c r="D58" s="217" t="s">
        <v>197</v>
      </c>
    </row>
    <row r="59" spans="1:4" ht="15.75">
      <c r="A59" s="326" t="s">
        <v>513</v>
      </c>
      <c r="B59" s="218" t="s">
        <v>514</v>
      </c>
      <c r="C59" s="217" t="s">
        <v>521</v>
      </c>
      <c r="D59" s="217" t="s">
        <v>197</v>
      </c>
    </row>
    <row r="60" spans="1:4" ht="15.75">
      <c r="A60" s="326" t="s">
        <v>515</v>
      </c>
      <c r="B60" s="218" t="s">
        <v>516</v>
      </c>
      <c r="C60" s="217" t="s">
        <v>521</v>
      </c>
      <c r="D60" s="217" t="s">
        <v>197</v>
      </c>
    </row>
    <row r="61" spans="1:4" ht="15.75">
      <c r="A61" s="326" t="s">
        <v>517</v>
      </c>
      <c r="B61" s="218" t="s">
        <v>518</v>
      </c>
      <c r="C61" s="217" t="s">
        <v>521</v>
      </c>
      <c r="D61" s="217" t="s">
        <v>197</v>
      </c>
    </row>
    <row r="62" spans="1:4" ht="15.75">
      <c r="A62" s="326" t="s">
        <v>519</v>
      </c>
      <c r="B62" s="218" t="s">
        <v>520</v>
      </c>
      <c r="C62" s="217" t="s">
        <v>521</v>
      </c>
      <c r="D62" s="217" t="s">
        <v>197</v>
      </c>
    </row>
    <row r="64" spans="1:4" ht="15.75">
      <c r="A64" s="991" t="s">
        <v>526</v>
      </c>
      <c r="B64" s="991"/>
      <c r="C64" s="991"/>
      <c r="D64" s="991"/>
    </row>
    <row r="65" spans="1:4">
      <c r="A65" s="338" t="s">
        <v>522</v>
      </c>
      <c r="B65" s="220" t="s">
        <v>523</v>
      </c>
      <c r="C65" s="221"/>
      <c r="D65" s="171">
        <v>165</v>
      </c>
    </row>
    <row r="66" spans="1:4">
      <c r="A66" s="338" t="s">
        <v>524</v>
      </c>
      <c r="B66" s="222" t="s">
        <v>525</v>
      </c>
      <c r="C66" s="221"/>
      <c r="D66" s="171">
        <v>260</v>
      </c>
    </row>
    <row r="67" spans="1:4">
      <c r="C67" s="219"/>
      <c r="D67" s="223"/>
    </row>
  </sheetData>
  <mergeCells count="18">
    <mergeCell ref="A64:D64"/>
    <mergeCell ref="A47:D47"/>
    <mergeCell ref="A54:D54"/>
    <mergeCell ref="A46:D46"/>
    <mergeCell ref="A42:D42"/>
    <mergeCell ref="A9:D9"/>
    <mergeCell ref="A19:D19"/>
    <mergeCell ref="A24:D24"/>
    <mergeCell ref="A25:D25"/>
    <mergeCell ref="A32:D32"/>
    <mergeCell ref="A23:D23"/>
    <mergeCell ref="A16:D16"/>
    <mergeCell ref="A1:D1"/>
    <mergeCell ref="A2:B2"/>
    <mergeCell ref="C2:D2"/>
    <mergeCell ref="A8:D8"/>
    <mergeCell ref="A4:D4"/>
    <mergeCell ref="A5:D5"/>
  </mergeCells>
  <phoneticPr fontId="20" type="noConversion"/>
  <pageMargins left="0.75" right="0.75" top="1" bottom="1" header="0.5" footer="0.5"/>
  <pageSetup scale="85"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showGridLines="0" workbookViewId="0">
      <pane ySplit="3" topLeftCell="A20" activePane="bottomLeft" state="frozen"/>
      <selection pane="bottomLeft" activeCell="F24" sqref="F23:F24"/>
    </sheetView>
  </sheetViews>
  <sheetFormatPr defaultRowHeight="15"/>
  <cols>
    <col min="1" max="1" width="27.7109375" style="88" customWidth="1"/>
    <col min="2" max="2" width="102.85546875" style="88" customWidth="1"/>
    <col min="3" max="16384" width="9.140625" style="87"/>
  </cols>
  <sheetData>
    <row r="1" spans="1:3" ht="67.5" customHeight="1">
      <c r="A1" s="909" t="s">
        <v>261</v>
      </c>
      <c r="B1" s="909"/>
      <c r="C1" s="909"/>
    </row>
    <row r="2" spans="1:3" ht="51" customHeight="1">
      <c r="B2" s="899" t="s">
        <v>360</v>
      </c>
      <c r="C2" s="899"/>
    </row>
    <row r="3" spans="1:3" ht="27.75" customHeight="1">
      <c r="A3" s="259" t="s">
        <v>135</v>
      </c>
      <c r="B3" s="259" t="s">
        <v>117</v>
      </c>
      <c r="C3" s="260" t="s">
        <v>118</v>
      </c>
    </row>
    <row r="4" spans="1:3" ht="26.25" customHeight="1">
      <c r="A4" s="996"/>
      <c r="B4" s="997"/>
      <c r="C4" s="997"/>
    </row>
    <row r="5" spans="1:3" ht="18.75">
      <c r="A5" s="322"/>
      <c r="B5" s="323" t="s">
        <v>473</v>
      </c>
      <c r="C5" s="324"/>
    </row>
    <row r="6" spans="1:3" s="197" customFormat="1" ht="102">
      <c r="A6" s="325" t="s">
        <v>483</v>
      </c>
      <c r="B6" s="209" t="s">
        <v>476</v>
      </c>
      <c r="C6" s="210">
        <v>460</v>
      </c>
    </row>
    <row r="7" spans="1:3" s="197" customFormat="1" ht="18.75">
      <c r="A7" s="326"/>
      <c r="B7" s="327" t="s">
        <v>474</v>
      </c>
      <c r="C7" s="328"/>
    </row>
    <row r="8" spans="1:3" s="197" customFormat="1" ht="102">
      <c r="A8" s="325" t="s">
        <v>448</v>
      </c>
      <c r="B8" s="209" t="s">
        <v>477</v>
      </c>
      <c r="C8" s="210">
        <v>640</v>
      </c>
    </row>
    <row r="9" spans="1:3" s="197" customFormat="1" ht="102">
      <c r="A9" s="325" t="s">
        <v>484</v>
      </c>
      <c r="B9" s="209" t="s">
        <v>478</v>
      </c>
      <c r="C9" s="210">
        <v>860</v>
      </c>
    </row>
    <row r="10" spans="1:3" s="197" customFormat="1" ht="114.75">
      <c r="A10" s="325" t="s">
        <v>449</v>
      </c>
      <c r="B10" s="209" t="s">
        <v>479</v>
      </c>
      <c r="C10" s="210">
        <v>860</v>
      </c>
    </row>
    <row r="11" spans="1:3" s="197" customFormat="1" ht="114.75">
      <c r="A11" s="325" t="s">
        <v>1452</v>
      </c>
      <c r="B11" s="607" t="s">
        <v>1453</v>
      </c>
      <c r="C11" s="210">
        <v>1120</v>
      </c>
    </row>
    <row r="12" spans="1:3" s="197" customFormat="1" ht="110.25">
      <c r="A12" s="325" t="s">
        <v>450</v>
      </c>
      <c r="B12" s="209" t="s">
        <v>480</v>
      </c>
      <c r="C12" s="210">
        <v>1560</v>
      </c>
    </row>
    <row r="13" spans="1:3" s="197" customFormat="1" ht="141">
      <c r="A13" s="325" t="s">
        <v>1729</v>
      </c>
      <c r="B13" s="607" t="s">
        <v>1730</v>
      </c>
      <c r="C13" s="210">
        <v>2500</v>
      </c>
    </row>
    <row r="14" spans="1:3" s="197" customFormat="1" ht="153">
      <c r="A14" s="325" t="s">
        <v>1731</v>
      </c>
      <c r="B14" s="784" t="s">
        <v>1732</v>
      </c>
      <c r="C14" s="783">
        <v>3300</v>
      </c>
    </row>
    <row r="15" spans="1:3" s="197" customFormat="1" ht="18.75">
      <c r="A15" s="326" t="s">
        <v>60</v>
      </c>
      <c r="B15" s="327" t="s">
        <v>475</v>
      </c>
      <c r="C15" s="328"/>
    </row>
    <row r="16" spans="1:3" s="197" customFormat="1" ht="111">
      <c r="A16" s="325" t="s">
        <v>451</v>
      </c>
      <c r="B16" s="209" t="s">
        <v>481</v>
      </c>
      <c r="C16" s="210">
        <v>860</v>
      </c>
    </row>
    <row r="17" spans="1:3" s="197" customFormat="1" ht="102">
      <c r="A17" s="325" t="s">
        <v>485</v>
      </c>
      <c r="B17" s="209" t="s">
        <v>482</v>
      </c>
      <c r="C17" s="210">
        <v>760</v>
      </c>
    </row>
    <row r="18" spans="1:3" s="197" customFormat="1" ht="114.75">
      <c r="A18" s="325" t="s">
        <v>575</v>
      </c>
      <c r="B18" s="229" t="s">
        <v>576</v>
      </c>
      <c r="C18" s="210">
        <v>1040</v>
      </c>
    </row>
    <row r="19" spans="1:3" s="197" customFormat="1" ht="114.75">
      <c r="A19" s="325" t="s">
        <v>1454</v>
      </c>
      <c r="B19" s="607" t="s">
        <v>1455</v>
      </c>
      <c r="C19" s="210">
        <v>1200</v>
      </c>
    </row>
    <row r="20" spans="1:3" s="197" customFormat="1" ht="15.75">
      <c r="A20" s="326"/>
      <c r="B20" s="211"/>
      <c r="C20" s="212"/>
    </row>
    <row r="21" spans="1:3" s="197" customFormat="1" ht="114.75">
      <c r="A21" s="325" t="s">
        <v>1733</v>
      </c>
      <c r="B21" s="607" t="s">
        <v>1734</v>
      </c>
      <c r="C21" s="210">
        <v>1680</v>
      </c>
    </row>
  </sheetData>
  <mergeCells count="3">
    <mergeCell ref="A1:C1"/>
    <mergeCell ref="B2:C2"/>
    <mergeCell ref="A4:C4"/>
  </mergeCells>
  <phoneticPr fontId="20" type="noConversion"/>
  <pageMargins left="0.75" right="0.75" top="1" bottom="1" header="0.5" footer="0.5"/>
  <pageSetup paperSize="9" scale="80"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3"/>
  <sheetViews>
    <sheetView showGridLines="0" workbookViewId="0">
      <pane ySplit="3" topLeftCell="A4" activePane="bottomLeft" state="frozen"/>
      <selection pane="bottomLeft" activeCell="C9" sqref="C9"/>
    </sheetView>
  </sheetViews>
  <sheetFormatPr defaultRowHeight="15"/>
  <cols>
    <col min="1" max="1" width="34.7109375" style="1" customWidth="1"/>
    <col min="2" max="2" width="77.140625" style="1" customWidth="1"/>
    <col min="3" max="3" width="9.7109375" style="1" customWidth="1"/>
    <col min="4" max="16384" width="9.140625" style="1"/>
  </cols>
  <sheetData>
    <row r="1" spans="1:3" ht="66" customHeight="1">
      <c r="A1" s="875" t="s">
        <v>262</v>
      </c>
      <c r="B1" s="875"/>
      <c r="C1" s="875"/>
    </row>
    <row r="2" spans="1:3" ht="51.75" customHeight="1">
      <c r="B2" s="899" t="s">
        <v>362</v>
      </c>
      <c r="C2" s="899"/>
    </row>
    <row r="3" spans="1:3" ht="25.5" customHeight="1">
      <c r="A3" s="260" t="s">
        <v>232</v>
      </c>
      <c r="B3" s="260" t="s">
        <v>142</v>
      </c>
      <c r="C3" s="260" t="s">
        <v>118</v>
      </c>
    </row>
    <row r="4" spans="1:3" s="362" customFormat="1" ht="25.5" customHeight="1">
      <c r="A4" s="372"/>
      <c r="B4" s="372"/>
      <c r="C4" s="372"/>
    </row>
    <row r="5" spans="1:3" s="39" customFormat="1" ht="15.75">
      <c r="A5" s="998" t="s">
        <v>73</v>
      </c>
      <c r="B5" s="998"/>
      <c r="C5" s="998"/>
    </row>
    <row r="6" spans="1:3" ht="15.75">
      <c r="A6" s="294" t="s">
        <v>61</v>
      </c>
      <c r="B6" s="50" t="s">
        <v>65</v>
      </c>
      <c r="C6" s="67">
        <v>130</v>
      </c>
    </row>
    <row r="7" spans="1:3" ht="15.75">
      <c r="A7" s="294" t="s">
        <v>62</v>
      </c>
      <c r="B7" s="50" t="s">
        <v>66</v>
      </c>
      <c r="C7" s="67">
        <v>145</v>
      </c>
    </row>
    <row r="8" spans="1:3" ht="15.75">
      <c r="A8" s="294" t="s">
        <v>63</v>
      </c>
      <c r="B8" s="50" t="s">
        <v>67</v>
      </c>
      <c r="C8" s="67">
        <v>200</v>
      </c>
    </row>
    <row r="9" spans="1:3" ht="15.75">
      <c r="A9" s="321" t="s">
        <v>64</v>
      </c>
      <c r="B9" s="74" t="s">
        <v>68</v>
      </c>
      <c r="C9" s="68">
        <v>245</v>
      </c>
    </row>
    <row r="10" spans="1:3" s="39" customFormat="1" ht="15.75">
      <c r="A10" s="999"/>
      <c r="B10" s="999"/>
      <c r="C10" s="999"/>
    </row>
    <row r="11" spans="1:3" ht="15.75">
      <c r="A11" s="998" t="s">
        <v>74</v>
      </c>
      <c r="B11" s="998"/>
      <c r="C11" s="998"/>
    </row>
    <row r="12" spans="1:3" ht="15.75">
      <c r="A12" s="294" t="s">
        <v>69</v>
      </c>
      <c r="B12" s="50" t="s">
        <v>71</v>
      </c>
      <c r="C12" s="67">
        <v>260</v>
      </c>
    </row>
    <row r="13" spans="1:3" ht="15.75">
      <c r="A13" s="321" t="s">
        <v>70</v>
      </c>
      <c r="B13" s="74" t="s">
        <v>72</v>
      </c>
      <c r="C13" s="68">
        <v>295</v>
      </c>
    </row>
    <row r="14" spans="1:3" s="39" customFormat="1" ht="15.75">
      <c r="A14" s="999"/>
      <c r="B14" s="999"/>
      <c r="C14" s="999"/>
    </row>
    <row r="15" spans="1:3" ht="15.75">
      <c r="A15" s="998" t="s">
        <v>75</v>
      </c>
      <c r="B15" s="998"/>
      <c r="C15" s="998"/>
    </row>
    <row r="16" spans="1:3" ht="15.75">
      <c r="A16" s="294" t="s">
        <v>76</v>
      </c>
      <c r="B16" s="50" t="s">
        <v>79</v>
      </c>
      <c r="C16" s="67">
        <v>450</v>
      </c>
    </row>
    <row r="17" spans="1:3" ht="15.75">
      <c r="A17" s="294" t="s">
        <v>77</v>
      </c>
      <c r="B17" s="50" t="s">
        <v>80</v>
      </c>
      <c r="C17" s="67">
        <v>525</v>
      </c>
    </row>
    <row r="18" spans="1:3" ht="15.75">
      <c r="A18" s="321" t="s">
        <v>78</v>
      </c>
      <c r="B18" s="74" t="s">
        <v>81</v>
      </c>
      <c r="C18" s="68">
        <v>685</v>
      </c>
    </row>
    <row r="19" spans="1:3" s="39" customFormat="1" ht="15.75">
      <c r="A19" s="999"/>
      <c r="B19" s="999"/>
      <c r="C19" s="999"/>
    </row>
    <row r="20" spans="1:3" ht="15.75">
      <c r="A20" s="998" t="s">
        <v>82</v>
      </c>
      <c r="B20" s="998"/>
      <c r="C20" s="998"/>
    </row>
    <row r="21" spans="1:3" ht="15.75">
      <c r="A21" s="294" t="s">
        <v>83</v>
      </c>
      <c r="B21" s="50" t="s">
        <v>87</v>
      </c>
      <c r="C21" s="67">
        <v>115</v>
      </c>
    </row>
    <row r="22" spans="1:3" ht="15.75">
      <c r="A22" s="294" t="s">
        <v>84</v>
      </c>
      <c r="B22" s="50" t="s">
        <v>88</v>
      </c>
      <c r="C22" s="67">
        <v>140</v>
      </c>
    </row>
    <row r="23" spans="1:3" ht="15.75">
      <c r="A23" s="294" t="s">
        <v>85</v>
      </c>
      <c r="B23" s="50" t="s">
        <v>89</v>
      </c>
      <c r="C23" s="67">
        <v>170</v>
      </c>
    </row>
    <row r="24" spans="1:3" ht="15.75">
      <c r="A24" s="294" t="s">
        <v>86</v>
      </c>
      <c r="B24" s="50" t="s">
        <v>90</v>
      </c>
      <c r="C24" s="67">
        <v>210</v>
      </c>
    </row>
    <row r="25" spans="1:3" ht="15.75">
      <c r="A25" s="321" t="s">
        <v>547</v>
      </c>
      <c r="B25" s="74" t="s">
        <v>548</v>
      </c>
      <c r="C25" s="68">
        <v>306</v>
      </c>
    </row>
    <row r="26" spans="1:3" s="39" customFormat="1" ht="15.75">
      <c r="A26" s="999"/>
      <c r="B26" s="999"/>
      <c r="C26" s="999"/>
    </row>
    <row r="27" spans="1:3" ht="15.75">
      <c r="A27" s="998" t="s">
        <v>91</v>
      </c>
      <c r="B27" s="998"/>
      <c r="C27" s="998"/>
    </row>
    <row r="28" spans="1:3" ht="15.75">
      <c r="A28" s="294" t="s">
        <v>92</v>
      </c>
      <c r="B28" s="50" t="s">
        <v>98</v>
      </c>
      <c r="C28" s="67">
        <v>240</v>
      </c>
    </row>
    <row r="29" spans="1:3" ht="15.75">
      <c r="A29" s="294" t="s">
        <v>93</v>
      </c>
      <c r="B29" s="50" t="s">
        <v>99</v>
      </c>
      <c r="C29" s="67">
        <v>280</v>
      </c>
    </row>
    <row r="30" spans="1:3" ht="15.75">
      <c r="A30" s="294" t="s">
        <v>94</v>
      </c>
      <c r="B30" s="50" t="s">
        <v>100</v>
      </c>
      <c r="C30" s="67">
        <v>300</v>
      </c>
    </row>
    <row r="31" spans="1:3" ht="15.75">
      <c r="A31" s="294" t="s">
        <v>95</v>
      </c>
      <c r="B31" s="50" t="s">
        <v>101</v>
      </c>
      <c r="C31" s="67">
        <v>475</v>
      </c>
    </row>
    <row r="32" spans="1:3" ht="15.75">
      <c r="A32" s="294" t="s">
        <v>96</v>
      </c>
      <c r="B32" s="50" t="s">
        <v>102</v>
      </c>
      <c r="C32" s="67">
        <v>1035</v>
      </c>
    </row>
    <row r="33" spans="1:3" ht="15.75">
      <c r="A33" s="294" t="s">
        <v>97</v>
      </c>
      <c r="B33" s="50" t="s">
        <v>103</v>
      </c>
      <c r="C33" s="67">
        <v>1155</v>
      </c>
    </row>
  </sheetData>
  <mergeCells count="11">
    <mergeCell ref="A27:C27"/>
    <mergeCell ref="A1:C1"/>
    <mergeCell ref="B2:C2"/>
    <mergeCell ref="A10:C10"/>
    <mergeCell ref="A14:C14"/>
    <mergeCell ref="A19:C19"/>
    <mergeCell ref="A26:C26"/>
    <mergeCell ref="A5:C5"/>
    <mergeCell ref="A11:C11"/>
    <mergeCell ref="A15:C15"/>
    <mergeCell ref="A20:C20"/>
  </mergeCells>
  <phoneticPr fontId="20" type="noConversion"/>
  <pageMargins left="0.75" right="0.75" top="1" bottom="1" header="0.5" footer="0.5"/>
  <pageSetup orientation="landscape"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9"/>
  <sheetViews>
    <sheetView topLeftCell="A26" workbookViewId="0">
      <selection activeCell="D44" sqref="D44"/>
    </sheetView>
  </sheetViews>
  <sheetFormatPr defaultRowHeight="12.75"/>
  <cols>
    <col min="1" max="1" width="19.85546875" customWidth="1"/>
    <col min="2" max="2" width="57.85546875" customWidth="1"/>
    <col min="3" max="3" width="24" customWidth="1"/>
    <col min="4" max="4" width="55" style="397" customWidth="1"/>
  </cols>
  <sheetData>
    <row r="1" spans="1:4" s="380" customFormat="1" ht="66" customHeight="1">
      <c r="A1" s="875" t="s">
        <v>1287</v>
      </c>
      <c r="B1" s="875"/>
      <c r="C1" s="875"/>
      <c r="D1" s="875"/>
    </row>
    <row r="2" spans="1:4" s="380" customFormat="1" ht="62.25" customHeight="1">
      <c r="B2" s="899" t="s">
        <v>362</v>
      </c>
      <c r="C2" s="899"/>
      <c r="D2" s="899"/>
    </row>
    <row r="3" spans="1:4" s="380" customFormat="1" ht="36.75" customHeight="1">
      <c r="A3" s="1008" t="s">
        <v>1109</v>
      </c>
      <c r="B3" s="1008"/>
      <c r="C3" s="1008"/>
      <c r="D3" s="1008"/>
    </row>
    <row r="4" spans="1:4" s="380" customFormat="1" ht="30" customHeight="1">
      <c r="A4" s="260" t="s">
        <v>232</v>
      </c>
      <c r="B4" s="260" t="s">
        <v>142</v>
      </c>
      <c r="C4" s="260" t="s">
        <v>232</v>
      </c>
      <c r="D4" s="395" t="s">
        <v>142</v>
      </c>
    </row>
    <row r="5" spans="1:4" ht="21.75" customHeight="1" thickBot="1">
      <c r="A5" s="1006" t="s">
        <v>912</v>
      </c>
      <c r="B5" s="1007"/>
      <c r="C5" s="1006" t="s">
        <v>769</v>
      </c>
      <c r="D5" s="1007"/>
    </row>
    <row r="6" spans="1:4" ht="21" customHeight="1">
      <c r="A6" s="412" t="s">
        <v>718</v>
      </c>
      <c r="B6" s="407" t="s">
        <v>719</v>
      </c>
      <c r="C6" s="746" t="s">
        <v>1699</v>
      </c>
      <c r="D6" s="747" t="s">
        <v>1700</v>
      </c>
    </row>
    <row r="7" spans="1:4" ht="21" customHeight="1">
      <c r="A7" s="413" t="s">
        <v>720</v>
      </c>
      <c r="B7" s="390" t="s">
        <v>721</v>
      </c>
      <c r="C7" s="413" t="s">
        <v>770</v>
      </c>
      <c r="D7" s="398" t="s">
        <v>771</v>
      </c>
    </row>
    <row r="8" spans="1:4" ht="21" customHeight="1">
      <c r="A8" s="414" t="s">
        <v>1434</v>
      </c>
      <c r="B8" s="408" t="s">
        <v>1435</v>
      </c>
      <c r="C8" s="413" t="s">
        <v>772</v>
      </c>
      <c r="D8" s="398" t="s">
        <v>773</v>
      </c>
    </row>
    <row r="9" spans="1:4" ht="21" customHeight="1">
      <c r="A9" s="415" t="s">
        <v>722</v>
      </c>
      <c r="B9" s="390" t="s">
        <v>723</v>
      </c>
      <c r="C9" s="413" t="s">
        <v>774</v>
      </c>
      <c r="D9" s="398" t="s">
        <v>775</v>
      </c>
    </row>
    <row r="10" spans="1:4" ht="21" customHeight="1" thickBot="1">
      <c r="A10" s="416" t="s">
        <v>913</v>
      </c>
      <c r="B10" s="409" t="s">
        <v>914</v>
      </c>
      <c r="C10" s="428" t="s">
        <v>776</v>
      </c>
      <c r="D10" s="429" t="s">
        <v>777</v>
      </c>
    </row>
    <row r="11" spans="1:4" ht="21" customHeight="1">
      <c r="A11" s="417" t="s">
        <v>915</v>
      </c>
      <c r="B11" s="408" t="s">
        <v>916</v>
      </c>
      <c r="C11" s="416" t="s">
        <v>778</v>
      </c>
      <c r="D11" s="400" t="s">
        <v>779</v>
      </c>
    </row>
    <row r="12" spans="1:4" ht="21" customHeight="1">
      <c r="A12" s="1002" t="s">
        <v>724</v>
      </c>
      <c r="B12" s="1003"/>
      <c r="C12" s="413" t="s">
        <v>780</v>
      </c>
      <c r="D12" s="398" t="s">
        <v>781</v>
      </c>
    </row>
    <row r="13" spans="1:4" ht="22.5" customHeight="1">
      <c r="A13" s="415" t="s">
        <v>110</v>
      </c>
      <c r="B13" s="390" t="s">
        <v>725</v>
      </c>
      <c r="C13" s="413" t="s">
        <v>782</v>
      </c>
      <c r="D13" s="398" t="s">
        <v>783</v>
      </c>
    </row>
    <row r="14" spans="1:4" ht="21" customHeight="1" thickBot="1">
      <c r="A14" s="570" t="s">
        <v>1389</v>
      </c>
      <c r="B14" s="576" t="s">
        <v>1407</v>
      </c>
      <c r="C14" s="428" t="s">
        <v>784</v>
      </c>
      <c r="D14" s="429" t="s">
        <v>785</v>
      </c>
    </row>
    <row r="15" spans="1:4" ht="21" customHeight="1">
      <c r="A15" s="415" t="s">
        <v>726</v>
      </c>
      <c r="B15" s="390" t="s">
        <v>727</v>
      </c>
      <c r="C15" s="430" t="s">
        <v>786</v>
      </c>
      <c r="D15" s="431" t="s">
        <v>787</v>
      </c>
    </row>
    <row r="16" spans="1:4" ht="21" customHeight="1">
      <c r="A16" s="415" t="s">
        <v>728</v>
      </c>
      <c r="B16" s="390" t="s">
        <v>729</v>
      </c>
      <c r="C16" s="415" t="s">
        <v>788</v>
      </c>
      <c r="D16" s="396" t="s">
        <v>789</v>
      </c>
    </row>
    <row r="17" spans="1:4" ht="21" customHeight="1">
      <c r="A17" s="415" t="s">
        <v>730</v>
      </c>
      <c r="B17" s="391" t="s">
        <v>731</v>
      </c>
      <c r="C17" s="415" t="s">
        <v>790</v>
      </c>
      <c r="D17" s="396" t="s">
        <v>791</v>
      </c>
    </row>
    <row r="18" spans="1:4" ht="21" customHeight="1" thickBot="1">
      <c r="A18" s="415" t="s">
        <v>109</v>
      </c>
      <c r="B18" s="391" t="s">
        <v>757</v>
      </c>
      <c r="C18" s="422" t="s">
        <v>792</v>
      </c>
      <c r="D18" s="432" t="s">
        <v>793</v>
      </c>
    </row>
    <row r="19" spans="1:4" ht="21" customHeight="1">
      <c r="A19" s="415" t="s">
        <v>732</v>
      </c>
      <c r="B19" s="390" t="s">
        <v>733</v>
      </c>
      <c r="C19" s="430" t="s">
        <v>794</v>
      </c>
      <c r="D19" s="431" t="s">
        <v>918</v>
      </c>
    </row>
    <row r="20" spans="1:4" ht="21" customHeight="1">
      <c r="A20" s="415" t="s">
        <v>734</v>
      </c>
      <c r="B20" s="390" t="s">
        <v>735</v>
      </c>
      <c r="C20" s="415" t="s">
        <v>795</v>
      </c>
      <c r="D20" s="396" t="s">
        <v>796</v>
      </c>
    </row>
    <row r="21" spans="1:4" ht="21" customHeight="1">
      <c r="A21" s="415" t="s">
        <v>736</v>
      </c>
      <c r="B21" s="391" t="s">
        <v>737</v>
      </c>
      <c r="C21" s="415" t="s">
        <v>797</v>
      </c>
      <c r="D21" s="396" t="s">
        <v>798</v>
      </c>
    </row>
    <row r="22" spans="1:4" ht="21" customHeight="1">
      <c r="A22" s="415" t="s">
        <v>738</v>
      </c>
      <c r="B22" s="390" t="s">
        <v>739</v>
      </c>
      <c r="C22" s="415" t="s">
        <v>799</v>
      </c>
      <c r="D22" s="396" t="s">
        <v>800</v>
      </c>
    </row>
    <row r="23" spans="1:4" ht="21" customHeight="1" thickBot="1">
      <c r="A23" s="415" t="s">
        <v>383</v>
      </c>
      <c r="B23" s="391" t="s">
        <v>740</v>
      </c>
      <c r="C23" s="750" t="s">
        <v>1703</v>
      </c>
      <c r="D23" s="751" t="s">
        <v>1704</v>
      </c>
    </row>
    <row r="24" spans="1:4" ht="21" customHeight="1">
      <c r="A24" s="415" t="s">
        <v>1433</v>
      </c>
      <c r="B24" s="391" t="s">
        <v>1578</v>
      </c>
      <c r="C24" s="412" t="s">
        <v>801</v>
      </c>
      <c r="D24" s="401" t="s">
        <v>802</v>
      </c>
    </row>
    <row r="25" spans="1:4" ht="21" customHeight="1">
      <c r="A25" s="415" t="s">
        <v>468</v>
      </c>
      <c r="B25" s="391" t="s">
        <v>741</v>
      </c>
      <c r="C25" s="413" t="s">
        <v>803</v>
      </c>
      <c r="D25" s="402" t="s">
        <v>804</v>
      </c>
    </row>
    <row r="26" spans="1:4" ht="21" customHeight="1">
      <c r="A26" s="415" t="s">
        <v>742</v>
      </c>
      <c r="B26" s="391" t="s">
        <v>743</v>
      </c>
      <c r="C26" s="413" t="s">
        <v>805</v>
      </c>
      <c r="D26" s="402" t="s">
        <v>806</v>
      </c>
    </row>
    <row r="27" spans="1:4" ht="21" customHeight="1" thickBot="1">
      <c r="A27" s="415" t="s">
        <v>744</v>
      </c>
      <c r="B27" s="391" t="s">
        <v>745</v>
      </c>
      <c r="C27" s="428" t="s">
        <v>807</v>
      </c>
      <c r="D27" s="433" t="s">
        <v>808</v>
      </c>
    </row>
    <row r="28" spans="1:4" ht="21" customHeight="1">
      <c r="A28" s="415" t="s">
        <v>1438</v>
      </c>
      <c r="B28" s="391" t="s">
        <v>1576</v>
      </c>
      <c r="C28" s="430" t="s">
        <v>809</v>
      </c>
      <c r="D28" s="405" t="s">
        <v>810</v>
      </c>
    </row>
    <row r="29" spans="1:4" ht="21" customHeight="1">
      <c r="A29" s="415" t="s">
        <v>746</v>
      </c>
      <c r="B29" s="391" t="s">
        <v>747</v>
      </c>
      <c r="C29" s="415" t="s">
        <v>811</v>
      </c>
      <c r="D29" s="402" t="s">
        <v>812</v>
      </c>
    </row>
    <row r="30" spans="1:4" ht="21" customHeight="1">
      <c r="A30" s="415" t="s">
        <v>748</v>
      </c>
      <c r="B30" s="391" t="s">
        <v>749</v>
      </c>
      <c r="C30" s="415" t="s">
        <v>813</v>
      </c>
      <c r="D30" s="402" t="s">
        <v>814</v>
      </c>
    </row>
    <row r="31" spans="1:4" ht="21" customHeight="1" thickBot="1">
      <c r="A31" s="415" t="s">
        <v>750</v>
      </c>
      <c r="B31" s="392" t="s">
        <v>751</v>
      </c>
      <c r="C31" s="422" t="s">
        <v>815</v>
      </c>
      <c r="D31" s="433" t="s">
        <v>816</v>
      </c>
    </row>
    <row r="32" spans="1:4" ht="21" customHeight="1">
      <c r="A32" s="744" t="s">
        <v>1697</v>
      </c>
      <c r="B32" s="745" t="s">
        <v>1698</v>
      </c>
      <c r="C32" s="430" t="s">
        <v>817</v>
      </c>
      <c r="D32" s="434" t="s">
        <v>818</v>
      </c>
    </row>
    <row r="33" spans="1:4" ht="15.75">
      <c r="A33" s="415" t="s">
        <v>752</v>
      </c>
      <c r="B33" s="392" t="s">
        <v>753</v>
      </c>
      <c r="C33" s="415" t="s">
        <v>819</v>
      </c>
      <c r="D33" s="403" t="s">
        <v>820</v>
      </c>
    </row>
    <row r="34" spans="1:4" ht="21" customHeight="1">
      <c r="A34" s="415" t="s">
        <v>469</v>
      </c>
      <c r="B34" s="392" t="s">
        <v>754</v>
      </c>
      <c r="C34" s="415" t="s">
        <v>821</v>
      </c>
      <c r="D34" s="403" t="s">
        <v>822</v>
      </c>
    </row>
    <row r="35" spans="1:4" ht="21" customHeight="1" thickBot="1">
      <c r="A35" s="567" t="s">
        <v>755</v>
      </c>
      <c r="B35" s="589" t="s">
        <v>756</v>
      </c>
      <c r="C35" s="422" t="s">
        <v>823</v>
      </c>
      <c r="D35" s="432" t="s">
        <v>824</v>
      </c>
    </row>
    <row r="36" spans="1:4" ht="21" customHeight="1">
      <c r="A36" s="567" t="s">
        <v>1344</v>
      </c>
      <c r="B36" s="590" t="s">
        <v>1577</v>
      </c>
      <c r="C36" s="416" t="s">
        <v>825</v>
      </c>
      <c r="D36" s="400" t="s">
        <v>826</v>
      </c>
    </row>
    <row r="37" spans="1:4" ht="21" customHeight="1">
      <c r="A37" s="567" t="s">
        <v>1436</v>
      </c>
      <c r="B37" s="590" t="s">
        <v>1575</v>
      </c>
      <c r="C37" s="413" t="s">
        <v>827</v>
      </c>
      <c r="D37" s="398" t="s">
        <v>828</v>
      </c>
    </row>
    <row r="38" spans="1:4" ht="21" customHeight="1">
      <c r="A38" s="567" t="s">
        <v>1437</v>
      </c>
      <c r="B38" s="590" t="s">
        <v>1574</v>
      </c>
      <c r="C38" s="414" t="s">
        <v>829</v>
      </c>
      <c r="D38" s="399" t="s">
        <v>830</v>
      </c>
    </row>
    <row r="39" spans="1:4" ht="21" customHeight="1" thickBot="1">
      <c r="A39" s="743" t="s">
        <v>1695</v>
      </c>
      <c r="B39" s="742" t="s">
        <v>1696</v>
      </c>
      <c r="C39" s="422" t="s">
        <v>831</v>
      </c>
      <c r="D39" s="429" t="s">
        <v>832</v>
      </c>
    </row>
    <row r="40" spans="1:4" ht="21" customHeight="1">
      <c r="A40" s="1004" t="s">
        <v>768</v>
      </c>
      <c r="B40" s="1005"/>
      <c r="C40" s="430" t="s">
        <v>833</v>
      </c>
      <c r="D40" s="435" t="s">
        <v>834</v>
      </c>
    </row>
    <row r="41" spans="1:4" ht="21" customHeight="1" thickBot="1">
      <c r="A41" s="428" t="s">
        <v>758</v>
      </c>
      <c r="B41" s="760" t="s">
        <v>766</v>
      </c>
      <c r="C41" s="415" t="s">
        <v>835</v>
      </c>
      <c r="D41" s="404" t="s">
        <v>836</v>
      </c>
    </row>
    <row r="42" spans="1:4" ht="21" customHeight="1" thickBot="1">
      <c r="A42" s="504" t="s">
        <v>759</v>
      </c>
      <c r="B42" s="761" t="s">
        <v>767</v>
      </c>
      <c r="C42" s="415" t="s">
        <v>837</v>
      </c>
      <c r="D42" s="404" t="s">
        <v>838</v>
      </c>
    </row>
    <row r="43" spans="1:4" ht="21" customHeight="1" thickBot="1">
      <c r="A43" s="416" t="s">
        <v>760</v>
      </c>
      <c r="B43" s="393" t="s">
        <v>761</v>
      </c>
      <c r="C43" s="422" t="s">
        <v>839</v>
      </c>
      <c r="D43" s="436" t="s">
        <v>840</v>
      </c>
    </row>
    <row r="44" spans="1:4" ht="21" customHeight="1">
      <c r="A44" s="416" t="s">
        <v>762</v>
      </c>
      <c r="B44" s="394" t="s">
        <v>763</v>
      </c>
      <c r="C44" s="416" t="s">
        <v>841</v>
      </c>
      <c r="D44" s="405" t="s">
        <v>842</v>
      </c>
    </row>
    <row r="45" spans="1:4" ht="21" customHeight="1" thickBot="1">
      <c r="A45" s="416" t="s">
        <v>764</v>
      </c>
      <c r="B45" s="394" t="s">
        <v>765</v>
      </c>
      <c r="C45" s="413" t="s">
        <v>843</v>
      </c>
      <c r="D45" s="402" t="s">
        <v>844</v>
      </c>
    </row>
    <row r="46" spans="1:4" ht="21" customHeight="1">
      <c r="A46" s="756" t="s">
        <v>1705</v>
      </c>
      <c r="B46" s="759" t="s">
        <v>1708</v>
      </c>
      <c r="C46" s="413" t="s">
        <v>845</v>
      </c>
      <c r="D46" s="402" t="s">
        <v>846</v>
      </c>
    </row>
    <row r="47" spans="1:4" ht="21" customHeight="1">
      <c r="A47" s="757" t="s">
        <v>1706</v>
      </c>
      <c r="B47" s="753" t="s">
        <v>1710</v>
      </c>
      <c r="C47" s="415" t="s">
        <v>847</v>
      </c>
      <c r="D47" s="402" t="s">
        <v>848</v>
      </c>
    </row>
    <row r="48" spans="1:4" ht="21" customHeight="1" thickBot="1">
      <c r="A48" s="758" t="s">
        <v>1707</v>
      </c>
      <c r="B48" s="432" t="s">
        <v>1709</v>
      </c>
      <c r="C48" s="428" t="s">
        <v>917</v>
      </c>
      <c r="D48" s="437" t="s">
        <v>919</v>
      </c>
    </row>
    <row r="49" spans="1:4" ht="21" customHeight="1">
      <c r="A49" s="1000" t="s">
        <v>769</v>
      </c>
      <c r="B49" s="1001"/>
      <c r="C49" s="416" t="s">
        <v>849</v>
      </c>
      <c r="D49" s="431" t="s">
        <v>850</v>
      </c>
    </row>
    <row r="50" spans="1:4" ht="21" customHeight="1">
      <c r="A50" s="415" t="s">
        <v>880</v>
      </c>
      <c r="B50" s="392" t="s">
        <v>881</v>
      </c>
      <c r="C50" s="413" t="s">
        <v>851</v>
      </c>
      <c r="D50" s="396" t="s">
        <v>852</v>
      </c>
    </row>
    <row r="51" spans="1:4" ht="21" customHeight="1">
      <c r="A51" s="415" t="s">
        <v>882</v>
      </c>
      <c r="B51" s="392" t="s">
        <v>883</v>
      </c>
      <c r="C51" s="413" t="s">
        <v>853</v>
      </c>
      <c r="D51" s="396" t="s">
        <v>854</v>
      </c>
    </row>
    <row r="52" spans="1:4" ht="21" customHeight="1" thickBot="1">
      <c r="A52" s="415" t="s">
        <v>884</v>
      </c>
      <c r="B52" s="392" t="s">
        <v>885</v>
      </c>
      <c r="C52" s="428" t="s">
        <v>855</v>
      </c>
      <c r="D52" s="432" t="s">
        <v>856</v>
      </c>
    </row>
    <row r="53" spans="1:4" ht="21" customHeight="1" thickBot="1">
      <c r="A53" s="422" t="s">
        <v>886</v>
      </c>
      <c r="B53" s="423" t="s">
        <v>887</v>
      </c>
      <c r="C53" s="416" t="s">
        <v>857</v>
      </c>
      <c r="D53" s="431" t="s">
        <v>858</v>
      </c>
    </row>
    <row r="54" spans="1:4" ht="21" customHeight="1">
      <c r="A54" s="420" t="s">
        <v>888</v>
      </c>
      <c r="B54" s="421" t="s">
        <v>889</v>
      </c>
      <c r="C54" s="413" t="s">
        <v>859</v>
      </c>
      <c r="D54" s="396" t="s">
        <v>860</v>
      </c>
    </row>
    <row r="55" spans="1:4" ht="21" customHeight="1">
      <c r="A55" s="418" t="s">
        <v>890</v>
      </c>
      <c r="B55" s="410" t="s">
        <v>891</v>
      </c>
      <c r="C55" s="413" t="s">
        <v>861</v>
      </c>
      <c r="D55" s="396" t="s">
        <v>862</v>
      </c>
    </row>
    <row r="56" spans="1:4" ht="21" customHeight="1" thickBot="1">
      <c r="A56" s="418" t="s">
        <v>892</v>
      </c>
      <c r="B56" s="410" t="s">
        <v>893</v>
      </c>
      <c r="C56" s="428" t="s">
        <v>863</v>
      </c>
      <c r="D56" s="432" t="s">
        <v>864</v>
      </c>
    </row>
    <row r="57" spans="1:4" ht="21" customHeight="1" thickBot="1">
      <c r="A57" s="424" t="s">
        <v>894</v>
      </c>
      <c r="B57" s="425" t="s">
        <v>895</v>
      </c>
      <c r="C57" s="416" t="s">
        <v>865</v>
      </c>
      <c r="D57" s="438" t="s">
        <v>866</v>
      </c>
    </row>
    <row r="58" spans="1:4" ht="21" customHeight="1">
      <c r="A58" s="420" t="s">
        <v>896</v>
      </c>
      <c r="B58" s="421" t="s">
        <v>897</v>
      </c>
      <c r="C58" s="413" t="s">
        <v>867</v>
      </c>
      <c r="D58" s="406" t="s">
        <v>868</v>
      </c>
    </row>
    <row r="59" spans="1:4" ht="21" customHeight="1">
      <c r="A59" s="418" t="s">
        <v>898</v>
      </c>
      <c r="B59" s="410" t="s">
        <v>899</v>
      </c>
      <c r="C59" s="413" t="s">
        <v>869</v>
      </c>
      <c r="D59" s="406" t="s">
        <v>870</v>
      </c>
    </row>
    <row r="60" spans="1:4" ht="21" customHeight="1">
      <c r="A60" s="418" t="s">
        <v>900</v>
      </c>
      <c r="B60" s="410" t="s">
        <v>901</v>
      </c>
      <c r="C60" s="749" t="s">
        <v>871</v>
      </c>
      <c r="D60" s="752" t="s">
        <v>872</v>
      </c>
    </row>
    <row r="61" spans="1:4" ht="18" customHeight="1" thickBot="1">
      <c r="A61" s="424" t="s">
        <v>902</v>
      </c>
      <c r="B61" s="754" t="s">
        <v>903</v>
      </c>
      <c r="C61" s="755" t="s">
        <v>1701</v>
      </c>
      <c r="D61" s="432" t="s">
        <v>1702</v>
      </c>
    </row>
    <row r="62" spans="1:4" ht="18" customHeight="1">
      <c r="A62" s="420" t="s">
        <v>904</v>
      </c>
      <c r="B62" s="426" t="s">
        <v>905</v>
      </c>
      <c r="C62" s="416" t="s">
        <v>1376</v>
      </c>
      <c r="D62" s="577" t="s">
        <v>1383</v>
      </c>
    </row>
    <row r="63" spans="1:4" ht="15.75">
      <c r="A63" s="415" t="s">
        <v>906</v>
      </c>
      <c r="B63" s="391" t="s">
        <v>907</v>
      </c>
      <c r="C63" s="463" t="s">
        <v>1382</v>
      </c>
      <c r="D63" s="578" t="s">
        <v>1384</v>
      </c>
    </row>
    <row r="64" spans="1:4" ht="15.75">
      <c r="A64" s="415" t="s">
        <v>908</v>
      </c>
      <c r="B64" s="391" t="s">
        <v>909</v>
      </c>
      <c r="C64" s="463" t="s">
        <v>1385</v>
      </c>
      <c r="D64" s="578" t="s">
        <v>1386</v>
      </c>
    </row>
    <row r="65" spans="1:4" ht="16.5" thickBot="1">
      <c r="A65" s="422" t="s">
        <v>910</v>
      </c>
      <c r="B65" s="427" t="s">
        <v>911</v>
      </c>
      <c r="C65" s="428" t="s">
        <v>1387</v>
      </c>
      <c r="D65" s="604" t="s">
        <v>1388</v>
      </c>
    </row>
    <row r="66" spans="1:4" ht="15.75">
      <c r="A66" s="419" t="s">
        <v>873</v>
      </c>
      <c r="B66" s="411" t="s">
        <v>920</v>
      </c>
      <c r="C66" s="430" t="s">
        <v>1439</v>
      </c>
      <c r="D66" s="438" t="s">
        <v>1570</v>
      </c>
    </row>
    <row r="67" spans="1:4" ht="15.75">
      <c r="A67" s="413" t="s">
        <v>874</v>
      </c>
      <c r="B67" s="565" t="s">
        <v>875</v>
      </c>
      <c r="C67" s="567" t="s">
        <v>1440</v>
      </c>
      <c r="D67" s="578" t="s">
        <v>1571</v>
      </c>
    </row>
    <row r="68" spans="1:4" ht="15.75">
      <c r="A68" s="413" t="s">
        <v>876</v>
      </c>
      <c r="B68" s="565" t="s">
        <v>877</v>
      </c>
      <c r="C68" s="567" t="s">
        <v>1441</v>
      </c>
      <c r="D68" s="578" t="s">
        <v>1572</v>
      </c>
    </row>
    <row r="69" spans="1:4" ht="16.5" thickBot="1">
      <c r="A69" s="428" t="s">
        <v>878</v>
      </c>
      <c r="B69" s="605" t="s">
        <v>879</v>
      </c>
      <c r="C69" s="422" t="s">
        <v>1442</v>
      </c>
      <c r="D69" s="604" t="s">
        <v>1573</v>
      </c>
    </row>
    <row r="70" spans="1:4" ht="15.75">
      <c r="A70" s="430" t="s">
        <v>1443</v>
      </c>
      <c r="B70" s="606" t="s">
        <v>1566</v>
      </c>
      <c r="C70" s="430" t="s">
        <v>1682</v>
      </c>
      <c r="D70" s="735" t="s">
        <v>1688</v>
      </c>
    </row>
    <row r="71" spans="1:4" ht="15.75">
      <c r="A71" s="567" t="s">
        <v>1444</v>
      </c>
      <c r="B71" s="748" t="s">
        <v>1567</v>
      </c>
      <c r="C71" s="749" t="s">
        <v>1681</v>
      </c>
      <c r="D71" s="735" t="s">
        <v>1689</v>
      </c>
    </row>
    <row r="72" spans="1:4" ht="15.75">
      <c r="A72" s="567" t="s">
        <v>1445</v>
      </c>
      <c r="B72" s="748" t="s">
        <v>1568</v>
      </c>
      <c r="C72" s="749" t="s">
        <v>1683</v>
      </c>
      <c r="D72" s="735" t="s">
        <v>1690</v>
      </c>
    </row>
    <row r="73" spans="1:4" ht="16.5" thickBot="1">
      <c r="A73" s="567" t="s">
        <v>1446</v>
      </c>
      <c r="B73" s="748" t="s">
        <v>1569</v>
      </c>
      <c r="C73" s="749" t="s">
        <v>1684</v>
      </c>
      <c r="D73" s="737" t="s">
        <v>1691</v>
      </c>
    </row>
    <row r="74" spans="1:4" ht="16.5" thickBot="1">
      <c r="C74" s="736" t="s">
        <v>1685</v>
      </c>
      <c r="D74" s="738" t="s">
        <v>1692</v>
      </c>
    </row>
    <row r="75" spans="1:4">
      <c r="D75"/>
    </row>
    <row r="76" spans="1:4">
      <c r="D76"/>
    </row>
    <row r="77" spans="1:4">
      <c r="D77"/>
    </row>
    <row r="78" spans="1:4">
      <c r="D78"/>
    </row>
    <row r="79" spans="1:4">
      <c r="D79"/>
    </row>
    <row r="80" spans="1:4">
      <c r="D80"/>
    </row>
    <row r="81" spans="4:4">
      <c r="D81"/>
    </row>
    <row r="82" spans="4:4">
      <c r="D82"/>
    </row>
    <row r="83" spans="4:4">
      <c r="D83"/>
    </row>
    <row r="84" spans="4:4">
      <c r="D84"/>
    </row>
    <row r="85" spans="4:4">
      <c r="D85"/>
    </row>
    <row r="86" spans="4:4">
      <c r="D86"/>
    </row>
    <row r="87" spans="4:4">
      <c r="D87"/>
    </row>
    <row r="88" spans="4:4">
      <c r="D88"/>
    </row>
    <row r="89" spans="4:4">
      <c r="D89"/>
    </row>
    <row r="90" spans="4:4">
      <c r="D90"/>
    </row>
    <row r="91" spans="4:4">
      <c r="D91"/>
    </row>
    <row r="92" spans="4:4">
      <c r="D92"/>
    </row>
    <row r="93" spans="4:4">
      <c r="D93"/>
    </row>
    <row r="94" spans="4:4">
      <c r="D94"/>
    </row>
    <row r="95" spans="4:4">
      <c r="D95"/>
    </row>
    <row r="96" spans="4:4">
      <c r="D96"/>
    </row>
    <row r="97" spans="4:4">
      <c r="D97"/>
    </row>
    <row r="98" spans="4:4">
      <c r="D98"/>
    </row>
    <row r="99" spans="4:4">
      <c r="D99"/>
    </row>
    <row r="100" spans="4:4">
      <c r="D100"/>
    </row>
    <row r="101" spans="4:4">
      <c r="D101"/>
    </row>
    <row r="102" spans="4:4">
      <c r="D102"/>
    </row>
    <row r="103" spans="4:4">
      <c r="D103"/>
    </row>
    <row r="104" spans="4:4">
      <c r="D104"/>
    </row>
    <row r="105" spans="4:4">
      <c r="D105"/>
    </row>
    <row r="106" spans="4:4">
      <c r="D106"/>
    </row>
    <row r="107" spans="4:4">
      <c r="D107"/>
    </row>
    <row r="108" spans="4:4">
      <c r="D108"/>
    </row>
    <row r="109" spans="4:4">
      <c r="D109"/>
    </row>
    <row r="110" spans="4:4">
      <c r="D110"/>
    </row>
    <row r="111" spans="4:4">
      <c r="D111"/>
    </row>
    <row r="112" spans="4:4">
      <c r="D112"/>
    </row>
    <row r="113" spans="4:4">
      <c r="D113"/>
    </row>
    <row r="114" spans="4:4">
      <c r="D114"/>
    </row>
    <row r="115" spans="4:4">
      <c r="D115"/>
    </row>
    <row r="116" spans="4:4">
      <c r="D116"/>
    </row>
    <row r="117" spans="4:4">
      <c r="D117"/>
    </row>
    <row r="118" spans="4:4">
      <c r="D118"/>
    </row>
    <row r="119" spans="4:4">
      <c r="D119"/>
    </row>
    <row r="120" spans="4:4">
      <c r="D120"/>
    </row>
    <row r="121" spans="4:4">
      <c r="D121"/>
    </row>
    <row r="122" spans="4:4">
      <c r="D122"/>
    </row>
    <row r="123" spans="4:4">
      <c r="D123"/>
    </row>
    <row r="124" spans="4:4">
      <c r="D124"/>
    </row>
    <row r="125" spans="4:4">
      <c r="D125"/>
    </row>
    <row r="126" spans="4:4">
      <c r="D126"/>
    </row>
    <row r="127" spans="4:4">
      <c r="D127"/>
    </row>
    <row r="128" spans="4:4">
      <c r="D128"/>
    </row>
    <row r="129" spans="4:4">
      <c r="D129"/>
    </row>
    <row r="130" spans="4:4">
      <c r="D130"/>
    </row>
    <row r="131" spans="4:4">
      <c r="D131"/>
    </row>
    <row r="132" spans="4:4">
      <c r="D132"/>
    </row>
    <row r="133" spans="4:4">
      <c r="D133"/>
    </row>
    <row r="134" spans="4:4">
      <c r="D134"/>
    </row>
    <row r="135" spans="4:4">
      <c r="D135"/>
    </row>
    <row r="136" spans="4:4">
      <c r="D136"/>
    </row>
    <row r="137" spans="4:4">
      <c r="D137"/>
    </row>
    <row r="138" spans="4:4">
      <c r="D138"/>
    </row>
    <row r="139" spans="4:4">
      <c r="D139"/>
    </row>
    <row r="140" spans="4:4">
      <c r="D140"/>
    </row>
    <row r="141" spans="4:4">
      <c r="D141"/>
    </row>
    <row r="142" spans="4:4">
      <c r="D142"/>
    </row>
    <row r="143" spans="4:4">
      <c r="D143"/>
    </row>
    <row r="144" spans="4:4">
      <c r="D144"/>
    </row>
    <row r="145" spans="4:4">
      <c r="D145"/>
    </row>
    <row r="146" spans="4:4">
      <c r="D146"/>
    </row>
    <row r="147" spans="4:4">
      <c r="D147"/>
    </row>
    <row r="148" spans="4:4">
      <c r="D148"/>
    </row>
    <row r="149" spans="4:4">
      <c r="D149"/>
    </row>
    <row r="150" spans="4:4">
      <c r="D150"/>
    </row>
    <row r="151" spans="4:4">
      <c r="D151"/>
    </row>
    <row r="152" spans="4:4">
      <c r="D152"/>
    </row>
    <row r="153" spans="4:4">
      <c r="D153"/>
    </row>
    <row r="154" spans="4:4">
      <c r="D154"/>
    </row>
    <row r="155" spans="4:4">
      <c r="D155"/>
    </row>
    <row r="156" spans="4:4">
      <c r="D156"/>
    </row>
    <row r="157" spans="4:4">
      <c r="D157"/>
    </row>
    <row r="158" spans="4:4">
      <c r="D158"/>
    </row>
    <row r="159" spans="4:4">
      <c r="D159"/>
    </row>
    <row r="160" spans="4:4">
      <c r="D160"/>
    </row>
    <row r="161" spans="4:4">
      <c r="D161"/>
    </row>
    <row r="162" spans="4:4">
      <c r="D162"/>
    </row>
    <row r="163" spans="4:4">
      <c r="D163"/>
    </row>
    <row r="164" spans="4:4">
      <c r="D164"/>
    </row>
    <row r="165" spans="4:4">
      <c r="D165"/>
    </row>
    <row r="166" spans="4:4">
      <c r="D166"/>
    </row>
    <row r="167" spans="4:4">
      <c r="D167"/>
    </row>
    <row r="168" spans="4:4">
      <c r="D168"/>
    </row>
    <row r="169" spans="4:4">
      <c r="D169"/>
    </row>
    <row r="170" spans="4:4">
      <c r="D170"/>
    </row>
    <row r="171" spans="4:4">
      <c r="D171"/>
    </row>
    <row r="172" spans="4:4">
      <c r="D172"/>
    </row>
    <row r="173" spans="4:4">
      <c r="D173"/>
    </row>
    <row r="174" spans="4:4">
      <c r="D174"/>
    </row>
    <row r="175" spans="4:4">
      <c r="D175"/>
    </row>
    <row r="176" spans="4:4">
      <c r="D176"/>
    </row>
    <row r="177" spans="4:4">
      <c r="D177"/>
    </row>
    <row r="178" spans="4:4">
      <c r="D178"/>
    </row>
    <row r="179" spans="4:4">
      <c r="D179"/>
    </row>
  </sheetData>
  <mergeCells count="8">
    <mergeCell ref="A49:B49"/>
    <mergeCell ref="A12:B12"/>
    <mergeCell ref="A40:B40"/>
    <mergeCell ref="A1:D1"/>
    <mergeCell ref="B2:D2"/>
    <mergeCell ref="A5:B5"/>
    <mergeCell ref="C5:D5"/>
    <mergeCell ref="A3:D3"/>
  </mergeCells>
  <pageMargins left="0.7" right="0.7" top="0.75" bottom="0.75" header="0.3" footer="0.3"/>
  <pageSetup paperSize="9"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2"/>
  <sheetViews>
    <sheetView workbookViewId="0">
      <selection activeCell="D64" sqref="D64"/>
    </sheetView>
  </sheetViews>
  <sheetFormatPr defaultRowHeight="12.75"/>
  <cols>
    <col min="1" max="1" width="19.85546875" customWidth="1"/>
    <col min="2" max="2" width="57.85546875" customWidth="1"/>
    <col min="3" max="3" width="24" customWidth="1"/>
    <col min="4" max="4" width="52.85546875" style="397" bestFit="1" customWidth="1"/>
  </cols>
  <sheetData>
    <row r="1" spans="1:4" s="380" customFormat="1" ht="65.25" customHeight="1">
      <c r="A1" s="875" t="s">
        <v>1288</v>
      </c>
      <c r="B1" s="875"/>
      <c r="C1" s="875"/>
      <c r="D1" s="875"/>
    </row>
    <row r="2" spans="1:4" s="380" customFormat="1" ht="60.75" customHeight="1">
      <c r="B2" s="899" t="s">
        <v>362</v>
      </c>
      <c r="C2" s="899"/>
      <c r="D2" s="899"/>
    </row>
    <row r="3" spans="1:4" s="380" customFormat="1" ht="45" customHeight="1">
      <c r="A3" s="1008" t="s">
        <v>1109</v>
      </c>
      <c r="B3" s="1008"/>
      <c r="C3" s="1008"/>
      <c r="D3" s="1008"/>
    </row>
    <row r="4" spans="1:4" s="380" customFormat="1" ht="28.5" customHeight="1" thickBot="1">
      <c r="A4" s="279" t="s">
        <v>232</v>
      </c>
      <c r="B4" s="279" t="s">
        <v>142</v>
      </c>
      <c r="C4" s="279" t="s">
        <v>232</v>
      </c>
      <c r="D4" s="464" t="s">
        <v>142</v>
      </c>
    </row>
    <row r="5" spans="1:4" ht="15.75">
      <c r="A5" s="1009" t="s">
        <v>1048</v>
      </c>
      <c r="B5" s="1010"/>
      <c r="C5" s="416" t="s">
        <v>1011</v>
      </c>
      <c r="D5" s="452" t="s">
        <v>1012</v>
      </c>
    </row>
    <row r="6" spans="1:4" ht="16.5" thickBot="1">
      <c r="A6" s="413"/>
      <c r="B6" s="439"/>
      <c r="C6" s="428" t="s">
        <v>1013</v>
      </c>
      <c r="D6" s="455" t="s">
        <v>1014</v>
      </c>
    </row>
    <row r="7" spans="1:4" ht="15.75">
      <c r="A7" s="413" t="s">
        <v>921</v>
      </c>
      <c r="B7" s="440" t="s">
        <v>922</v>
      </c>
      <c r="C7" s="416" t="s">
        <v>1015</v>
      </c>
      <c r="D7" s="443" t="s">
        <v>1016</v>
      </c>
    </row>
    <row r="8" spans="1:4" ht="16.5" thickBot="1">
      <c r="A8" s="428" t="s">
        <v>923</v>
      </c>
      <c r="B8" s="441" t="s">
        <v>924</v>
      </c>
      <c r="C8" s="463" t="s">
        <v>1017</v>
      </c>
      <c r="D8" s="444" t="s">
        <v>1018</v>
      </c>
    </row>
    <row r="9" spans="1:4" ht="16.5" thickBot="1">
      <c r="A9" s="416" t="s">
        <v>925</v>
      </c>
      <c r="B9" s="442" t="s">
        <v>926</v>
      </c>
      <c r="C9" s="428" t="s">
        <v>1019</v>
      </c>
      <c r="D9" s="454" t="s">
        <v>1108</v>
      </c>
    </row>
    <row r="10" spans="1:4" ht="16.5" thickBot="1">
      <c r="A10" s="428" t="s">
        <v>927</v>
      </c>
      <c r="B10" s="441" t="s">
        <v>928</v>
      </c>
      <c r="C10" s="416" t="s">
        <v>1020</v>
      </c>
      <c r="D10" s="456" t="s">
        <v>1021</v>
      </c>
    </row>
    <row r="11" spans="1:4" ht="15.75">
      <c r="A11" s="416" t="s">
        <v>929</v>
      </c>
      <c r="B11" s="442" t="s">
        <v>1041</v>
      </c>
      <c r="C11" s="463" t="s">
        <v>1022</v>
      </c>
      <c r="D11" s="457" t="s">
        <v>1023</v>
      </c>
    </row>
    <row r="12" spans="1:4" ht="16.5" thickBot="1">
      <c r="A12" s="428" t="s">
        <v>930</v>
      </c>
      <c r="B12" s="441" t="s">
        <v>931</v>
      </c>
      <c r="C12" s="428" t="s">
        <v>1024</v>
      </c>
      <c r="D12" s="458" t="s">
        <v>1025</v>
      </c>
    </row>
    <row r="13" spans="1:4" ht="15.75">
      <c r="A13" s="416" t="s">
        <v>932</v>
      </c>
      <c r="B13" s="442" t="s">
        <v>1042</v>
      </c>
      <c r="C13" s="463" t="s">
        <v>1035</v>
      </c>
      <c r="D13" s="459" t="s">
        <v>1036</v>
      </c>
    </row>
    <row r="14" spans="1:4" ht="16.5" thickBot="1">
      <c r="A14" s="428" t="s">
        <v>933</v>
      </c>
      <c r="B14" s="441" t="s">
        <v>1043</v>
      </c>
      <c r="C14" s="428" t="s">
        <v>1037</v>
      </c>
      <c r="D14" s="458" t="s">
        <v>1038</v>
      </c>
    </row>
    <row r="15" spans="1:4" ht="15.75">
      <c r="A15" s="416" t="s">
        <v>934</v>
      </c>
      <c r="B15" s="443" t="s">
        <v>935</v>
      </c>
      <c r="C15" s="416" t="s">
        <v>1039</v>
      </c>
      <c r="D15" s="460" t="s">
        <v>1040</v>
      </c>
    </row>
    <row r="16" spans="1:4" ht="15.75">
      <c r="A16" s="463" t="s">
        <v>936</v>
      </c>
      <c r="B16" s="444" t="s">
        <v>937</v>
      </c>
      <c r="C16" s="416" t="s">
        <v>1026</v>
      </c>
      <c r="D16" s="461" t="s">
        <v>1027</v>
      </c>
    </row>
    <row r="17" spans="1:4" ht="15.75">
      <c r="A17" s="463" t="s">
        <v>938</v>
      </c>
      <c r="B17" s="444" t="s">
        <v>939</v>
      </c>
      <c r="C17" s="463" t="s">
        <v>1028</v>
      </c>
      <c r="D17" s="457" t="s">
        <v>1029</v>
      </c>
    </row>
    <row r="18" spans="1:4" ht="16.5" thickBot="1">
      <c r="A18" s="428" t="s">
        <v>940</v>
      </c>
      <c r="B18" s="445" t="s">
        <v>941</v>
      </c>
      <c r="C18" s="463" t="s">
        <v>1030</v>
      </c>
      <c r="D18" s="462" t="s">
        <v>1031</v>
      </c>
    </row>
    <row r="19" spans="1:4" ht="15.75">
      <c r="A19" s="416" t="s">
        <v>942</v>
      </c>
      <c r="B19" s="443" t="s">
        <v>943</v>
      </c>
      <c r="C19" s="463" t="s">
        <v>1110</v>
      </c>
      <c r="D19" s="459" t="s">
        <v>1032</v>
      </c>
    </row>
    <row r="20" spans="1:4" ht="15.75">
      <c r="A20" s="463" t="s">
        <v>944</v>
      </c>
      <c r="B20" s="565" t="s">
        <v>945</v>
      </c>
      <c r="C20" s="567" t="s">
        <v>1033</v>
      </c>
      <c r="D20" s="569" t="s">
        <v>1034</v>
      </c>
    </row>
    <row r="21" spans="1:4" ht="15.75">
      <c r="A21" s="463" t="s">
        <v>946</v>
      </c>
      <c r="B21" s="565" t="s">
        <v>947</v>
      </c>
      <c r="C21" s="568" t="s">
        <v>1368</v>
      </c>
      <c r="D21" s="573" t="s">
        <v>1369</v>
      </c>
    </row>
    <row r="22" spans="1:4" ht="15.75">
      <c r="A22" s="463" t="s">
        <v>948</v>
      </c>
      <c r="B22" s="565" t="s">
        <v>949</v>
      </c>
      <c r="C22" s="567" t="s">
        <v>1370</v>
      </c>
      <c r="D22" s="574" t="s">
        <v>1371</v>
      </c>
    </row>
    <row r="23" spans="1:4" ht="16.5" thickBot="1">
      <c r="A23" s="463" t="s">
        <v>948</v>
      </c>
      <c r="B23" s="566" t="s">
        <v>950</v>
      </c>
      <c r="C23" s="567" t="s">
        <v>1372</v>
      </c>
      <c r="D23" s="574" t="s">
        <v>1373</v>
      </c>
    </row>
    <row r="24" spans="1:4" ht="16.5" thickBot="1">
      <c r="A24" s="416" t="s">
        <v>951</v>
      </c>
      <c r="B24" s="571" t="s">
        <v>952</v>
      </c>
      <c r="C24" s="579" t="s">
        <v>1381</v>
      </c>
      <c r="D24" s="580" t="s">
        <v>1371</v>
      </c>
    </row>
    <row r="25" spans="1:4" ht="15.75">
      <c r="A25" s="463" t="s">
        <v>953</v>
      </c>
      <c r="B25" s="572" t="s">
        <v>954</v>
      </c>
      <c r="C25" s="568" t="s">
        <v>1377</v>
      </c>
      <c r="D25" s="573" t="s">
        <v>1378</v>
      </c>
    </row>
    <row r="26" spans="1:4" ht="16.5" thickBot="1">
      <c r="A26" s="463" t="s">
        <v>955</v>
      </c>
      <c r="B26" s="444" t="s">
        <v>956</v>
      </c>
      <c r="C26" s="428" t="s">
        <v>1379</v>
      </c>
      <c r="D26" s="575" t="s">
        <v>1380</v>
      </c>
    </row>
    <row r="27" spans="1:4" ht="16.5" thickBot="1">
      <c r="A27" s="463" t="s">
        <v>957</v>
      </c>
      <c r="B27" s="444" t="s">
        <v>958</v>
      </c>
      <c r="C27" s="1011" t="s">
        <v>1103</v>
      </c>
      <c r="D27" s="1012"/>
    </row>
    <row r="28" spans="1:4" ht="16.5" thickBot="1">
      <c r="A28" s="428" t="s">
        <v>959</v>
      </c>
      <c r="B28" s="445" t="s">
        <v>960</v>
      </c>
      <c r="C28" s="500" t="s">
        <v>1044</v>
      </c>
      <c r="D28" s="465" t="s">
        <v>1049</v>
      </c>
    </row>
    <row r="29" spans="1:4" ht="15.75">
      <c r="A29" s="416" t="s">
        <v>961</v>
      </c>
      <c r="B29" s="443" t="s">
        <v>962</v>
      </c>
      <c r="C29" s="501" t="s">
        <v>1045</v>
      </c>
      <c r="D29" s="466" t="s">
        <v>1050</v>
      </c>
    </row>
    <row r="30" spans="1:4" ht="16.5" thickBot="1">
      <c r="A30" s="428" t="s">
        <v>963</v>
      </c>
      <c r="B30" s="445" t="s">
        <v>964</v>
      </c>
      <c r="C30" s="502" t="s">
        <v>1046</v>
      </c>
      <c r="D30" s="466" t="s">
        <v>1051</v>
      </c>
    </row>
    <row r="31" spans="1:4" ht="16.5" thickBot="1">
      <c r="A31" s="416" t="s">
        <v>965</v>
      </c>
      <c r="B31" s="446" t="s">
        <v>966</v>
      </c>
      <c r="C31" s="503" t="s">
        <v>1047</v>
      </c>
      <c r="D31" s="472" t="s">
        <v>1052</v>
      </c>
    </row>
    <row r="32" spans="1:4" ht="15.75">
      <c r="A32" s="463" t="s">
        <v>967</v>
      </c>
      <c r="B32" s="447" t="s">
        <v>968</v>
      </c>
      <c r="C32" s="416" t="s">
        <v>1053</v>
      </c>
      <c r="D32" s="460" t="s">
        <v>1054</v>
      </c>
    </row>
    <row r="33" spans="1:4" ht="15.75">
      <c r="A33" s="463" t="s">
        <v>969</v>
      </c>
      <c r="B33" s="447" t="s">
        <v>970</v>
      </c>
      <c r="C33" s="463" t="s">
        <v>1055</v>
      </c>
      <c r="D33" s="444" t="s">
        <v>1056</v>
      </c>
    </row>
    <row r="34" spans="1:4" ht="16.5" thickBot="1">
      <c r="A34" s="428" t="s">
        <v>971</v>
      </c>
      <c r="B34" s="448" t="s">
        <v>972</v>
      </c>
      <c r="C34" s="463" t="s">
        <v>1057</v>
      </c>
      <c r="D34" s="444" t="s">
        <v>1058</v>
      </c>
    </row>
    <row r="35" spans="1:4" ht="16.5" thickBot="1">
      <c r="A35" s="416" t="s">
        <v>973</v>
      </c>
      <c r="B35" s="446" t="s">
        <v>974</v>
      </c>
      <c r="C35" s="428" t="s">
        <v>1059</v>
      </c>
      <c r="D35" s="445" t="s">
        <v>1060</v>
      </c>
    </row>
    <row r="36" spans="1:4" ht="15.75">
      <c r="A36" s="463" t="s">
        <v>975</v>
      </c>
      <c r="B36" s="447" t="s">
        <v>976</v>
      </c>
      <c r="C36" s="416" t="s">
        <v>1061</v>
      </c>
      <c r="D36" s="460" t="s">
        <v>1104</v>
      </c>
    </row>
    <row r="37" spans="1:4" ht="15.75">
      <c r="A37" s="463" t="s">
        <v>977</v>
      </c>
      <c r="B37" s="447" t="s">
        <v>978</v>
      </c>
      <c r="C37" s="463" t="s">
        <v>1062</v>
      </c>
      <c r="D37" s="459" t="s">
        <v>1105</v>
      </c>
    </row>
    <row r="38" spans="1:4" ht="16.5" thickBot="1">
      <c r="A38" s="428" t="s">
        <v>979</v>
      </c>
      <c r="B38" s="448" t="s">
        <v>980</v>
      </c>
      <c r="C38" s="463" t="s">
        <v>1063</v>
      </c>
      <c r="D38" s="459" t="s">
        <v>1106</v>
      </c>
    </row>
    <row r="39" spans="1:4" ht="16.5" thickBot="1">
      <c r="A39" s="416" t="s">
        <v>981</v>
      </c>
      <c r="B39" s="449" t="s">
        <v>982</v>
      </c>
      <c r="C39" s="428" t="s">
        <v>1064</v>
      </c>
      <c r="D39" s="458" t="s">
        <v>1107</v>
      </c>
    </row>
    <row r="40" spans="1:4" ht="15.75">
      <c r="A40" s="463" t="s">
        <v>983</v>
      </c>
      <c r="B40" s="450" t="s">
        <v>984</v>
      </c>
      <c r="C40" s="416" t="s">
        <v>1065</v>
      </c>
      <c r="D40" s="452" t="s">
        <v>1066</v>
      </c>
    </row>
    <row r="41" spans="1:4" ht="15.75">
      <c r="A41" s="463" t="s">
        <v>985</v>
      </c>
      <c r="B41" s="450" t="s">
        <v>986</v>
      </c>
      <c r="C41" s="463" t="s">
        <v>1067</v>
      </c>
      <c r="D41" s="453" t="s">
        <v>1068</v>
      </c>
    </row>
    <row r="42" spans="1:4" ht="16.5" thickBot="1">
      <c r="A42" s="428" t="s">
        <v>987</v>
      </c>
      <c r="B42" s="451" t="s">
        <v>988</v>
      </c>
      <c r="C42" s="463" t="s">
        <v>1069</v>
      </c>
      <c r="D42" s="453" t="s">
        <v>1070</v>
      </c>
    </row>
    <row r="43" spans="1:4" ht="16.5" thickBot="1">
      <c r="A43" s="416" t="s">
        <v>989</v>
      </c>
      <c r="B43" s="449" t="s">
        <v>990</v>
      </c>
      <c r="C43" s="428" t="s">
        <v>1071</v>
      </c>
      <c r="D43" s="455" t="s">
        <v>1072</v>
      </c>
    </row>
    <row r="44" spans="1:4" ht="15.75">
      <c r="A44" s="463" t="s">
        <v>991</v>
      </c>
      <c r="B44" s="450" t="s">
        <v>992</v>
      </c>
      <c r="C44" s="416" t="s">
        <v>1073</v>
      </c>
      <c r="D44" s="467" t="s">
        <v>1074</v>
      </c>
    </row>
    <row r="45" spans="1:4" ht="15.75">
      <c r="A45" s="463" t="s">
        <v>993</v>
      </c>
      <c r="B45" s="450" t="s">
        <v>994</v>
      </c>
      <c r="C45" s="463" t="s">
        <v>1075</v>
      </c>
      <c r="D45" s="444" t="s">
        <v>1076</v>
      </c>
    </row>
    <row r="46" spans="1:4" ht="16.5" thickBot="1">
      <c r="A46" s="428" t="s">
        <v>995</v>
      </c>
      <c r="B46" s="451" t="s">
        <v>996</v>
      </c>
      <c r="C46" s="463" t="s">
        <v>1077</v>
      </c>
      <c r="D46" s="444" t="s">
        <v>1078</v>
      </c>
    </row>
    <row r="47" spans="1:4" ht="15.75">
      <c r="A47" s="416" t="s">
        <v>997</v>
      </c>
      <c r="B47" s="446" t="s">
        <v>998</v>
      </c>
      <c r="C47" s="463" t="s">
        <v>1079</v>
      </c>
      <c r="D47" s="468" t="s">
        <v>1080</v>
      </c>
    </row>
    <row r="48" spans="1:4" ht="16.5" thickBot="1">
      <c r="A48" s="428" t="s">
        <v>999</v>
      </c>
      <c r="B48" s="448" t="s">
        <v>1000</v>
      </c>
      <c r="C48" s="463" t="s">
        <v>1081</v>
      </c>
      <c r="D48" s="444" t="s">
        <v>1082</v>
      </c>
    </row>
    <row r="49" spans="1:4" ht="16.5" thickBot="1">
      <c r="A49" s="416" t="s">
        <v>1001</v>
      </c>
      <c r="B49" s="446" t="s">
        <v>1002</v>
      </c>
      <c r="C49" s="428" t="s">
        <v>1083</v>
      </c>
      <c r="D49" s="445" t="s">
        <v>1084</v>
      </c>
    </row>
    <row r="50" spans="1:4" ht="16.5" thickBot="1">
      <c r="A50" s="428" t="s">
        <v>1003</v>
      </c>
      <c r="B50" s="448" t="s">
        <v>1004</v>
      </c>
      <c r="C50" s="416" t="s">
        <v>1085</v>
      </c>
      <c r="D50" s="446" t="s">
        <v>1086</v>
      </c>
    </row>
    <row r="51" spans="1:4" ht="15.75">
      <c r="A51" s="416" t="s">
        <v>1005</v>
      </c>
      <c r="B51" s="452" t="s">
        <v>1006</v>
      </c>
      <c r="C51" s="463" t="s">
        <v>1087</v>
      </c>
      <c r="D51" s="447" t="s">
        <v>1088</v>
      </c>
    </row>
    <row r="52" spans="1:4" ht="15.75">
      <c r="A52" s="463" t="s">
        <v>1007</v>
      </c>
      <c r="B52" s="453" t="s">
        <v>1008</v>
      </c>
      <c r="C52" s="463" t="s">
        <v>1089</v>
      </c>
      <c r="D52" s="447" t="s">
        <v>1090</v>
      </c>
    </row>
    <row r="53" spans="1:4" ht="16.5" thickBot="1">
      <c r="A53" s="428" t="s">
        <v>1009</v>
      </c>
      <c r="B53" s="454" t="s">
        <v>1010</v>
      </c>
      <c r="C53" s="428" t="s">
        <v>1091</v>
      </c>
      <c r="D53" s="448" t="s">
        <v>1092</v>
      </c>
    </row>
    <row r="54" spans="1:4" ht="15.75">
      <c r="A54" s="416" t="s">
        <v>1408</v>
      </c>
      <c r="B54" s="446" t="s">
        <v>1579</v>
      </c>
      <c r="C54" s="412" t="s">
        <v>1093</v>
      </c>
      <c r="D54" s="469" t="s">
        <v>1094</v>
      </c>
    </row>
    <row r="55" spans="1:4" ht="15.75">
      <c r="A55" s="463" t="s">
        <v>1409</v>
      </c>
      <c r="B55" s="446" t="s">
        <v>1580</v>
      </c>
      <c r="C55" s="463" t="s">
        <v>1095</v>
      </c>
      <c r="D55" s="457" t="s">
        <v>1096</v>
      </c>
    </row>
    <row r="56" spans="1:4" ht="15.75">
      <c r="A56" s="463" t="s">
        <v>1410</v>
      </c>
      <c r="B56" s="447" t="s">
        <v>1581</v>
      </c>
      <c r="C56" s="463" t="s">
        <v>1097</v>
      </c>
      <c r="D56" s="457" t="s">
        <v>1098</v>
      </c>
    </row>
    <row r="57" spans="1:4" ht="16.5" thickBot="1">
      <c r="A57" s="428" t="s">
        <v>1411</v>
      </c>
      <c r="B57" s="447" t="s">
        <v>1582</v>
      </c>
      <c r="C57" s="428" t="s">
        <v>1099</v>
      </c>
      <c r="D57" s="470" t="s">
        <v>1100</v>
      </c>
    </row>
    <row r="58" spans="1:4" ht="16.5" thickBot="1">
      <c r="A58" s="463" t="s">
        <v>1412</v>
      </c>
      <c r="B58" s="447" t="s">
        <v>1583</v>
      </c>
      <c r="C58" s="504" t="s">
        <v>1101</v>
      </c>
      <c r="D58" s="471" t="s">
        <v>1102</v>
      </c>
    </row>
    <row r="59" spans="1:4" ht="16.5" thickBot="1">
      <c r="C59" s="504" t="s">
        <v>1374</v>
      </c>
      <c r="D59" s="581" t="s">
        <v>1375</v>
      </c>
    </row>
    <row r="60" spans="1:4" ht="15.75">
      <c r="C60" s="430" t="s">
        <v>1448</v>
      </c>
      <c r="D60" s="438" t="s">
        <v>1584</v>
      </c>
    </row>
    <row r="61" spans="1:4" ht="16.5" thickBot="1">
      <c r="C61" s="422" t="s">
        <v>1447</v>
      </c>
      <c r="D61" s="604" t="s">
        <v>1585</v>
      </c>
    </row>
    <row r="62" spans="1:4" ht="15.75">
      <c r="C62" s="430" t="s">
        <v>1449</v>
      </c>
      <c r="D62" s="438" t="s">
        <v>1586</v>
      </c>
    </row>
    <row r="63" spans="1:4" ht="15.75">
      <c r="C63" s="430" t="s">
        <v>1450</v>
      </c>
      <c r="D63" s="438" t="s">
        <v>1587</v>
      </c>
    </row>
    <row r="64" spans="1:4" ht="15.75">
      <c r="C64" s="430" t="s">
        <v>1451</v>
      </c>
      <c r="D64" s="438" t="s">
        <v>1588</v>
      </c>
    </row>
    <row r="65" spans="4:4">
      <c r="D65"/>
    </row>
    <row r="66" spans="4:4">
      <c r="D66"/>
    </row>
    <row r="67" spans="4:4">
      <c r="D67"/>
    </row>
    <row r="68" spans="4:4">
      <c r="D68"/>
    </row>
    <row r="69" spans="4:4">
      <c r="D69"/>
    </row>
    <row r="70" spans="4:4">
      <c r="D70"/>
    </row>
    <row r="71" spans="4:4">
      <c r="D71"/>
    </row>
    <row r="72" spans="4:4">
      <c r="D72"/>
    </row>
    <row r="73" spans="4:4">
      <c r="D73"/>
    </row>
    <row r="74" spans="4:4">
      <c r="D74"/>
    </row>
    <row r="75" spans="4:4">
      <c r="D75"/>
    </row>
    <row r="76" spans="4:4">
      <c r="D76"/>
    </row>
    <row r="77" spans="4:4">
      <c r="D77"/>
    </row>
    <row r="78" spans="4:4">
      <c r="D78"/>
    </row>
    <row r="79" spans="4:4">
      <c r="D79"/>
    </row>
    <row r="80" spans="4:4">
      <c r="D80"/>
    </row>
    <row r="81" spans="4:4">
      <c r="D81"/>
    </row>
    <row r="82" spans="4:4">
      <c r="D82"/>
    </row>
    <row r="83" spans="4:4">
      <c r="D83"/>
    </row>
    <row r="84" spans="4:4">
      <c r="D84"/>
    </row>
    <row r="85" spans="4:4">
      <c r="D85"/>
    </row>
    <row r="86" spans="4:4">
      <c r="D86"/>
    </row>
    <row r="87" spans="4:4">
      <c r="D87"/>
    </row>
    <row r="88" spans="4:4">
      <c r="D88"/>
    </row>
    <row r="89" spans="4:4">
      <c r="D89"/>
    </row>
    <row r="90" spans="4:4">
      <c r="D90"/>
    </row>
    <row r="91" spans="4:4">
      <c r="D91"/>
    </row>
    <row r="92" spans="4:4">
      <c r="D92"/>
    </row>
    <row r="93" spans="4:4">
      <c r="D93"/>
    </row>
    <row r="94" spans="4:4">
      <c r="D94"/>
    </row>
    <row r="95" spans="4:4">
      <c r="D95"/>
    </row>
    <row r="96" spans="4:4">
      <c r="D96"/>
    </row>
    <row r="97" spans="4:4">
      <c r="D97"/>
    </row>
    <row r="98" spans="4:4">
      <c r="D98"/>
    </row>
    <row r="99" spans="4:4">
      <c r="D99"/>
    </row>
    <row r="100" spans="4:4">
      <c r="D100"/>
    </row>
    <row r="101" spans="4:4">
      <c r="D101"/>
    </row>
    <row r="102" spans="4:4">
      <c r="D102"/>
    </row>
    <row r="103" spans="4:4">
      <c r="D103"/>
    </row>
    <row r="104" spans="4:4">
      <c r="D104"/>
    </row>
    <row r="105" spans="4:4">
      <c r="D105"/>
    </row>
    <row r="106" spans="4:4">
      <c r="D106"/>
    </row>
    <row r="107" spans="4:4">
      <c r="D107"/>
    </row>
    <row r="108" spans="4:4">
      <c r="D108"/>
    </row>
    <row r="109" spans="4:4">
      <c r="D109"/>
    </row>
    <row r="110" spans="4:4">
      <c r="D110"/>
    </row>
    <row r="111" spans="4:4">
      <c r="D111"/>
    </row>
    <row r="112" spans="4:4">
      <c r="D112"/>
    </row>
    <row r="113" spans="4:4">
      <c r="D113"/>
    </row>
    <row r="114" spans="4:4">
      <c r="D114"/>
    </row>
    <row r="115" spans="4:4">
      <c r="D115"/>
    </row>
    <row r="116" spans="4:4">
      <c r="D116"/>
    </row>
    <row r="117" spans="4:4">
      <c r="D117"/>
    </row>
    <row r="118" spans="4:4">
      <c r="D118"/>
    </row>
    <row r="119" spans="4:4">
      <c r="D119"/>
    </row>
    <row r="120" spans="4:4">
      <c r="D120"/>
    </row>
    <row r="121" spans="4:4">
      <c r="D121"/>
    </row>
    <row r="122" spans="4:4">
      <c r="D122"/>
    </row>
    <row r="123" spans="4:4">
      <c r="D123"/>
    </row>
    <row r="124" spans="4:4">
      <c r="D124"/>
    </row>
    <row r="125" spans="4:4">
      <c r="D125"/>
    </row>
    <row r="126" spans="4:4">
      <c r="D126"/>
    </row>
    <row r="127" spans="4:4">
      <c r="D127"/>
    </row>
    <row r="128" spans="4:4">
      <c r="D128"/>
    </row>
    <row r="129" spans="4:4">
      <c r="D129"/>
    </row>
    <row r="130" spans="4:4">
      <c r="D130"/>
    </row>
    <row r="131" spans="4:4">
      <c r="D131"/>
    </row>
    <row r="132" spans="4:4">
      <c r="D132"/>
    </row>
    <row r="133" spans="4:4">
      <c r="D133"/>
    </row>
    <row r="134" spans="4:4">
      <c r="D134"/>
    </row>
    <row r="135" spans="4:4">
      <c r="D135"/>
    </row>
    <row r="136" spans="4:4">
      <c r="D136"/>
    </row>
    <row r="137" spans="4:4">
      <c r="D137"/>
    </row>
    <row r="138" spans="4:4">
      <c r="D138"/>
    </row>
    <row r="139" spans="4:4">
      <c r="D139"/>
    </row>
    <row r="140" spans="4:4">
      <c r="D140"/>
    </row>
    <row r="141" spans="4:4">
      <c r="D141"/>
    </row>
    <row r="142" spans="4:4">
      <c r="D142"/>
    </row>
    <row r="143" spans="4:4">
      <c r="D143"/>
    </row>
    <row r="144" spans="4:4">
      <c r="D144"/>
    </row>
    <row r="145" spans="4:4">
      <c r="D145"/>
    </row>
    <row r="146" spans="4:4">
      <c r="D146"/>
    </row>
    <row r="147" spans="4:4">
      <c r="D147"/>
    </row>
    <row r="148" spans="4:4">
      <c r="D148"/>
    </row>
    <row r="149" spans="4:4">
      <c r="D149"/>
    </row>
    <row r="150" spans="4:4">
      <c r="D150"/>
    </row>
    <row r="151" spans="4:4">
      <c r="D151"/>
    </row>
    <row r="152" spans="4:4">
      <c r="D152"/>
    </row>
    <row r="153" spans="4:4">
      <c r="D153"/>
    </row>
    <row r="154" spans="4:4">
      <c r="D154"/>
    </row>
    <row r="155" spans="4:4">
      <c r="D155"/>
    </row>
    <row r="156" spans="4:4">
      <c r="D156"/>
    </row>
    <row r="157" spans="4:4">
      <c r="D157"/>
    </row>
    <row r="158" spans="4:4">
      <c r="D158"/>
    </row>
    <row r="159" spans="4:4">
      <c r="D159"/>
    </row>
    <row r="160" spans="4:4">
      <c r="D160"/>
    </row>
    <row r="161" spans="4:4">
      <c r="D161"/>
    </row>
    <row r="162" spans="4:4">
      <c r="D162"/>
    </row>
  </sheetData>
  <mergeCells count="5">
    <mergeCell ref="A1:D1"/>
    <mergeCell ref="B2:D2"/>
    <mergeCell ref="A5:B5"/>
    <mergeCell ref="C27:D27"/>
    <mergeCell ref="A3:D3"/>
  </mergeCell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32"/>
  <sheetViews>
    <sheetView showGridLines="0" tabSelected="1" workbookViewId="0">
      <pane ySplit="3" topLeftCell="A16" activePane="bottomLeft" state="frozen"/>
      <selection pane="bottomLeft" activeCell="C18" sqref="C18"/>
    </sheetView>
  </sheetViews>
  <sheetFormatPr defaultRowHeight="15"/>
  <cols>
    <col min="1" max="1" width="19.7109375" style="8" customWidth="1"/>
    <col min="2" max="2" width="11.7109375" style="5" customWidth="1"/>
    <col min="3" max="3" width="22.42578125" style="5" customWidth="1"/>
    <col min="4" max="4" width="12.85546875" style="5" customWidth="1"/>
    <col min="5" max="5" width="19.5703125" style="5" bestFit="1" customWidth="1"/>
    <col min="6" max="6" width="10.140625" style="5" bestFit="1" customWidth="1"/>
    <col min="7" max="7" width="27.140625" style="5" customWidth="1"/>
    <col min="8" max="8" width="10.5703125" style="5" customWidth="1"/>
    <col min="9" max="9" width="10.5703125" style="6" customWidth="1"/>
    <col min="10" max="10" width="4.42578125" style="3" customWidth="1"/>
    <col min="11" max="11" width="20" style="3" customWidth="1"/>
    <col min="12" max="16384" width="9.140625" style="3"/>
  </cols>
  <sheetData>
    <row r="1" spans="1:9" s="11" customFormat="1" ht="67.5" customHeight="1">
      <c r="A1" s="866" t="s">
        <v>245</v>
      </c>
      <c r="B1" s="866"/>
      <c r="C1" s="866"/>
      <c r="D1" s="866"/>
      <c r="E1" s="866"/>
      <c r="F1" s="866"/>
      <c r="G1" s="866"/>
      <c r="H1" s="866"/>
      <c r="I1" s="866"/>
    </row>
    <row r="2" spans="1:9" ht="53.25" customHeight="1">
      <c r="A2" s="12"/>
      <c r="B2" s="12"/>
      <c r="C2" s="12"/>
      <c r="D2" s="868"/>
      <c r="E2" s="868"/>
      <c r="F2" s="867" t="s">
        <v>359</v>
      </c>
      <c r="G2" s="867"/>
      <c r="H2" s="867"/>
      <c r="I2" s="867"/>
    </row>
    <row r="3" spans="1:9" s="4" customFormat="1" ht="32.25" customHeight="1">
      <c r="A3" s="353" t="s">
        <v>60</v>
      </c>
      <c r="B3" s="353" t="s">
        <v>233</v>
      </c>
      <c r="C3" s="353" t="s">
        <v>234</v>
      </c>
      <c r="D3" s="353" t="s">
        <v>125</v>
      </c>
      <c r="E3" s="353" t="s">
        <v>126</v>
      </c>
      <c r="F3" s="353" t="s">
        <v>127</v>
      </c>
      <c r="G3" s="353" t="s">
        <v>235</v>
      </c>
      <c r="H3" s="353" t="s">
        <v>236</v>
      </c>
      <c r="I3" s="354" t="s">
        <v>156</v>
      </c>
    </row>
    <row r="4" spans="1:9" s="4" customFormat="1" ht="32.25" customHeight="1">
      <c r="A4" s="356"/>
      <c r="B4" s="357"/>
      <c r="C4" s="357"/>
      <c r="D4" s="357"/>
      <c r="E4" s="357"/>
      <c r="F4" s="357"/>
      <c r="G4" s="357"/>
      <c r="H4" s="357"/>
      <c r="I4" s="358"/>
    </row>
    <row r="5" spans="1:9" s="7" customFormat="1" ht="27.75" customHeight="1">
      <c r="A5" s="863" t="s">
        <v>123</v>
      </c>
      <c r="B5" s="864"/>
      <c r="C5" s="864"/>
      <c r="D5" s="864"/>
      <c r="E5" s="864"/>
      <c r="F5" s="864"/>
      <c r="G5" s="864"/>
      <c r="H5" s="864"/>
      <c r="I5" s="865"/>
    </row>
    <row r="6" spans="1:9" s="7" customFormat="1" ht="41.25" customHeight="1">
      <c r="A6" s="359" t="s">
        <v>1897</v>
      </c>
      <c r="B6" s="164" t="s">
        <v>1898</v>
      </c>
      <c r="C6" s="112" t="s">
        <v>1899</v>
      </c>
      <c r="D6" s="164" t="s">
        <v>1349</v>
      </c>
      <c r="E6" s="164" t="s">
        <v>1900</v>
      </c>
      <c r="F6" s="557" t="s">
        <v>666</v>
      </c>
      <c r="G6" s="556" t="s">
        <v>1901</v>
      </c>
      <c r="H6" s="164" t="s">
        <v>340</v>
      </c>
      <c r="I6" s="165">
        <v>370</v>
      </c>
    </row>
    <row r="7" spans="1:9" s="7" customFormat="1" ht="54.75" customHeight="1">
      <c r="A7" s="360" t="s">
        <v>1902</v>
      </c>
      <c r="B7" s="164" t="s">
        <v>1898</v>
      </c>
      <c r="C7" s="112" t="s">
        <v>1903</v>
      </c>
      <c r="D7" s="164" t="s">
        <v>1349</v>
      </c>
      <c r="E7" s="164" t="s">
        <v>132</v>
      </c>
      <c r="F7" s="557" t="s">
        <v>666</v>
      </c>
      <c r="G7" s="156" t="s">
        <v>1348</v>
      </c>
      <c r="H7" s="164" t="s">
        <v>340</v>
      </c>
      <c r="I7" s="200">
        <v>520</v>
      </c>
    </row>
    <row r="8" spans="1:9" s="7" customFormat="1" ht="54.75" customHeight="1">
      <c r="A8" s="769" t="s">
        <v>1908</v>
      </c>
      <c r="B8" s="164" t="s">
        <v>1904</v>
      </c>
      <c r="C8" s="112" t="s">
        <v>1906</v>
      </c>
      <c r="D8" s="164" t="s">
        <v>1905</v>
      </c>
      <c r="E8" s="164" t="s">
        <v>392</v>
      </c>
      <c r="F8" s="557" t="s">
        <v>453</v>
      </c>
      <c r="G8" s="156" t="s">
        <v>1497</v>
      </c>
      <c r="H8" s="164" t="s">
        <v>1907</v>
      </c>
      <c r="I8" s="770">
        <v>1630</v>
      </c>
    </row>
    <row r="9" spans="1:9" s="7" customFormat="1" ht="54.75" customHeight="1">
      <c r="A9" s="769" t="s">
        <v>1909</v>
      </c>
      <c r="B9" s="164" t="s">
        <v>1910</v>
      </c>
      <c r="C9" s="112" t="s">
        <v>1906</v>
      </c>
      <c r="D9" s="164" t="s">
        <v>1911</v>
      </c>
      <c r="E9" s="164" t="s">
        <v>392</v>
      </c>
      <c r="F9" s="557" t="s">
        <v>453</v>
      </c>
      <c r="G9" s="156" t="s">
        <v>1425</v>
      </c>
      <c r="H9" s="164" t="s">
        <v>1907</v>
      </c>
      <c r="I9" s="805">
        <v>1750</v>
      </c>
    </row>
    <row r="10" spans="1:9" s="7" customFormat="1" ht="56.25" customHeight="1">
      <c r="A10" s="602" t="s">
        <v>1912</v>
      </c>
      <c r="B10" s="154" t="s">
        <v>1777</v>
      </c>
      <c r="C10" s="603" t="s">
        <v>1913</v>
      </c>
      <c r="D10" s="154" t="s">
        <v>1565</v>
      </c>
      <c r="E10" s="154" t="s">
        <v>132</v>
      </c>
      <c r="F10" s="155" t="s">
        <v>453</v>
      </c>
      <c r="G10" s="156" t="s">
        <v>1348</v>
      </c>
      <c r="H10" s="154" t="s">
        <v>141</v>
      </c>
      <c r="I10" s="165">
        <v>870</v>
      </c>
    </row>
    <row r="11" spans="1:9" s="7" customFormat="1" ht="56.25" customHeight="1">
      <c r="A11" s="602" t="s">
        <v>1914</v>
      </c>
      <c r="B11" s="154" t="s">
        <v>1777</v>
      </c>
      <c r="C11" s="603" t="s">
        <v>1906</v>
      </c>
      <c r="D11" s="154" t="s">
        <v>1687</v>
      </c>
      <c r="E11" s="154" t="s">
        <v>1915</v>
      </c>
      <c r="F11" s="155" t="s">
        <v>453</v>
      </c>
      <c r="G11" s="156" t="s">
        <v>1497</v>
      </c>
      <c r="H11" s="154" t="s">
        <v>1907</v>
      </c>
      <c r="I11" s="165">
        <v>1200</v>
      </c>
    </row>
    <row r="12" spans="1:9" s="7" customFormat="1" ht="51" customHeight="1">
      <c r="A12" s="647" t="s">
        <v>1916</v>
      </c>
      <c r="B12" s="154" t="s">
        <v>1406</v>
      </c>
      <c r="C12" s="603" t="s">
        <v>1917</v>
      </c>
      <c r="D12" s="154" t="s">
        <v>1349</v>
      </c>
      <c r="E12" s="154" t="s">
        <v>132</v>
      </c>
      <c r="F12" s="155" t="s">
        <v>453</v>
      </c>
      <c r="G12" s="156" t="s">
        <v>1425</v>
      </c>
      <c r="H12" s="154" t="s">
        <v>340</v>
      </c>
      <c r="I12" s="196">
        <v>580</v>
      </c>
    </row>
    <row r="13" spans="1:9" s="7" customFormat="1" ht="51" customHeight="1">
      <c r="A13" s="647" t="s">
        <v>1918</v>
      </c>
      <c r="B13" s="739" t="s">
        <v>1919</v>
      </c>
      <c r="C13" s="603" t="s">
        <v>1913</v>
      </c>
      <c r="D13" s="154" t="s">
        <v>1349</v>
      </c>
      <c r="E13" s="154" t="s">
        <v>132</v>
      </c>
      <c r="F13" s="155" t="s">
        <v>453</v>
      </c>
      <c r="G13" s="556" t="s">
        <v>1405</v>
      </c>
      <c r="H13" s="739" t="s">
        <v>141</v>
      </c>
      <c r="I13" s="740">
        <v>780</v>
      </c>
    </row>
    <row r="14" spans="1:9" s="7" customFormat="1" ht="51" customHeight="1">
      <c r="A14" s="647" t="s">
        <v>1920</v>
      </c>
      <c r="B14" s="739" t="s">
        <v>1919</v>
      </c>
      <c r="C14" s="603" t="s">
        <v>1913</v>
      </c>
      <c r="D14" s="154" t="s">
        <v>1565</v>
      </c>
      <c r="E14" s="154" t="s">
        <v>132</v>
      </c>
      <c r="F14" s="155" t="s">
        <v>453</v>
      </c>
      <c r="G14" s="556" t="s">
        <v>1405</v>
      </c>
      <c r="H14" s="739" t="s">
        <v>141</v>
      </c>
      <c r="I14" s="740">
        <v>835</v>
      </c>
    </row>
    <row r="15" spans="1:9" s="7" customFormat="1" ht="51" customHeight="1">
      <c r="A15" s="647" t="s">
        <v>1775</v>
      </c>
      <c r="B15" s="154" t="s">
        <v>1406</v>
      </c>
      <c r="C15" s="603" t="s">
        <v>1727</v>
      </c>
      <c r="D15" s="154" t="s">
        <v>1728</v>
      </c>
      <c r="E15" s="154" t="s">
        <v>132</v>
      </c>
      <c r="F15" s="155" t="s">
        <v>453</v>
      </c>
      <c r="G15" s="156" t="s">
        <v>1348</v>
      </c>
      <c r="H15" s="739" t="s">
        <v>340</v>
      </c>
      <c r="I15" s="740">
        <v>680</v>
      </c>
    </row>
    <row r="16" spans="1:9" s="7" customFormat="1" ht="51" customHeight="1">
      <c r="A16" s="647" t="s">
        <v>1921</v>
      </c>
      <c r="B16" s="154" t="s">
        <v>1778</v>
      </c>
      <c r="C16" s="603" t="s">
        <v>1727</v>
      </c>
      <c r="D16" s="154" t="s">
        <v>1349</v>
      </c>
      <c r="E16" s="154" t="s">
        <v>132</v>
      </c>
      <c r="F16" s="155" t="s">
        <v>453</v>
      </c>
      <c r="G16" s="156" t="s">
        <v>1348</v>
      </c>
      <c r="H16" s="739" t="s">
        <v>340</v>
      </c>
      <c r="I16" s="806">
        <v>675</v>
      </c>
    </row>
    <row r="17" spans="1:9" s="7" customFormat="1" ht="51" customHeight="1">
      <c r="A17" s="647" t="s">
        <v>1922</v>
      </c>
      <c r="B17" s="154" t="s">
        <v>1898</v>
      </c>
      <c r="C17" s="603" t="s">
        <v>1906</v>
      </c>
      <c r="D17" s="154" t="s">
        <v>658</v>
      </c>
      <c r="E17" s="154" t="s">
        <v>132</v>
      </c>
      <c r="F17" s="155" t="s">
        <v>453</v>
      </c>
      <c r="G17" s="156" t="s">
        <v>1497</v>
      </c>
      <c r="H17" s="154" t="s">
        <v>141</v>
      </c>
      <c r="I17" s="806">
        <v>1060</v>
      </c>
    </row>
    <row r="18" spans="1:9" s="7" customFormat="1" ht="51" customHeight="1">
      <c r="A18" s="647" t="s">
        <v>1924</v>
      </c>
      <c r="B18" s="154" t="s">
        <v>1923</v>
      </c>
      <c r="C18" s="603" t="s">
        <v>1906</v>
      </c>
      <c r="D18" s="154" t="s">
        <v>658</v>
      </c>
      <c r="E18" s="154" t="s">
        <v>1686</v>
      </c>
      <c r="F18" s="155" t="s">
        <v>453</v>
      </c>
      <c r="G18" s="156" t="s">
        <v>1497</v>
      </c>
      <c r="H18" s="154" t="s">
        <v>141</v>
      </c>
      <c r="I18" s="806">
        <v>1150</v>
      </c>
    </row>
    <row r="19" spans="1:9" s="7" customFormat="1" ht="51" customHeight="1">
      <c r="A19" s="647" t="s">
        <v>1925</v>
      </c>
      <c r="B19" s="154" t="s">
        <v>1778</v>
      </c>
      <c r="C19" s="603" t="s">
        <v>1906</v>
      </c>
      <c r="D19" s="154" t="s">
        <v>658</v>
      </c>
      <c r="E19" s="154" t="s">
        <v>1686</v>
      </c>
      <c r="F19" s="155" t="s">
        <v>453</v>
      </c>
      <c r="G19" s="156" t="s">
        <v>1497</v>
      </c>
      <c r="H19" s="154" t="s">
        <v>1907</v>
      </c>
      <c r="I19" s="806">
        <v>1185</v>
      </c>
    </row>
    <row r="20" spans="1:9" s="7" customFormat="1" ht="51" customHeight="1">
      <c r="A20" s="647" t="s">
        <v>1776</v>
      </c>
      <c r="B20" s="154" t="s">
        <v>1778</v>
      </c>
      <c r="C20" s="603" t="s">
        <v>1779</v>
      </c>
      <c r="D20" s="154" t="s">
        <v>658</v>
      </c>
      <c r="E20" s="154" t="s">
        <v>1686</v>
      </c>
      <c r="F20" s="155" t="s">
        <v>453</v>
      </c>
      <c r="G20" s="156" t="s">
        <v>1780</v>
      </c>
      <c r="H20" s="154" t="s">
        <v>141</v>
      </c>
      <c r="I20" s="806">
        <v>1300</v>
      </c>
    </row>
    <row r="21" spans="1:9" s="7" customFormat="1" ht="51" customHeight="1">
      <c r="A21" s="647" t="s">
        <v>1926</v>
      </c>
      <c r="B21" s="154" t="s">
        <v>1778</v>
      </c>
      <c r="C21" s="603" t="s">
        <v>1927</v>
      </c>
      <c r="D21" s="154" t="s">
        <v>658</v>
      </c>
      <c r="E21" s="154" t="s">
        <v>1686</v>
      </c>
      <c r="F21" s="155" t="s">
        <v>453</v>
      </c>
      <c r="G21" s="156" t="s">
        <v>1780</v>
      </c>
      <c r="H21" s="154" t="s">
        <v>1907</v>
      </c>
      <c r="I21" s="165">
        <v>1320</v>
      </c>
    </row>
    <row r="22" spans="1:9" s="7" customFormat="1" ht="51" customHeight="1">
      <c r="A22" s="647" t="s">
        <v>1928</v>
      </c>
      <c r="B22" s="154" t="s">
        <v>1929</v>
      </c>
      <c r="C22" s="603" t="s">
        <v>1906</v>
      </c>
      <c r="D22" s="154" t="s">
        <v>338</v>
      </c>
      <c r="E22" s="154" t="s">
        <v>392</v>
      </c>
      <c r="F22" s="155" t="s">
        <v>453</v>
      </c>
      <c r="G22" s="156" t="s">
        <v>1405</v>
      </c>
      <c r="H22" s="154" t="s">
        <v>1907</v>
      </c>
      <c r="I22" s="165">
        <v>1450</v>
      </c>
    </row>
    <row r="23" spans="1:9" s="7" customFormat="1" ht="51" customHeight="1">
      <c r="A23" s="647" t="s">
        <v>1930</v>
      </c>
      <c r="B23" s="154" t="s">
        <v>1929</v>
      </c>
      <c r="C23" s="603" t="s">
        <v>1906</v>
      </c>
      <c r="D23" s="154" t="s">
        <v>319</v>
      </c>
      <c r="E23" s="154" t="s">
        <v>1431</v>
      </c>
      <c r="F23" s="155" t="s">
        <v>453</v>
      </c>
      <c r="G23" s="156" t="s">
        <v>1425</v>
      </c>
      <c r="H23" s="154" t="s">
        <v>1907</v>
      </c>
      <c r="I23" s="806">
        <v>1190</v>
      </c>
    </row>
    <row r="24" spans="1:9" s="7" customFormat="1" ht="45.75" customHeight="1">
      <c r="A24" s="355" t="s">
        <v>1781</v>
      </c>
      <c r="B24" s="154" t="s">
        <v>1782</v>
      </c>
      <c r="C24" s="603" t="s">
        <v>1779</v>
      </c>
      <c r="D24" s="154" t="s">
        <v>658</v>
      </c>
      <c r="E24" s="154" t="s">
        <v>1783</v>
      </c>
      <c r="F24" s="155" t="s">
        <v>453</v>
      </c>
      <c r="G24" s="156" t="s">
        <v>1497</v>
      </c>
      <c r="H24" s="154" t="s">
        <v>141</v>
      </c>
      <c r="I24" s="740">
        <v>1500</v>
      </c>
    </row>
    <row r="25" spans="1:9" s="7" customFormat="1" ht="48" customHeight="1">
      <c r="A25" s="355" t="s">
        <v>1931</v>
      </c>
      <c r="B25" s="154" t="s">
        <v>1782</v>
      </c>
      <c r="C25" s="603" t="s">
        <v>1779</v>
      </c>
      <c r="D25" s="154" t="s">
        <v>658</v>
      </c>
      <c r="E25" s="154" t="s">
        <v>1783</v>
      </c>
      <c r="F25" s="155" t="s">
        <v>453</v>
      </c>
      <c r="G25" s="156" t="s">
        <v>1932</v>
      </c>
      <c r="H25" s="154" t="s">
        <v>141</v>
      </c>
      <c r="I25" s="740">
        <v>1660</v>
      </c>
    </row>
    <row r="26" spans="1:9" s="7" customFormat="1" ht="42" customHeight="1">
      <c r="A26" s="13"/>
      <c r="B26" s="108"/>
      <c r="C26" s="108"/>
      <c r="D26" s="108"/>
      <c r="E26" s="108"/>
      <c r="F26" s="108"/>
      <c r="G26" s="108"/>
      <c r="H26" s="108"/>
      <c r="I26" s="109"/>
    </row>
    <row r="27" spans="1:9" s="7" customFormat="1" ht="31.5" customHeight="1">
      <c r="A27" s="863" t="s">
        <v>454</v>
      </c>
      <c r="B27" s="864"/>
      <c r="C27" s="864"/>
      <c r="D27" s="864"/>
      <c r="E27" s="864"/>
      <c r="F27" s="864"/>
      <c r="G27" s="864"/>
      <c r="H27" s="864"/>
      <c r="I27" s="865"/>
    </row>
    <row r="28" spans="1:9" s="7" customFormat="1" ht="42" customHeight="1">
      <c r="A28" s="351" t="s">
        <v>1350</v>
      </c>
      <c r="B28" s="111" t="s">
        <v>121</v>
      </c>
      <c r="C28" s="112" t="s">
        <v>1472</v>
      </c>
      <c r="D28" s="112" t="s">
        <v>119</v>
      </c>
      <c r="E28" s="112" t="s">
        <v>132</v>
      </c>
      <c r="F28" s="111" t="s">
        <v>274</v>
      </c>
      <c r="G28" s="113" t="s">
        <v>399</v>
      </c>
      <c r="H28" s="112" t="s">
        <v>130</v>
      </c>
      <c r="I28" s="114">
        <v>385</v>
      </c>
    </row>
    <row r="29" spans="1:9" s="7" customFormat="1" ht="42" customHeight="1">
      <c r="A29" s="351" t="s">
        <v>1350</v>
      </c>
      <c r="B29" s="111" t="s">
        <v>121</v>
      </c>
      <c r="C29" s="112" t="s">
        <v>696</v>
      </c>
      <c r="D29" s="112" t="s">
        <v>119</v>
      </c>
      <c r="E29" s="112" t="s">
        <v>1351</v>
      </c>
      <c r="F29" s="111" t="s">
        <v>452</v>
      </c>
      <c r="G29" s="113" t="s">
        <v>455</v>
      </c>
      <c r="H29" s="112" t="s">
        <v>130</v>
      </c>
      <c r="I29" s="114">
        <v>520</v>
      </c>
    </row>
    <row r="30" spans="1:9" s="7" customFormat="1" ht="42" customHeight="1">
      <c r="A30" s="351" t="s">
        <v>1828</v>
      </c>
      <c r="B30" s="155" t="s">
        <v>121</v>
      </c>
      <c r="C30" s="164" t="s">
        <v>1829</v>
      </c>
      <c r="D30" s="164" t="s">
        <v>1349</v>
      </c>
      <c r="E30" s="164" t="s">
        <v>120</v>
      </c>
      <c r="F30" s="155" t="s">
        <v>666</v>
      </c>
      <c r="G30" s="157" t="s">
        <v>1830</v>
      </c>
      <c r="H30" s="164" t="s">
        <v>130</v>
      </c>
      <c r="I30" s="165">
        <v>660</v>
      </c>
    </row>
    <row r="31" spans="1:9" s="7" customFormat="1" ht="42" customHeight="1">
      <c r="A31" s="351" t="s">
        <v>1828</v>
      </c>
      <c r="B31" s="155" t="s">
        <v>121</v>
      </c>
      <c r="C31" s="164" t="s">
        <v>1831</v>
      </c>
      <c r="D31" s="164" t="s">
        <v>1565</v>
      </c>
      <c r="E31" s="164" t="s">
        <v>132</v>
      </c>
      <c r="F31" s="155" t="s">
        <v>666</v>
      </c>
      <c r="G31" s="157" t="s">
        <v>1832</v>
      </c>
      <c r="H31" s="164" t="s">
        <v>130</v>
      </c>
      <c r="I31" s="165">
        <v>900</v>
      </c>
    </row>
    <row r="32" spans="1:9" ht="27" customHeight="1"/>
  </sheetData>
  <mergeCells count="5">
    <mergeCell ref="A5:I5"/>
    <mergeCell ref="A1:I1"/>
    <mergeCell ref="F2:I2"/>
    <mergeCell ref="D2:E2"/>
    <mergeCell ref="A27:I27"/>
  </mergeCells>
  <phoneticPr fontId="0" type="noConversion"/>
  <printOptions horizontalCentered="1" verticalCentered="1"/>
  <pageMargins left="0.5" right="0.5" top="0.5" bottom="0.5" header="0.3" footer="0.3"/>
  <pageSetup paperSize="9" scale="80"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9"/>
  <sheetViews>
    <sheetView topLeftCell="A4" workbookViewId="0">
      <selection activeCell="H19" sqref="H19"/>
    </sheetView>
  </sheetViews>
  <sheetFormatPr defaultRowHeight="12.75"/>
  <cols>
    <col min="1" max="1" width="19.5703125" customWidth="1"/>
    <col min="2" max="2" width="66.7109375" customWidth="1"/>
    <col min="3" max="3" width="8.42578125" hidden="1" customWidth="1"/>
    <col min="4" max="4" width="22.7109375" customWidth="1"/>
    <col min="5" max="5" width="59.42578125" customWidth="1"/>
    <col min="6" max="6" width="11" hidden="1" customWidth="1"/>
  </cols>
  <sheetData>
    <row r="1" spans="1:6" s="473" customFormat="1" ht="65.25" customHeight="1">
      <c r="A1" s="875" t="s">
        <v>1289</v>
      </c>
      <c r="B1" s="875"/>
      <c r="C1" s="875"/>
      <c r="D1" s="875"/>
      <c r="E1" s="875"/>
      <c r="F1" s="875"/>
    </row>
    <row r="2" spans="1:6" s="473" customFormat="1" ht="60.75" customHeight="1">
      <c r="A2" s="925" t="s">
        <v>362</v>
      </c>
      <c r="B2" s="925"/>
      <c r="C2" s="925"/>
      <c r="D2" s="925"/>
      <c r="E2" s="925"/>
      <c r="F2" s="925"/>
    </row>
    <row r="3" spans="1:6" ht="36.75" customHeight="1" thickBot="1">
      <c r="A3" s="279" t="s">
        <v>232</v>
      </c>
      <c r="B3" s="279" t="s">
        <v>142</v>
      </c>
      <c r="C3" s="279" t="s">
        <v>118</v>
      </c>
      <c r="D3" s="279" t="s">
        <v>232</v>
      </c>
      <c r="E3" s="464" t="s">
        <v>142</v>
      </c>
      <c r="F3" s="464" t="s">
        <v>118</v>
      </c>
    </row>
    <row r="4" spans="1:6" ht="19.5" customHeight="1" thickBot="1">
      <c r="A4" s="1013" t="s">
        <v>1475</v>
      </c>
      <c r="B4" s="1013"/>
      <c r="C4" s="1014"/>
      <c r="D4" s="1015" t="s">
        <v>1474</v>
      </c>
      <c r="E4" s="1015"/>
      <c r="F4" s="1016"/>
    </row>
    <row r="5" spans="1:6" ht="15.75">
      <c r="A5" s="512" t="s">
        <v>1118</v>
      </c>
      <c r="B5" s="523" t="s">
        <v>1119</v>
      </c>
      <c r="C5" s="519">
        <v>25</v>
      </c>
      <c r="D5" s="808" t="s">
        <v>1199</v>
      </c>
      <c r="E5" s="811" t="s">
        <v>1200</v>
      </c>
      <c r="F5" s="809">
        <v>35</v>
      </c>
    </row>
    <row r="6" spans="1:6" ht="15.75">
      <c r="A6" s="506" t="s">
        <v>1120</v>
      </c>
      <c r="B6" s="521" t="s">
        <v>1121</v>
      </c>
      <c r="C6" s="515">
        <v>25</v>
      </c>
      <c r="D6" s="810" t="s">
        <v>1201</v>
      </c>
      <c r="E6" s="812" t="s">
        <v>1202</v>
      </c>
      <c r="F6" s="515">
        <v>35</v>
      </c>
    </row>
    <row r="7" spans="1:6" ht="15.75">
      <c r="A7" s="506" t="s">
        <v>1122</v>
      </c>
      <c r="B7" s="521" t="s">
        <v>1123</v>
      </c>
      <c r="C7" s="515">
        <v>25</v>
      </c>
      <c r="D7" s="810" t="s">
        <v>1203</v>
      </c>
      <c r="E7" s="812" t="s">
        <v>1204</v>
      </c>
      <c r="F7" s="515">
        <v>35</v>
      </c>
    </row>
    <row r="8" spans="1:6" ht="16.5" thickBot="1">
      <c r="A8" s="506" t="s">
        <v>1124</v>
      </c>
      <c r="B8" s="521" t="s">
        <v>1125</v>
      </c>
      <c r="C8" s="515">
        <v>25</v>
      </c>
      <c r="D8" s="514" t="s">
        <v>1205</v>
      </c>
      <c r="E8" s="813" t="s">
        <v>1206</v>
      </c>
      <c r="F8" s="520">
        <v>35</v>
      </c>
    </row>
    <row r="9" spans="1:6" ht="15.75">
      <c r="A9" s="506" t="s">
        <v>1126</v>
      </c>
      <c r="B9" s="521" t="s">
        <v>1127</v>
      </c>
      <c r="C9" s="515">
        <v>28</v>
      </c>
      <c r="D9" s="808" t="s">
        <v>1207</v>
      </c>
      <c r="E9" s="811" t="s">
        <v>1208</v>
      </c>
      <c r="F9" s="809">
        <v>35</v>
      </c>
    </row>
    <row r="10" spans="1:6" ht="15.75">
      <c r="A10" s="506" t="s">
        <v>1128</v>
      </c>
      <c r="B10" s="521" t="s">
        <v>1129</v>
      </c>
      <c r="C10" s="515">
        <v>28</v>
      </c>
      <c r="D10" s="810" t="s">
        <v>1209</v>
      </c>
      <c r="E10" s="812" t="s">
        <v>1210</v>
      </c>
      <c r="F10" s="515">
        <v>35</v>
      </c>
    </row>
    <row r="11" spans="1:6" ht="15.75">
      <c r="A11" s="708" t="s">
        <v>1627</v>
      </c>
      <c r="B11" s="521" t="s">
        <v>1628</v>
      </c>
      <c r="C11" s="709">
        <v>37</v>
      </c>
      <c r="D11" s="810" t="s">
        <v>1211</v>
      </c>
      <c r="E11" s="812" t="s">
        <v>1212</v>
      </c>
      <c r="F11" s="515">
        <v>35</v>
      </c>
    </row>
    <row r="12" spans="1:6" ht="16.5" thickBot="1">
      <c r="A12" s="506" t="s">
        <v>1130</v>
      </c>
      <c r="B12" s="521" t="s">
        <v>1131</v>
      </c>
      <c r="C12" s="515">
        <v>30</v>
      </c>
      <c r="D12" s="514" t="s">
        <v>1213</v>
      </c>
      <c r="E12" s="813" t="s">
        <v>1214</v>
      </c>
      <c r="F12" s="520">
        <v>35</v>
      </c>
    </row>
    <row r="13" spans="1:6" ht="15.75">
      <c r="A13" s="506" t="s">
        <v>1132</v>
      </c>
      <c r="B13" s="521" t="s">
        <v>1133</v>
      </c>
      <c r="C13" s="515">
        <v>30</v>
      </c>
      <c r="D13" s="808" t="s">
        <v>1215</v>
      </c>
      <c r="E13" s="814" t="s">
        <v>1216</v>
      </c>
      <c r="F13" s="809">
        <v>35</v>
      </c>
    </row>
    <row r="14" spans="1:6" ht="15.75">
      <c r="A14" s="506" t="s">
        <v>1134</v>
      </c>
      <c r="B14" s="521" t="s">
        <v>1135</v>
      </c>
      <c r="C14" s="515">
        <v>22</v>
      </c>
      <c r="D14" s="810" t="s">
        <v>1217</v>
      </c>
      <c r="E14" s="815" t="s">
        <v>1218</v>
      </c>
      <c r="F14" s="515">
        <v>35</v>
      </c>
    </row>
    <row r="15" spans="1:6" ht="15.75">
      <c r="A15" s="507" t="s">
        <v>1136</v>
      </c>
      <c r="B15" s="521" t="s">
        <v>1137</v>
      </c>
      <c r="C15" s="515">
        <v>55</v>
      </c>
      <c r="D15" s="810" t="s">
        <v>1219</v>
      </c>
      <c r="E15" s="815" t="s">
        <v>1220</v>
      </c>
      <c r="F15" s="515">
        <v>35</v>
      </c>
    </row>
    <row r="16" spans="1:6" ht="16.5" thickBot="1">
      <c r="A16" s="507" t="s">
        <v>1138</v>
      </c>
      <c r="B16" s="521" t="s">
        <v>1139</v>
      </c>
      <c r="C16" s="515">
        <v>40</v>
      </c>
      <c r="D16" s="514" t="s">
        <v>1221</v>
      </c>
      <c r="E16" s="816" t="s">
        <v>1222</v>
      </c>
      <c r="F16" s="520">
        <v>35</v>
      </c>
    </row>
    <row r="17" spans="1:6" ht="15.75">
      <c r="A17" s="506" t="s">
        <v>1140</v>
      </c>
      <c r="B17" s="521" t="s">
        <v>1141</v>
      </c>
      <c r="C17" s="515">
        <v>55</v>
      </c>
      <c r="D17" s="808" t="s">
        <v>1223</v>
      </c>
      <c r="E17" s="811" t="s">
        <v>1224</v>
      </c>
      <c r="F17" s="809">
        <v>60</v>
      </c>
    </row>
    <row r="18" spans="1:6" ht="15.75">
      <c r="A18" s="506" t="s">
        <v>1142</v>
      </c>
      <c r="B18" s="521" t="s">
        <v>1143</v>
      </c>
      <c r="C18" s="515">
        <v>60</v>
      </c>
      <c r="D18" s="810" t="s">
        <v>1225</v>
      </c>
      <c r="E18" s="812" t="s">
        <v>1226</v>
      </c>
      <c r="F18" s="515">
        <v>70</v>
      </c>
    </row>
    <row r="19" spans="1:6" ht="15.75">
      <c r="A19" s="506" t="s">
        <v>1144</v>
      </c>
      <c r="B19" s="521" t="s">
        <v>1145</v>
      </c>
      <c r="C19" s="515">
        <v>60</v>
      </c>
      <c r="D19" s="810" t="s">
        <v>1227</v>
      </c>
      <c r="E19" s="812" t="s">
        <v>1228</v>
      </c>
      <c r="F19" s="515">
        <v>70</v>
      </c>
    </row>
    <row r="20" spans="1:6" ht="16.5" thickBot="1">
      <c r="A20" s="506" t="s">
        <v>1146</v>
      </c>
      <c r="B20" s="521" t="s">
        <v>1147</v>
      </c>
      <c r="C20" s="515">
        <v>60</v>
      </c>
      <c r="D20" s="514" t="s">
        <v>1229</v>
      </c>
      <c r="E20" s="813" t="s">
        <v>1230</v>
      </c>
      <c r="F20" s="520">
        <v>70</v>
      </c>
    </row>
    <row r="21" spans="1:6" ht="15.75">
      <c r="A21" s="505" t="s">
        <v>1148</v>
      </c>
      <c r="B21" s="522" t="s">
        <v>1149</v>
      </c>
      <c r="C21" s="515">
        <v>40</v>
      </c>
      <c r="D21" s="808" t="s">
        <v>1231</v>
      </c>
      <c r="E21" s="811" t="s">
        <v>1232</v>
      </c>
      <c r="F21" s="809">
        <v>60</v>
      </c>
    </row>
    <row r="22" spans="1:6" ht="15.75">
      <c r="A22" s="710" t="s">
        <v>1150</v>
      </c>
      <c r="B22" s="711" t="s">
        <v>1151</v>
      </c>
      <c r="C22" s="515">
        <v>40</v>
      </c>
      <c r="D22" s="810" t="s">
        <v>1233</v>
      </c>
      <c r="E22" s="812" t="s">
        <v>1234</v>
      </c>
      <c r="F22" s="515">
        <v>80</v>
      </c>
    </row>
    <row r="23" spans="1:6" ht="15.75">
      <c r="A23" s="712" t="s">
        <v>1629</v>
      </c>
      <c r="B23" s="711" t="s">
        <v>1630</v>
      </c>
      <c r="C23" s="713">
        <v>50</v>
      </c>
      <c r="D23" s="810" t="s">
        <v>1235</v>
      </c>
      <c r="E23" s="812" t="s">
        <v>1236</v>
      </c>
      <c r="F23" s="515">
        <v>80</v>
      </c>
    </row>
    <row r="24" spans="1:6" ht="16.5" thickBot="1">
      <c r="A24" s="712" t="s">
        <v>1631</v>
      </c>
      <c r="B24" s="711" t="s">
        <v>1632</v>
      </c>
      <c r="C24" s="713">
        <v>28</v>
      </c>
      <c r="D24" s="514" t="s">
        <v>1237</v>
      </c>
      <c r="E24" s="813" t="s">
        <v>1238</v>
      </c>
      <c r="F24" s="520">
        <v>80</v>
      </c>
    </row>
    <row r="25" spans="1:6" ht="15.75">
      <c r="A25" s="712" t="s">
        <v>1633</v>
      </c>
      <c r="B25" s="711" t="s">
        <v>1634</v>
      </c>
      <c r="C25" s="713">
        <v>40</v>
      </c>
      <c r="D25" s="808" t="s">
        <v>1239</v>
      </c>
      <c r="E25" s="817" t="s">
        <v>1240</v>
      </c>
      <c r="F25" s="809">
        <v>55</v>
      </c>
    </row>
    <row r="26" spans="1:6" ht="15.75">
      <c r="A26" s="712" t="s">
        <v>1635</v>
      </c>
      <c r="B26" s="711" t="s">
        <v>1636</v>
      </c>
      <c r="C26" s="713">
        <v>50</v>
      </c>
      <c r="D26" s="810" t="s">
        <v>1241</v>
      </c>
      <c r="E26" s="815" t="s">
        <v>1242</v>
      </c>
      <c r="F26" s="515">
        <v>70</v>
      </c>
    </row>
    <row r="27" spans="1:6" ht="15.75">
      <c r="A27" s="712" t="s">
        <v>1637</v>
      </c>
      <c r="B27" s="711" t="s">
        <v>1638</v>
      </c>
      <c r="C27" s="713">
        <v>65</v>
      </c>
      <c r="D27" s="810" t="s">
        <v>1243</v>
      </c>
      <c r="E27" s="815" t="s">
        <v>1244</v>
      </c>
      <c r="F27" s="515">
        <v>70</v>
      </c>
    </row>
    <row r="28" spans="1:6" ht="16.5" thickBot="1">
      <c r="A28" s="712" t="s">
        <v>1639</v>
      </c>
      <c r="B28" s="711" t="s">
        <v>1640</v>
      </c>
      <c r="C28" s="713">
        <v>75</v>
      </c>
      <c r="D28" s="514" t="s">
        <v>1245</v>
      </c>
      <c r="E28" s="816" t="s">
        <v>1246</v>
      </c>
      <c r="F28" s="520">
        <v>70</v>
      </c>
    </row>
    <row r="29" spans="1:6" ht="15.75">
      <c r="A29" s="1015" t="s">
        <v>1474</v>
      </c>
      <c r="B29" s="1015"/>
      <c r="C29" s="1016"/>
      <c r="D29" s="513" t="s">
        <v>1247</v>
      </c>
      <c r="E29" s="818" t="s">
        <v>1248</v>
      </c>
      <c r="F29" s="809">
        <v>65</v>
      </c>
    </row>
    <row r="30" spans="1:6" ht="15.75">
      <c r="A30" s="512" t="s">
        <v>1152</v>
      </c>
      <c r="B30" s="516" t="s">
        <v>1153</v>
      </c>
      <c r="C30" s="519">
        <v>30</v>
      </c>
      <c r="D30" s="810" t="s">
        <v>1249</v>
      </c>
      <c r="E30" s="812" t="s">
        <v>1250</v>
      </c>
      <c r="F30" s="515">
        <v>80</v>
      </c>
    </row>
    <row r="31" spans="1:6" ht="15.75">
      <c r="A31" s="506" t="s">
        <v>1154</v>
      </c>
      <c r="B31" s="517" t="s">
        <v>1155</v>
      </c>
      <c r="C31" s="515">
        <v>30</v>
      </c>
      <c r="D31" s="810" t="s">
        <v>1251</v>
      </c>
      <c r="E31" s="812" t="s">
        <v>1252</v>
      </c>
      <c r="F31" s="515">
        <v>80</v>
      </c>
    </row>
    <row r="32" spans="1:6" ht="16.5" thickBot="1">
      <c r="A32" s="506" t="s">
        <v>1156</v>
      </c>
      <c r="B32" s="517" t="s">
        <v>1157</v>
      </c>
      <c r="C32" s="515">
        <v>30</v>
      </c>
      <c r="D32" s="514" t="s">
        <v>1253</v>
      </c>
      <c r="E32" s="813" t="s">
        <v>1254</v>
      </c>
      <c r="F32" s="520">
        <v>80</v>
      </c>
    </row>
    <row r="33" spans="1:6" ht="16.5" thickBot="1">
      <c r="A33" s="508" t="s">
        <v>1158</v>
      </c>
      <c r="B33" s="518" t="s">
        <v>1159</v>
      </c>
      <c r="C33" s="520">
        <v>30</v>
      </c>
      <c r="D33" s="808" t="s">
        <v>1255</v>
      </c>
      <c r="E33" s="811" t="s">
        <v>1256</v>
      </c>
      <c r="F33" s="809">
        <v>49</v>
      </c>
    </row>
    <row r="34" spans="1:6" ht="15.75">
      <c r="A34" s="512" t="s">
        <v>1160</v>
      </c>
      <c r="B34" s="516" t="s">
        <v>1161</v>
      </c>
      <c r="C34" s="519">
        <v>28</v>
      </c>
      <c r="D34" s="810" t="s">
        <v>1257</v>
      </c>
      <c r="E34" s="812" t="s">
        <v>1258</v>
      </c>
      <c r="F34" s="515">
        <v>55</v>
      </c>
    </row>
    <row r="35" spans="1:6" ht="15.75">
      <c r="A35" s="506" t="s">
        <v>1162</v>
      </c>
      <c r="B35" s="517" t="s">
        <v>1163</v>
      </c>
      <c r="C35" s="515">
        <v>28</v>
      </c>
      <c r="D35" s="810" t="s">
        <v>1259</v>
      </c>
      <c r="E35" s="812" t="s">
        <v>1260</v>
      </c>
      <c r="F35" s="515">
        <v>55</v>
      </c>
    </row>
    <row r="36" spans="1:6" ht="16.5" thickBot="1">
      <c r="A36" s="506" t="s">
        <v>1164</v>
      </c>
      <c r="B36" s="517" t="s">
        <v>1165</v>
      </c>
      <c r="C36" s="515">
        <v>28</v>
      </c>
      <c r="D36" s="514" t="s">
        <v>1261</v>
      </c>
      <c r="E36" s="813" t="s">
        <v>1262</v>
      </c>
      <c r="F36" s="520">
        <v>55</v>
      </c>
    </row>
    <row r="37" spans="1:6" ht="16.5" thickBot="1">
      <c r="A37" s="508" t="s">
        <v>1166</v>
      </c>
      <c r="B37" s="518" t="s">
        <v>1167</v>
      </c>
      <c r="C37" s="520">
        <v>28</v>
      </c>
      <c r="D37" s="808" t="s">
        <v>1263</v>
      </c>
      <c r="E37" s="811" t="s">
        <v>1264</v>
      </c>
      <c r="F37" s="809">
        <v>88</v>
      </c>
    </row>
    <row r="38" spans="1:6" ht="15.75">
      <c r="A38" s="512" t="s">
        <v>1168</v>
      </c>
      <c r="B38" s="516" t="s">
        <v>1169</v>
      </c>
      <c r="C38" s="519">
        <v>28</v>
      </c>
      <c r="D38" s="810" t="s">
        <v>1265</v>
      </c>
      <c r="E38" s="812" t="s">
        <v>1266</v>
      </c>
      <c r="F38" s="515">
        <v>95</v>
      </c>
    </row>
    <row r="39" spans="1:6" ht="15.75">
      <c r="A39" s="506" t="s">
        <v>1170</v>
      </c>
      <c r="B39" s="517" t="s">
        <v>1171</v>
      </c>
      <c r="C39" s="515">
        <v>28</v>
      </c>
      <c r="D39" s="810" t="s">
        <v>1267</v>
      </c>
      <c r="E39" s="812" t="s">
        <v>1268</v>
      </c>
      <c r="F39" s="515">
        <v>95</v>
      </c>
    </row>
    <row r="40" spans="1:6" ht="16.5" thickBot="1">
      <c r="A40" s="506" t="s">
        <v>1172</v>
      </c>
      <c r="B40" s="517" t="s">
        <v>1173</v>
      </c>
      <c r="C40" s="515">
        <v>28</v>
      </c>
      <c r="D40" s="514" t="s">
        <v>1269</v>
      </c>
      <c r="E40" s="813" t="s">
        <v>1270</v>
      </c>
      <c r="F40" s="520">
        <v>95</v>
      </c>
    </row>
    <row r="41" spans="1:6" ht="16.5" thickBot="1">
      <c r="A41" s="508" t="s">
        <v>1174</v>
      </c>
      <c r="B41" s="518" t="s">
        <v>1175</v>
      </c>
      <c r="C41" s="520">
        <v>28</v>
      </c>
      <c r="D41" s="808" t="s">
        <v>1271</v>
      </c>
      <c r="E41" s="811" t="s">
        <v>1272</v>
      </c>
      <c r="F41" s="809">
        <v>48</v>
      </c>
    </row>
    <row r="42" spans="1:6" ht="15.75">
      <c r="A42" s="512" t="s">
        <v>1176</v>
      </c>
      <c r="B42" s="516" t="s">
        <v>1177</v>
      </c>
      <c r="C42" s="519">
        <v>27</v>
      </c>
      <c r="D42" s="810" t="s">
        <v>1273</v>
      </c>
      <c r="E42" s="812" t="s">
        <v>1274</v>
      </c>
      <c r="F42" s="515">
        <v>50</v>
      </c>
    </row>
    <row r="43" spans="1:6" ht="15.75">
      <c r="A43" s="506" t="s">
        <v>1178</v>
      </c>
      <c r="B43" s="517" t="s">
        <v>1179</v>
      </c>
      <c r="C43" s="515">
        <v>27</v>
      </c>
      <c r="D43" s="810" t="s">
        <v>1275</v>
      </c>
      <c r="E43" s="812" t="s">
        <v>1276</v>
      </c>
      <c r="F43" s="515">
        <v>50</v>
      </c>
    </row>
    <row r="44" spans="1:6" ht="16.5" thickBot="1">
      <c r="A44" s="506" t="s">
        <v>1180</v>
      </c>
      <c r="B44" s="517" t="s">
        <v>1181</v>
      </c>
      <c r="C44" s="515">
        <v>27</v>
      </c>
      <c r="D44" s="514" t="s">
        <v>1277</v>
      </c>
      <c r="E44" s="813" t="s">
        <v>1278</v>
      </c>
      <c r="F44" s="520">
        <v>50</v>
      </c>
    </row>
    <row r="45" spans="1:6" ht="16.5" thickBot="1">
      <c r="A45" s="508" t="s">
        <v>1182</v>
      </c>
      <c r="B45" s="518" t="s">
        <v>1183</v>
      </c>
      <c r="C45" s="520">
        <v>27</v>
      </c>
      <c r="D45" s="808" t="s">
        <v>1279</v>
      </c>
      <c r="E45" s="817" t="s">
        <v>1280</v>
      </c>
      <c r="F45" s="809">
        <v>100</v>
      </c>
    </row>
    <row r="46" spans="1:6" ht="15.75">
      <c r="A46" s="512" t="s">
        <v>1184</v>
      </c>
      <c r="B46" s="516" t="s">
        <v>1185</v>
      </c>
      <c r="C46" s="519">
        <v>30</v>
      </c>
      <c r="D46" s="509" t="s">
        <v>1281</v>
      </c>
      <c r="E46" s="815" t="s">
        <v>1282</v>
      </c>
      <c r="F46" s="515">
        <v>100</v>
      </c>
    </row>
    <row r="47" spans="1:6" ht="15.75">
      <c r="A47" s="512" t="s">
        <v>1186</v>
      </c>
      <c r="B47" s="516" t="s">
        <v>1187</v>
      </c>
      <c r="C47" s="515">
        <v>30</v>
      </c>
      <c r="D47" s="509" t="s">
        <v>1283</v>
      </c>
      <c r="E47" s="815" t="s">
        <v>1284</v>
      </c>
      <c r="F47" s="515">
        <v>100</v>
      </c>
    </row>
    <row r="48" spans="1:6" ht="16.5" thickBot="1">
      <c r="A48" s="506" t="s">
        <v>1188</v>
      </c>
      <c r="B48" s="517" t="s">
        <v>1189</v>
      </c>
      <c r="C48" s="515">
        <v>30</v>
      </c>
      <c r="D48" s="510" t="s">
        <v>1285</v>
      </c>
      <c r="E48" s="816" t="s">
        <v>1286</v>
      </c>
      <c r="F48" s="520">
        <v>100</v>
      </c>
    </row>
    <row r="49" spans="1:6" ht="16.5" thickBot="1">
      <c r="A49" s="508" t="s">
        <v>1190</v>
      </c>
      <c r="B49" s="518" t="s">
        <v>1191</v>
      </c>
      <c r="C49" s="520">
        <v>30</v>
      </c>
      <c r="D49" s="716" t="s">
        <v>1648</v>
      </c>
      <c r="E49" s="819" t="s">
        <v>1641</v>
      </c>
      <c r="F49" s="722">
        <v>100</v>
      </c>
    </row>
    <row r="50" spans="1:6" ht="15.75">
      <c r="A50" s="511" t="s">
        <v>1649</v>
      </c>
      <c r="B50" s="516" t="s">
        <v>1192</v>
      </c>
      <c r="C50" s="519">
        <v>30</v>
      </c>
      <c r="D50" s="716" t="s">
        <v>1642</v>
      </c>
      <c r="E50" s="819" t="s">
        <v>1645</v>
      </c>
      <c r="F50" s="713">
        <v>130</v>
      </c>
    </row>
    <row r="51" spans="1:6" ht="15.75">
      <c r="A51" s="506" t="s">
        <v>1193</v>
      </c>
      <c r="B51" s="517" t="s">
        <v>1194</v>
      </c>
      <c r="C51" s="515">
        <v>30</v>
      </c>
      <c r="D51" s="716" t="s">
        <v>1643</v>
      </c>
      <c r="E51" s="819" t="s">
        <v>1646</v>
      </c>
      <c r="F51" s="713">
        <v>130</v>
      </c>
    </row>
    <row r="52" spans="1:6" ht="16.5" thickBot="1">
      <c r="A52" s="506" t="s">
        <v>1195</v>
      </c>
      <c r="B52" s="517" t="s">
        <v>1196</v>
      </c>
      <c r="C52" s="515">
        <v>30</v>
      </c>
      <c r="D52" s="718" t="s">
        <v>1644</v>
      </c>
      <c r="E52" s="723" t="s">
        <v>1647</v>
      </c>
      <c r="F52" s="724">
        <v>130</v>
      </c>
    </row>
    <row r="53" spans="1:6" ht="16.5" thickBot="1">
      <c r="A53" s="508" t="s">
        <v>1197</v>
      </c>
      <c r="B53" s="518" t="s">
        <v>1198</v>
      </c>
      <c r="C53" s="721">
        <v>30</v>
      </c>
      <c r="D53" s="716" t="s">
        <v>1658</v>
      </c>
      <c r="E53" s="811" t="s">
        <v>1662</v>
      </c>
      <c r="F53" s="722">
        <v>35</v>
      </c>
    </row>
    <row r="54" spans="1:6" ht="15.75">
      <c r="A54" s="717" t="s">
        <v>1650</v>
      </c>
      <c r="B54" s="516" t="s">
        <v>1654</v>
      </c>
      <c r="C54" s="713">
        <v>75</v>
      </c>
      <c r="D54" s="716" t="s">
        <v>1659</v>
      </c>
      <c r="E54" s="812" t="s">
        <v>1663</v>
      </c>
      <c r="F54" s="713">
        <v>35</v>
      </c>
    </row>
    <row r="55" spans="1:6" ht="15.75" customHeight="1">
      <c r="A55" s="712" t="s">
        <v>1651</v>
      </c>
      <c r="B55" s="517" t="s">
        <v>1655</v>
      </c>
      <c r="C55" s="713">
        <v>85</v>
      </c>
      <c r="D55" s="716" t="s">
        <v>1660</v>
      </c>
      <c r="E55" s="812" t="s">
        <v>1664</v>
      </c>
      <c r="F55" s="713">
        <v>35</v>
      </c>
    </row>
    <row r="56" spans="1:6" ht="16.5" thickBot="1">
      <c r="A56" s="712" t="s">
        <v>1652</v>
      </c>
      <c r="B56" s="517" t="s">
        <v>1656</v>
      </c>
      <c r="C56" s="713">
        <v>85</v>
      </c>
      <c r="D56" s="718" t="s">
        <v>1661</v>
      </c>
      <c r="E56" s="813" t="s">
        <v>1665</v>
      </c>
      <c r="F56" s="720">
        <v>35</v>
      </c>
    </row>
    <row r="57" spans="1:6" ht="16.5" thickBot="1">
      <c r="A57" s="719" t="s">
        <v>1653</v>
      </c>
      <c r="B57" s="518" t="s">
        <v>1657</v>
      </c>
      <c r="C57" s="720">
        <v>85</v>
      </c>
    </row>
    <row r="58" spans="1:6" ht="27" customHeight="1"/>
    <row r="59" spans="1:6" ht="20.25" customHeight="1"/>
    <row r="60" spans="1:6" ht="13.5" thickBot="1"/>
    <row r="61" spans="1:6" ht="16.5" thickBot="1">
      <c r="A61" s="1011" t="s">
        <v>1473</v>
      </c>
      <c r="B61" s="1013"/>
      <c r="C61" s="1012"/>
      <c r="D61" s="1013" t="s">
        <v>1480</v>
      </c>
      <c r="E61" s="1013"/>
      <c r="F61" s="1014"/>
    </row>
    <row r="62" spans="1:6" ht="30">
      <c r="A62" s="512" t="s">
        <v>1476</v>
      </c>
      <c r="B62" s="715" t="s">
        <v>1478</v>
      </c>
      <c r="C62" s="643">
        <v>25</v>
      </c>
      <c r="D62" s="638" t="s">
        <v>1481</v>
      </c>
      <c r="E62" s="644" t="s">
        <v>1482</v>
      </c>
      <c r="F62" s="643">
        <v>30</v>
      </c>
    </row>
    <row r="63" spans="1:6" ht="30.75" thickBot="1">
      <c r="A63" s="508" t="s">
        <v>1477</v>
      </c>
      <c r="B63" s="637" t="s">
        <v>1479</v>
      </c>
      <c r="C63" s="520">
        <v>25</v>
      </c>
      <c r="D63" s="639" t="s">
        <v>1483</v>
      </c>
      <c r="E63" s="563" t="s">
        <v>1484</v>
      </c>
      <c r="F63" s="515">
        <v>35</v>
      </c>
    </row>
    <row r="64" spans="1:6" ht="45.75" thickBot="1">
      <c r="A64" s="508" t="s">
        <v>1597</v>
      </c>
      <c r="B64" s="696" t="s">
        <v>1601</v>
      </c>
      <c r="C64" s="520">
        <v>28</v>
      </c>
      <c r="D64" s="639" t="s">
        <v>1485</v>
      </c>
      <c r="E64" s="697" t="s">
        <v>1486</v>
      </c>
      <c r="F64" s="515">
        <v>35</v>
      </c>
    </row>
    <row r="65" spans="1:6" ht="30.75" thickBot="1">
      <c r="A65" s="508" t="s">
        <v>1598</v>
      </c>
      <c r="B65" s="696" t="s">
        <v>1602</v>
      </c>
      <c r="C65" s="520">
        <v>35</v>
      </c>
      <c r="D65" s="640" t="s">
        <v>1487</v>
      </c>
      <c r="E65" s="563" t="s">
        <v>1488</v>
      </c>
      <c r="F65" s="520">
        <v>30</v>
      </c>
    </row>
    <row r="66" spans="1:6" ht="30.75" thickBot="1">
      <c r="A66" s="508" t="s">
        <v>1599</v>
      </c>
      <c r="B66" s="637" t="s">
        <v>1603</v>
      </c>
      <c r="C66" s="520">
        <v>32</v>
      </c>
      <c r="D66" s="638" t="s">
        <v>1489</v>
      </c>
      <c r="E66" s="563" t="s">
        <v>1490</v>
      </c>
      <c r="F66" s="519">
        <v>40</v>
      </c>
    </row>
    <row r="67" spans="1:6" ht="30.75" thickBot="1">
      <c r="A67" s="508" t="s">
        <v>1600</v>
      </c>
      <c r="B67" s="637" t="s">
        <v>1604</v>
      </c>
      <c r="C67" s="520">
        <v>28</v>
      </c>
      <c r="D67" s="639" t="s">
        <v>1491</v>
      </c>
      <c r="E67" s="563" t="s">
        <v>1492</v>
      </c>
      <c r="F67" s="515">
        <v>33</v>
      </c>
    </row>
    <row r="68" spans="1:6" ht="30">
      <c r="D68" s="641" t="s">
        <v>1493</v>
      </c>
      <c r="E68" s="645" t="s">
        <v>1494</v>
      </c>
      <c r="F68" s="515">
        <v>30</v>
      </c>
    </row>
    <row r="69" spans="1:6" ht="15.75">
      <c r="D69" s="642" t="s">
        <v>1495</v>
      </c>
      <c r="E69" s="646" t="s">
        <v>1496</v>
      </c>
      <c r="F69" s="515">
        <v>30</v>
      </c>
    </row>
  </sheetData>
  <mergeCells count="7">
    <mergeCell ref="A61:C61"/>
    <mergeCell ref="D61:F61"/>
    <mergeCell ref="A1:F1"/>
    <mergeCell ref="A2:F2"/>
    <mergeCell ref="A4:C4"/>
    <mergeCell ref="D4:F4"/>
    <mergeCell ref="A29:C29"/>
  </mergeCells>
  <pageMargins left="0.7" right="0.7" top="0.75" bottom="0.75" header="0.3" footer="0.3"/>
  <pageSetup paperSize="9"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workbookViewId="0">
      <selection activeCell="I2" sqref="I2"/>
    </sheetView>
  </sheetViews>
  <sheetFormatPr defaultRowHeight="12.75"/>
  <cols>
    <col min="1" max="1" width="26.140625" customWidth="1"/>
    <col min="2" max="2" width="32.42578125" customWidth="1"/>
    <col min="3" max="3" width="38.140625" customWidth="1"/>
    <col min="4" max="4" width="34.28515625" customWidth="1"/>
  </cols>
  <sheetData>
    <row r="1" spans="1:4" s="558" customFormat="1" ht="66" customHeight="1">
      <c r="A1" s="875" t="s">
        <v>1367</v>
      </c>
      <c r="B1" s="875"/>
      <c r="C1" s="875"/>
      <c r="D1" s="875"/>
    </row>
    <row r="2" spans="1:4" s="558" customFormat="1" ht="62.25" customHeight="1">
      <c r="B2" s="899" t="s">
        <v>362</v>
      </c>
      <c r="C2" s="899"/>
      <c r="D2" s="899"/>
    </row>
    <row r="4" spans="1:4" ht="29.25" customHeight="1">
      <c r="A4" s="559" t="s">
        <v>232</v>
      </c>
      <c r="B4" s="560" t="s">
        <v>142</v>
      </c>
      <c r="C4" s="560" t="s">
        <v>1365</v>
      </c>
      <c r="D4" s="561" t="s">
        <v>118</v>
      </c>
    </row>
    <row r="5" spans="1:4" ht="15.75" customHeight="1">
      <c r="A5" s="1018" t="s">
        <v>1352</v>
      </c>
      <c r="B5" s="562" t="s">
        <v>1353</v>
      </c>
      <c r="C5" s="1020"/>
    </row>
    <row r="6" spans="1:4" ht="77.25" customHeight="1">
      <c r="A6" s="1019"/>
      <c r="B6" s="563" t="s">
        <v>1354</v>
      </c>
      <c r="C6" s="1021"/>
      <c r="D6" s="1017" t="s">
        <v>1364</v>
      </c>
    </row>
    <row r="7" spans="1:4" ht="15.75" customHeight="1">
      <c r="A7" s="1018" t="s">
        <v>1355</v>
      </c>
      <c r="B7" s="562" t="s">
        <v>1356</v>
      </c>
      <c r="C7" s="1020"/>
      <c r="D7" s="1017"/>
    </row>
    <row r="8" spans="1:4" ht="88.5" customHeight="1">
      <c r="A8" s="1019"/>
      <c r="B8" s="563" t="s">
        <v>1357</v>
      </c>
      <c r="C8" s="1021"/>
      <c r="D8" s="1017"/>
    </row>
    <row r="9" spans="1:4" ht="15.75" customHeight="1">
      <c r="A9" s="1018" t="s">
        <v>1358</v>
      </c>
      <c r="B9" s="562" t="s">
        <v>1359</v>
      </c>
      <c r="C9" s="1020"/>
      <c r="D9" s="1017"/>
    </row>
    <row r="10" spans="1:4" ht="46.5" customHeight="1">
      <c r="A10" s="1019"/>
      <c r="B10" s="563" t="s">
        <v>1360</v>
      </c>
      <c r="C10" s="1021"/>
      <c r="D10" s="1017"/>
    </row>
    <row r="11" spans="1:4" ht="15.75" customHeight="1">
      <c r="A11" s="1018" t="s">
        <v>1361</v>
      </c>
      <c r="B11" s="562" t="s">
        <v>1362</v>
      </c>
      <c r="C11" s="1020"/>
      <c r="D11" s="1017"/>
    </row>
    <row r="12" spans="1:4" ht="30">
      <c r="A12" s="1019"/>
      <c r="B12" s="563" t="s">
        <v>1363</v>
      </c>
      <c r="C12" s="1021"/>
      <c r="D12" s="1017"/>
    </row>
  </sheetData>
  <mergeCells count="11">
    <mergeCell ref="A1:D1"/>
    <mergeCell ref="B2:D2"/>
    <mergeCell ref="D6:D12"/>
    <mergeCell ref="A9:A10"/>
    <mergeCell ref="A7:A8"/>
    <mergeCell ref="A5:A6"/>
    <mergeCell ref="A11:A12"/>
    <mergeCell ref="C11:C12"/>
    <mergeCell ref="C9:C10"/>
    <mergeCell ref="C7:C8"/>
    <mergeCell ref="C5:C6"/>
  </mergeCells>
  <pageMargins left="0.7" right="0.7" top="0.75" bottom="0.75" header="0.3" footer="0.3"/>
  <pageSetup paperSize="9"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workbookViewId="0">
      <selection activeCell="H14" sqref="H14"/>
    </sheetView>
  </sheetViews>
  <sheetFormatPr defaultRowHeight="12.75"/>
  <cols>
    <col min="1" max="1" width="18" customWidth="1"/>
    <col min="2" max="2" width="57.28515625" customWidth="1"/>
    <col min="3" max="3" width="59.85546875" customWidth="1"/>
    <col min="4" max="4" width="11" customWidth="1"/>
  </cols>
  <sheetData>
    <row r="1" spans="1:4" s="648" customFormat="1" ht="66" customHeight="1">
      <c r="A1" s="875" t="s">
        <v>1502</v>
      </c>
      <c r="B1" s="875"/>
      <c r="C1" s="875"/>
      <c r="D1" s="875"/>
    </row>
    <row r="2" spans="1:4" s="648" customFormat="1" ht="62.25" customHeight="1">
      <c r="B2" s="899" t="s">
        <v>362</v>
      </c>
      <c r="C2" s="899"/>
      <c r="D2" s="899"/>
    </row>
    <row r="4" spans="1:4" ht="29.25" customHeight="1">
      <c r="A4" s="559" t="s">
        <v>232</v>
      </c>
      <c r="B4" s="560" t="s">
        <v>142</v>
      </c>
      <c r="C4" s="560" t="s">
        <v>1365</v>
      </c>
      <c r="D4" s="561" t="s">
        <v>118</v>
      </c>
    </row>
    <row r="5" spans="1:4" ht="29.25" customHeight="1">
      <c r="A5" s="1022" t="s">
        <v>1502</v>
      </c>
      <c r="B5" s="1022"/>
      <c r="C5" s="1022"/>
      <c r="D5" s="1023"/>
    </row>
    <row r="6" spans="1:4" ht="241.5" customHeight="1">
      <c r="A6" s="650" t="s">
        <v>1500</v>
      </c>
      <c r="B6" s="651" t="s">
        <v>1506</v>
      </c>
      <c r="C6" s="649"/>
      <c r="D6" s="689">
        <v>370</v>
      </c>
    </row>
    <row r="7" spans="1:4" ht="255.75" customHeight="1">
      <c r="A7" s="650" t="s">
        <v>1499</v>
      </c>
      <c r="B7" s="651" t="s">
        <v>1503</v>
      </c>
      <c r="C7" s="649"/>
      <c r="D7" s="689">
        <v>615</v>
      </c>
    </row>
    <row r="8" spans="1:4" ht="120" customHeight="1">
      <c r="A8" s="650" t="s">
        <v>1504</v>
      </c>
      <c r="B8" s="651" t="s">
        <v>1505</v>
      </c>
      <c r="C8" s="649"/>
      <c r="D8" s="610">
        <v>145</v>
      </c>
    </row>
    <row r="9" spans="1:4" ht="213.75" customHeight="1">
      <c r="A9" s="650" t="s">
        <v>1501</v>
      </c>
      <c r="B9" s="651" t="s">
        <v>1507</v>
      </c>
      <c r="C9" s="649"/>
      <c r="D9" s="269">
        <v>1230</v>
      </c>
    </row>
  </sheetData>
  <mergeCells count="3">
    <mergeCell ref="A1:D1"/>
    <mergeCell ref="B2:D2"/>
    <mergeCell ref="A5:D5"/>
  </mergeCells>
  <pageMargins left="0.7" right="0.7" top="0.75" bottom="0.75" header="0.3" footer="0.3"/>
  <pageSetup paperSize="9" scale="7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
  <sheetViews>
    <sheetView zoomScale="80" zoomScaleNormal="80" workbookViewId="0">
      <selection sqref="A1:H1"/>
    </sheetView>
  </sheetViews>
  <sheetFormatPr defaultRowHeight="12.75"/>
  <cols>
    <col min="1" max="1" width="26.7109375" customWidth="1"/>
    <col min="2" max="2" width="43.5703125" customWidth="1"/>
    <col min="3" max="4" width="42.42578125" customWidth="1"/>
    <col min="5" max="6" width="36.85546875" bestFit="1" customWidth="1"/>
    <col min="7" max="7" width="36.28515625" bestFit="1" customWidth="1"/>
    <col min="8" max="8" width="49.140625" bestFit="1" customWidth="1"/>
  </cols>
  <sheetData>
    <row r="1" spans="1:8" s="663" customFormat="1" ht="66" customHeight="1">
      <c r="A1" s="875" t="s">
        <v>1589</v>
      </c>
      <c r="B1" s="875"/>
      <c r="C1" s="875"/>
      <c r="D1" s="875"/>
      <c r="E1" s="875"/>
      <c r="F1" s="875"/>
      <c r="G1" s="875"/>
      <c r="H1" s="875"/>
    </row>
    <row r="2" spans="1:8" s="663" customFormat="1" ht="62.25" customHeight="1">
      <c r="B2" s="690"/>
      <c r="C2" s="899" t="s">
        <v>362</v>
      </c>
      <c r="D2" s="899"/>
      <c r="E2" s="899"/>
      <c r="F2" s="899"/>
      <c r="G2" s="899"/>
      <c r="H2" s="899"/>
    </row>
    <row r="4" spans="1:8" ht="248.25" customHeight="1">
      <c r="A4" s="670" t="s">
        <v>1365</v>
      </c>
      <c r="B4" s="693"/>
      <c r="C4" s="652"/>
      <c r="D4" s="692"/>
      <c r="E4" s="652"/>
      <c r="F4" s="653"/>
      <c r="G4" s="652"/>
      <c r="H4" s="652"/>
    </row>
    <row r="5" spans="1:8" ht="28.5">
      <c r="A5" s="1024"/>
      <c r="B5" s="664" t="s">
        <v>1595</v>
      </c>
      <c r="C5" s="664" t="s">
        <v>1508</v>
      </c>
      <c r="D5" s="664" t="s">
        <v>1510</v>
      </c>
      <c r="E5" s="671" t="s">
        <v>1509</v>
      </c>
      <c r="F5" s="664" t="s">
        <v>1511</v>
      </c>
      <c r="G5" s="672" t="s">
        <v>1512</v>
      </c>
      <c r="H5" s="672" t="s">
        <v>1513</v>
      </c>
    </row>
    <row r="6" spans="1:8" ht="50.25" customHeight="1">
      <c r="A6" s="1025"/>
      <c r="B6" s="1026" t="s">
        <v>1532</v>
      </c>
      <c r="C6" s="654" t="s">
        <v>1590</v>
      </c>
      <c r="D6" s="654" t="s">
        <v>1592</v>
      </c>
      <c r="E6" s="655" t="s">
        <v>1591</v>
      </c>
      <c r="F6" s="655" t="s">
        <v>1593</v>
      </c>
      <c r="G6" s="655" t="s">
        <v>1596</v>
      </c>
      <c r="H6" s="655" t="s">
        <v>1594</v>
      </c>
    </row>
    <row r="7" spans="1:8" ht="75.75" customHeight="1">
      <c r="A7" s="666" t="s">
        <v>1514</v>
      </c>
      <c r="B7" s="1027"/>
      <c r="C7" s="655" t="s">
        <v>1515</v>
      </c>
      <c r="D7" s="655" t="s">
        <v>1515</v>
      </c>
      <c r="E7" s="656" t="s">
        <v>1515</v>
      </c>
      <c r="F7" s="656" t="s">
        <v>1515</v>
      </c>
      <c r="G7" s="655" t="s">
        <v>1516</v>
      </c>
      <c r="H7" s="655" t="s">
        <v>1516</v>
      </c>
    </row>
    <row r="8" spans="1:8" ht="18.75">
      <c r="A8" s="665" t="s">
        <v>1517</v>
      </c>
      <c r="B8" s="1027"/>
      <c r="C8" s="655" t="s">
        <v>1518</v>
      </c>
      <c r="D8" s="655" t="s">
        <v>1518</v>
      </c>
      <c r="E8" s="656" t="s">
        <v>1518</v>
      </c>
      <c r="F8" s="656" t="s">
        <v>1518</v>
      </c>
      <c r="G8" s="655" t="s">
        <v>1518</v>
      </c>
      <c r="H8" s="655" t="s">
        <v>1518</v>
      </c>
    </row>
    <row r="9" spans="1:8" ht="54.75" customHeight="1">
      <c r="A9" s="667" t="s">
        <v>1519</v>
      </c>
      <c r="B9" s="1027"/>
      <c r="C9" s="655" t="s">
        <v>1520</v>
      </c>
      <c r="D9" s="655" t="s">
        <v>1520</v>
      </c>
      <c r="E9" s="656" t="s">
        <v>1520</v>
      </c>
      <c r="F9" s="656" t="s">
        <v>1520</v>
      </c>
      <c r="G9" s="655" t="s">
        <v>1521</v>
      </c>
      <c r="H9" s="655" t="s">
        <v>1521</v>
      </c>
    </row>
    <row r="10" spans="1:8" ht="31.5" customHeight="1">
      <c r="A10" s="665" t="s">
        <v>1522</v>
      </c>
      <c r="B10" s="1027"/>
      <c r="C10" s="657"/>
      <c r="D10" s="659"/>
      <c r="E10" s="658"/>
      <c r="F10" s="658"/>
      <c r="G10" s="657"/>
      <c r="H10" s="657"/>
    </row>
    <row r="11" spans="1:8" ht="18.75">
      <c r="A11" s="668" t="s">
        <v>1523</v>
      </c>
      <c r="B11" s="1027"/>
      <c r="C11" s="660" t="s">
        <v>1524</v>
      </c>
      <c r="D11" s="660" t="s">
        <v>1524</v>
      </c>
      <c r="E11" s="661" t="s">
        <v>1524</v>
      </c>
      <c r="F11" s="656" t="s">
        <v>1524</v>
      </c>
      <c r="G11" s="655" t="s">
        <v>1525</v>
      </c>
      <c r="H11" s="655" t="s">
        <v>1525</v>
      </c>
    </row>
    <row r="12" spans="1:8" ht="32.25" customHeight="1">
      <c r="A12" s="665" t="s">
        <v>1526</v>
      </c>
      <c r="B12" s="1027"/>
      <c r="C12" s="655"/>
      <c r="D12" s="655"/>
      <c r="E12" s="655"/>
      <c r="F12" s="658"/>
      <c r="G12" s="659"/>
      <c r="H12" s="657"/>
    </row>
    <row r="13" spans="1:8" ht="54.75" customHeight="1">
      <c r="A13" s="669" t="s">
        <v>1527</v>
      </c>
      <c r="B13" s="1027"/>
      <c r="C13" s="662"/>
      <c r="D13" s="657"/>
      <c r="E13" s="657"/>
      <c r="F13" s="658"/>
      <c r="G13" s="659"/>
      <c r="H13" s="659"/>
    </row>
    <row r="14" spans="1:8" ht="18.75">
      <c r="A14" s="665" t="s">
        <v>1528</v>
      </c>
      <c r="B14" s="1027"/>
      <c r="C14" s="655" t="s">
        <v>1529</v>
      </c>
      <c r="D14" s="662" t="s">
        <v>1530</v>
      </c>
      <c r="E14" s="662" t="s">
        <v>1530</v>
      </c>
      <c r="F14" s="656" t="s">
        <v>1530</v>
      </c>
      <c r="G14" s="655" t="s">
        <v>1529</v>
      </c>
      <c r="H14" s="655" t="s">
        <v>1529</v>
      </c>
    </row>
    <row r="15" spans="1:8" ht="57" customHeight="1">
      <c r="A15" s="667" t="s">
        <v>1531</v>
      </c>
      <c r="B15" s="1028"/>
      <c r="C15" s="659"/>
      <c r="D15" s="659"/>
      <c r="E15" s="659"/>
      <c r="F15" s="657"/>
      <c r="G15" s="657"/>
      <c r="H15" s="657"/>
    </row>
    <row r="16" spans="1:8" ht="26.25">
      <c r="A16" s="664" t="s">
        <v>118</v>
      </c>
      <c r="B16" s="694">
        <v>354</v>
      </c>
      <c r="C16" s="695">
        <v>560</v>
      </c>
      <c r="D16" s="695">
        <v>571</v>
      </c>
      <c r="E16" s="695">
        <v>674</v>
      </c>
      <c r="F16" s="695">
        <v>1267</v>
      </c>
      <c r="G16" s="695">
        <v>1207</v>
      </c>
      <c r="H16" s="695">
        <v>1300</v>
      </c>
    </row>
  </sheetData>
  <mergeCells count="4">
    <mergeCell ref="A1:H1"/>
    <mergeCell ref="C2:H2"/>
    <mergeCell ref="A5:A6"/>
    <mergeCell ref="B6:B15"/>
  </mergeCells>
  <pageMargins left="0.7" right="0.7" top="0.75" bottom="0.75" header="0.3" footer="0.3"/>
  <pageSetup paperSize="9" scale="4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5"/>
  <sheetViews>
    <sheetView workbookViewId="0">
      <pane ySplit="3" topLeftCell="A4" activePane="bottomLeft" state="frozen"/>
      <selection pane="bottomLeft" activeCell="E9" sqref="E9"/>
    </sheetView>
  </sheetViews>
  <sheetFormatPr defaultRowHeight="15"/>
  <cols>
    <col min="1" max="1" width="18.5703125" style="8" bestFit="1" customWidth="1"/>
    <col min="2" max="2" width="12.28515625" style="5" hidden="1" customWidth="1"/>
    <col min="3" max="3" width="26.140625" style="5" customWidth="1"/>
    <col min="4" max="4" width="6" style="5" bestFit="1" customWidth="1"/>
    <col min="5" max="5" width="11.5703125" style="5" customWidth="1"/>
    <col min="6" max="6" width="13.7109375" style="5" bestFit="1" customWidth="1"/>
    <col min="7" max="7" width="29.7109375" style="5" customWidth="1"/>
    <col min="8" max="8" width="12.28515625" style="5" customWidth="1"/>
    <col min="9" max="9" width="9.5703125" style="6" bestFit="1" customWidth="1"/>
    <col min="10" max="10" width="3.28515625" style="3" customWidth="1"/>
    <col min="11" max="11" width="13.42578125" style="3" customWidth="1"/>
    <col min="12" max="16384" width="9.140625" style="3"/>
  </cols>
  <sheetData>
    <row r="1" spans="1:9" s="11" customFormat="1" ht="67.5" customHeight="1">
      <c r="A1" s="875" t="s">
        <v>244</v>
      </c>
      <c r="B1" s="875"/>
      <c r="C1" s="875"/>
      <c r="D1" s="875"/>
      <c r="E1" s="875"/>
      <c r="F1" s="875"/>
      <c r="G1" s="875"/>
      <c r="H1" s="875"/>
      <c r="I1" s="875"/>
    </row>
    <row r="2" spans="1:9" ht="53.25" customHeight="1">
      <c r="A2" s="876"/>
      <c r="B2" s="876"/>
      <c r="C2" s="876"/>
      <c r="D2" s="876"/>
      <c r="E2" s="876"/>
      <c r="F2" s="877" t="s">
        <v>359</v>
      </c>
      <c r="G2" s="877"/>
      <c r="H2" s="877"/>
      <c r="I2" s="877"/>
    </row>
    <row r="3" spans="1:9" s="4" customFormat="1" ht="27" customHeight="1">
      <c r="A3" s="348" t="s">
        <v>60</v>
      </c>
      <c r="B3" s="349" t="s">
        <v>237</v>
      </c>
      <c r="C3" s="349" t="s">
        <v>234</v>
      </c>
      <c r="D3" s="349" t="s">
        <v>125</v>
      </c>
      <c r="E3" s="349" t="s">
        <v>126</v>
      </c>
      <c r="F3" s="349" t="s">
        <v>127</v>
      </c>
      <c r="G3" s="349" t="s">
        <v>235</v>
      </c>
      <c r="H3" s="349" t="s">
        <v>236</v>
      </c>
      <c r="I3" s="350" t="s">
        <v>156</v>
      </c>
    </row>
    <row r="4" spans="1:9" s="4" customFormat="1" ht="15.75">
      <c r="A4" s="13"/>
      <c r="B4" s="13"/>
      <c r="C4" s="13"/>
      <c r="D4" s="13"/>
      <c r="E4" s="13"/>
      <c r="F4" s="13"/>
      <c r="G4" s="13"/>
      <c r="H4" s="13"/>
      <c r="I4" s="14"/>
    </row>
    <row r="5" spans="1:9" ht="21">
      <c r="A5" s="872" t="s">
        <v>123</v>
      </c>
      <c r="B5" s="873"/>
      <c r="C5" s="873"/>
      <c r="D5" s="873"/>
      <c r="E5" s="873"/>
      <c r="F5" s="873"/>
      <c r="G5" s="873"/>
      <c r="H5" s="873"/>
      <c r="I5" s="874"/>
    </row>
    <row r="6" spans="1:9" ht="15.75">
      <c r="A6" s="869" t="s">
        <v>690</v>
      </c>
      <c r="B6" s="870"/>
      <c r="C6" s="870"/>
      <c r="D6" s="870"/>
      <c r="E6" s="870"/>
      <c r="F6" s="870"/>
      <c r="G6" s="870"/>
      <c r="H6" s="870"/>
      <c r="I6" s="878"/>
    </row>
    <row r="7" spans="1:9" s="7" customFormat="1" ht="35.25" customHeight="1">
      <c r="A7" s="351" t="s">
        <v>1676</v>
      </c>
      <c r="B7" s="164" t="s">
        <v>131</v>
      </c>
      <c r="C7" s="164" t="s">
        <v>665</v>
      </c>
      <c r="D7" s="164" t="s">
        <v>1349</v>
      </c>
      <c r="E7" s="164" t="s">
        <v>120</v>
      </c>
      <c r="F7" s="164" t="s">
        <v>666</v>
      </c>
      <c r="G7" s="164" t="s">
        <v>667</v>
      </c>
      <c r="H7" s="164" t="s">
        <v>382</v>
      </c>
      <c r="I7" s="165">
        <v>550</v>
      </c>
    </row>
    <row r="8" spans="1:9" s="7" customFormat="1" ht="35.25" customHeight="1">
      <c r="A8" s="351" t="s">
        <v>1715</v>
      </c>
      <c r="B8" s="164" t="s">
        <v>131</v>
      </c>
      <c r="C8" s="164" t="s">
        <v>1716</v>
      </c>
      <c r="D8" s="164" t="s">
        <v>1349</v>
      </c>
      <c r="E8" s="164" t="s">
        <v>120</v>
      </c>
      <c r="F8" s="164" t="s">
        <v>666</v>
      </c>
      <c r="G8" s="164" t="s">
        <v>1680</v>
      </c>
      <c r="H8" s="164" t="s">
        <v>382</v>
      </c>
      <c r="I8" s="165">
        <v>520</v>
      </c>
    </row>
    <row r="9" spans="1:9" s="7" customFormat="1" ht="31.5" customHeight="1">
      <c r="A9" s="351" t="s">
        <v>1677</v>
      </c>
      <c r="B9" s="112" t="s">
        <v>131</v>
      </c>
      <c r="C9" s="112" t="s">
        <v>1678</v>
      </c>
      <c r="D9" s="112" t="s">
        <v>119</v>
      </c>
      <c r="E9" s="112" t="s">
        <v>132</v>
      </c>
      <c r="F9" s="112" t="s">
        <v>666</v>
      </c>
      <c r="G9" s="164" t="s">
        <v>1680</v>
      </c>
      <c r="H9" s="112" t="s">
        <v>130</v>
      </c>
      <c r="I9" s="114">
        <v>640</v>
      </c>
    </row>
    <row r="10" spans="1:9" s="7" customFormat="1" ht="38.25" customHeight="1">
      <c r="A10" s="352" t="s">
        <v>1677</v>
      </c>
      <c r="B10" s="175" t="s">
        <v>131</v>
      </c>
      <c r="C10" s="112" t="s">
        <v>1679</v>
      </c>
      <c r="D10" s="175" t="s">
        <v>119</v>
      </c>
      <c r="E10" s="175" t="s">
        <v>120</v>
      </c>
      <c r="F10" s="175" t="s">
        <v>666</v>
      </c>
      <c r="G10" s="164" t="s">
        <v>1680</v>
      </c>
      <c r="H10" s="175" t="s">
        <v>130</v>
      </c>
      <c r="I10" s="176">
        <v>770</v>
      </c>
    </row>
    <row r="11" spans="1:9" s="7" customFormat="1" ht="15.75">
      <c r="A11" s="869" t="s">
        <v>691</v>
      </c>
      <c r="B11" s="870"/>
      <c r="C11" s="870"/>
      <c r="D11" s="870"/>
      <c r="E11" s="879"/>
      <c r="F11" s="870"/>
      <c r="G11" s="870"/>
      <c r="H11" s="879"/>
      <c r="I11" s="878"/>
    </row>
    <row r="12" spans="1:9" s="7" customFormat="1" ht="36" customHeight="1">
      <c r="A12" s="842" t="s">
        <v>1933</v>
      </c>
      <c r="B12" s="843"/>
      <c r="C12" s="843" t="s">
        <v>1939</v>
      </c>
      <c r="D12" s="843" t="s">
        <v>119</v>
      </c>
      <c r="E12" s="848" t="s">
        <v>132</v>
      </c>
      <c r="F12" s="844" t="s">
        <v>1945</v>
      </c>
      <c r="G12" s="845" t="s">
        <v>1425</v>
      </c>
      <c r="H12" s="848" t="s">
        <v>340</v>
      </c>
      <c r="I12" s="846">
        <v>720</v>
      </c>
    </row>
    <row r="13" spans="1:9" s="7" customFormat="1" ht="36" customHeight="1">
      <c r="A13" s="847" t="s">
        <v>1934</v>
      </c>
      <c r="B13" s="848"/>
      <c r="C13" s="848" t="s">
        <v>1940</v>
      </c>
      <c r="D13" s="848" t="s">
        <v>319</v>
      </c>
      <c r="E13" s="848" t="s">
        <v>132</v>
      </c>
      <c r="F13" s="844" t="s">
        <v>1945</v>
      </c>
      <c r="G13" s="849" t="s">
        <v>1946</v>
      </c>
      <c r="H13" s="848" t="s">
        <v>340</v>
      </c>
      <c r="I13" s="850">
        <v>950</v>
      </c>
    </row>
    <row r="14" spans="1:9" s="7" customFormat="1" ht="36" customHeight="1">
      <c r="A14" s="847" t="s">
        <v>1935</v>
      </c>
      <c r="B14" s="848"/>
      <c r="C14" s="848" t="s">
        <v>1941</v>
      </c>
      <c r="D14" s="848" t="s">
        <v>338</v>
      </c>
      <c r="E14" s="848" t="s">
        <v>132</v>
      </c>
      <c r="F14" s="844" t="s">
        <v>1945</v>
      </c>
      <c r="G14" s="849" t="s">
        <v>1946</v>
      </c>
      <c r="H14" s="848" t="s">
        <v>340</v>
      </c>
      <c r="I14" s="850">
        <v>1240</v>
      </c>
    </row>
    <row r="15" spans="1:9" s="7" customFormat="1" ht="36" customHeight="1">
      <c r="A15" s="847" t="s">
        <v>1936</v>
      </c>
      <c r="B15" s="848"/>
      <c r="C15" s="848" t="s">
        <v>1941</v>
      </c>
      <c r="D15" s="848" t="s">
        <v>319</v>
      </c>
      <c r="E15" s="848" t="s">
        <v>132</v>
      </c>
      <c r="F15" s="844" t="s">
        <v>1945</v>
      </c>
      <c r="G15" s="849" t="s">
        <v>1946</v>
      </c>
      <c r="H15" s="848" t="s">
        <v>340</v>
      </c>
      <c r="I15" s="850">
        <v>1140</v>
      </c>
    </row>
    <row r="16" spans="1:9" s="7" customFormat="1" ht="36" customHeight="1">
      <c r="A16" s="847" t="s">
        <v>1937</v>
      </c>
      <c r="B16" s="848"/>
      <c r="C16" s="848" t="s">
        <v>1942</v>
      </c>
      <c r="D16" s="848" t="s">
        <v>319</v>
      </c>
      <c r="E16" s="848" t="s">
        <v>1943</v>
      </c>
      <c r="F16" s="844" t="s">
        <v>1945</v>
      </c>
      <c r="G16" s="849" t="s">
        <v>1947</v>
      </c>
      <c r="H16" s="848" t="s">
        <v>340</v>
      </c>
      <c r="I16" s="850">
        <v>1390</v>
      </c>
    </row>
    <row r="17" spans="1:10" s="7" customFormat="1" ht="36" customHeight="1">
      <c r="A17" s="847" t="s">
        <v>1938</v>
      </c>
      <c r="B17" s="848"/>
      <c r="C17" s="848" t="s">
        <v>1941</v>
      </c>
      <c r="D17" s="848" t="s">
        <v>338</v>
      </c>
      <c r="E17" s="848" t="s">
        <v>1944</v>
      </c>
      <c r="F17" s="844" t="s">
        <v>1945</v>
      </c>
      <c r="G17" s="849" t="s">
        <v>1948</v>
      </c>
      <c r="H17" s="848" t="s">
        <v>340</v>
      </c>
      <c r="I17" s="850">
        <v>1990</v>
      </c>
    </row>
    <row r="18" spans="1:10" s="195" customFormat="1" ht="15.75">
      <c r="A18" s="869" t="s">
        <v>692</v>
      </c>
      <c r="B18" s="870"/>
      <c r="C18" s="870"/>
      <c r="D18" s="870"/>
      <c r="E18" s="870"/>
      <c r="F18" s="870"/>
      <c r="G18" s="870"/>
      <c r="H18" s="870"/>
      <c r="I18" s="871"/>
    </row>
    <row r="19" spans="1:10" ht="78.75">
      <c r="A19" s="351" t="s">
        <v>671</v>
      </c>
      <c r="B19" s="164" t="s">
        <v>131</v>
      </c>
      <c r="C19" s="192" t="s">
        <v>672</v>
      </c>
      <c r="D19" s="164" t="s">
        <v>338</v>
      </c>
      <c r="E19" s="164" t="s">
        <v>132</v>
      </c>
      <c r="F19" s="164" t="s">
        <v>673</v>
      </c>
      <c r="G19" s="193" t="s">
        <v>674</v>
      </c>
      <c r="H19" s="164" t="s">
        <v>141</v>
      </c>
      <c r="I19" s="194" t="s">
        <v>197</v>
      </c>
    </row>
    <row r="20" spans="1:10" ht="78.75">
      <c r="A20" s="351" t="s">
        <v>677</v>
      </c>
      <c r="B20" s="9" t="s">
        <v>131</v>
      </c>
      <c r="C20" s="177" t="s">
        <v>678</v>
      </c>
      <c r="D20" s="9" t="s">
        <v>657</v>
      </c>
      <c r="E20" s="9" t="s">
        <v>132</v>
      </c>
      <c r="F20" s="164" t="s">
        <v>673</v>
      </c>
      <c r="G20" s="193" t="s">
        <v>675</v>
      </c>
      <c r="H20" s="9" t="s">
        <v>141</v>
      </c>
      <c r="I20" s="178" t="s">
        <v>197</v>
      </c>
    </row>
    <row r="21" spans="1:10" ht="78.75">
      <c r="A21" s="351" t="s">
        <v>679</v>
      </c>
      <c r="B21" s="9" t="s">
        <v>131</v>
      </c>
      <c r="C21" s="177" t="s">
        <v>680</v>
      </c>
      <c r="D21" s="9" t="s">
        <v>657</v>
      </c>
      <c r="E21" s="9" t="s">
        <v>681</v>
      </c>
      <c r="F21" s="164" t="s">
        <v>673</v>
      </c>
      <c r="G21" s="193" t="s">
        <v>676</v>
      </c>
      <c r="H21" s="9" t="s">
        <v>141</v>
      </c>
      <c r="I21" s="178" t="s">
        <v>197</v>
      </c>
    </row>
    <row r="23" spans="1:10" ht="21">
      <c r="A23" s="872" t="s">
        <v>693</v>
      </c>
      <c r="B23" s="873"/>
      <c r="C23" s="873"/>
      <c r="D23" s="873"/>
      <c r="E23" s="873"/>
      <c r="F23" s="873"/>
      <c r="G23" s="873"/>
      <c r="H23" s="873"/>
      <c r="I23" s="874"/>
    </row>
    <row r="24" spans="1:10" s="7" customFormat="1" ht="15.75">
      <c r="A24" s="869" t="s">
        <v>244</v>
      </c>
      <c r="B24" s="870"/>
      <c r="C24" s="870"/>
      <c r="D24" s="870"/>
      <c r="E24" s="870"/>
      <c r="F24" s="870"/>
      <c r="G24" s="870"/>
      <c r="H24" s="870"/>
      <c r="I24" s="871"/>
      <c r="J24" s="225"/>
    </row>
    <row r="25" spans="1:10" ht="15.75">
      <c r="A25" s="351" t="s">
        <v>1833</v>
      </c>
      <c r="B25" s="112" t="s">
        <v>131</v>
      </c>
      <c r="C25" s="112" t="s">
        <v>1834</v>
      </c>
      <c r="D25" s="112" t="s">
        <v>119</v>
      </c>
      <c r="E25" s="112" t="s">
        <v>120</v>
      </c>
      <c r="F25" s="112" t="s">
        <v>666</v>
      </c>
      <c r="G25" s="591" t="s">
        <v>129</v>
      </c>
      <c r="H25" s="112" t="s">
        <v>130</v>
      </c>
      <c r="I25" s="114">
        <v>450</v>
      </c>
    </row>
  </sheetData>
  <mergeCells count="9">
    <mergeCell ref="A24:I24"/>
    <mergeCell ref="A5:I5"/>
    <mergeCell ref="A23:I23"/>
    <mergeCell ref="A18:I18"/>
    <mergeCell ref="A1:I1"/>
    <mergeCell ref="A2:E2"/>
    <mergeCell ref="F2:I2"/>
    <mergeCell ref="A6:I6"/>
    <mergeCell ref="A11:I11"/>
  </mergeCells>
  <printOptions horizontalCentered="1"/>
  <pageMargins left="0.5" right="0.5" top="0.5" bottom="0.5" header="0.3" footer="0.3"/>
  <pageSetup paperSize="9" scale="83" orientation="landscape"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7"/>
  <sheetViews>
    <sheetView workbookViewId="0">
      <pane ySplit="3" topLeftCell="A4" activePane="bottomLeft" state="frozen"/>
      <selection pane="bottomLeft" activeCell="A16" sqref="A16:E16"/>
    </sheetView>
  </sheetViews>
  <sheetFormatPr defaultRowHeight="15.75"/>
  <cols>
    <col min="1" max="1" width="29.85546875" style="11" customWidth="1"/>
    <col min="2" max="2" width="56" style="11" customWidth="1"/>
    <col min="3" max="3" width="13.5703125" style="11" bestFit="1" customWidth="1"/>
    <col min="4" max="4" width="14.28515625" style="11" customWidth="1"/>
    <col min="5" max="5" width="13" style="11" customWidth="1"/>
    <col min="6" max="16384" width="9.140625" style="11"/>
  </cols>
  <sheetData>
    <row r="1" spans="1:9" ht="66.75" customHeight="1">
      <c r="A1" s="875" t="s">
        <v>243</v>
      </c>
      <c r="B1" s="875"/>
      <c r="C1" s="875"/>
      <c r="D1" s="875"/>
      <c r="E1" s="875"/>
    </row>
    <row r="2" spans="1:9" s="3" customFormat="1" ht="58.5" customHeight="1">
      <c r="A2" s="18"/>
      <c r="B2" s="18"/>
      <c r="C2" s="877" t="s">
        <v>359</v>
      </c>
      <c r="D2" s="877"/>
      <c r="E2" s="877"/>
      <c r="G2" s="19"/>
      <c r="H2" s="19"/>
      <c r="I2" s="19"/>
    </row>
    <row r="3" spans="1:9" ht="27.75" customHeight="1">
      <c r="A3" s="345" t="s">
        <v>60</v>
      </c>
      <c r="B3" s="346" t="s">
        <v>136</v>
      </c>
      <c r="C3" s="346" t="s">
        <v>139</v>
      </c>
      <c r="D3" s="346" t="s">
        <v>128</v>
      </c>
      <c r="E3" s="347" t="s">
        <v>118</v>
      </c>
    </row>
    <row r="4" spans="1:9">
      <c r="A4" s="20"/>
      <c r="B4" s="89"/>
      <c r="C4" s="89"/>
      <c r="D4" s="89"/>
      <c r="E4" s="21"/>
    </row>
    <row r="5" spans="1:9">
      <c r="A5" s="883" t="s">
        <v>238</v>
      </c>
      <c r="B5" s="884"/>
      <c r="C5" s="884"/>
      <c r="D5" s="884"/>
      <c r="E5" s="885"/>
    </row>
    <row r="6" spans="1:9">
      <c r="A6" s="273" t="s">
        <v>279</v>
      </c>
      <c r="B6" s="10" t="s">
        <v>280</v>
      </c>
      <c r="C6" s="10" t="s">
        <v>137</v>
      </c>
      <c r="D6" s="10" t="s">
        <v>130</v>
      </c>
      <c r="E6" s="35">
        <v>140</v>
      </c>
    </row>
    <row r="7" spans="1:9">
      <c r="A7" s="274" t="s">
        <v>281</v>
      </c>
      <c r="B7" s="93" t="s">
        <v>282</v>
      </c>
      <c r="C7" s="72" t="s">
        <v>138</v>
      </c>
      <c r="D7" s="93" t="s">
        <v>130</v>
      </c>
      <c r="E7" s="94">
        <v>170</v>
      </c>
    </row>
    <row r="8" spans="1:9">
      <c r="A8" s="274" t="s">
        <v>283</v>
      </c>
      <c r="B8" s="93" t="s">
        <v>284</v>
      </c>
      <c r="C8" s="72" t="s">
        <v>138</v>
      </c>
      <c r="D8" s="93" t="s">
        <v>130</v>
      </c>
      <c r="E8" s="94">
        <v>240</v>
      </c>
    </row>
    <row r="9" spans="1:9">
      <c r="A9" s="886"/>
      <c r="B9" s="886"/>
      <c r="C9" s="886"/>
      <c r="D9" s="886"/>
      <c r="E9" s="886"/>
    </row>
    <row r="10" spans="1:9">
      <c r="A10" s="880" t="s">
        <v>239</v>
      </c>
      <c r="B10" s="881"/>
      <c r="C10" s="881"/>
      <c r="D10" s="881"/>
      <c r="E10" s="882"/>
    </row>
    <row r="11" spans="1:9">
      <c r="A11" s="274" t="s">
        <v>655</v>
      </c>
      <c r="B11" s="93" t="s">
        <v>656</v>
      </c>
      <c r="C11" s="93" t="s">
        <v>240</v>
      </c>
      <c r="D11" s="93" t="s">
        <v>122</v>
      </c>
      <c r="E11" s="94">
        <v>175</v>
      </c>
    </row>
    <row r="12" spans="1:9">
      <c r="A12" s="538" t="s">
        <v>1307</v>
      </c>
      <c r="B12" s="539" t="s">
        <v>1308</v>
      </c>
      <c r="C12" s="539" t="s">
        <v>240</v>
      </c>
      <c r="D12" s="539" t="s">
        <v>122</v>
      </c>
      <c r="E12" s="540">
        <v>255</v>
      </c>
    </row>
    <row r="13" spans="1:9">
      <c r="A13" s="538" t="s">
        <v>1309</v>
      </c>
      <c r="B13" s="539" t="s">
        <v>1310</v>
      </c>
      <c r="C13" s="539" t="s">
        <v>380</v>
      </c>
      <c r="D13" s="539" t="s">
        <v>122</v>
      </c>
      <c r="E13" s="540">
        <v>130</v>
      </c>
    </row>
    <row r="14" spans="1:9">
      <c r="A14" s="275" t="s">
        <v>1314</v>
      </c>
      <c r="B14" s="72" t="s">
        <v>1311</v>
      </c>
      <c r="C14" s="72" t="s">
        <v>138</v>
      </c>
      <c r="D14" s="72" t="s">
        <v>122</v>
      </c>
      <c r="E14" s="73">
        <v>180</v>
      </c>
    </row>
    <row r="15" spans="1:9">
      <c r="A15" s="538" t="s">
        <v>1312</v>
      </c>
      <c r="B15" s="539" t="s">
        <v>1313</v>
      </c>
      <c r="C15" s="539" t="s">
        <v>138</v>
      </c>
      <c r="D15" s="539" t="s">
        <v>122</v>
      </c>
      <c r="E15" s="540">
        <v>200</v>
      </c>
    </row>
    <row r="16" spans="1:9">
      <c r="A16" s="538" t="s">
        <v>1315</v>
      </c>
      <c r="B16" s="539" t="s">
        <v>1316</v>
      </c>
      <c r="C16" s="539" t="s">
        <v>138</v>
      </c>
      <c r="D16" s="539" t="s">
        <v>122</v>
      </c>
      <c r="E16" s="540">
        <v>340</v>
      </c>
    </row>
    <row r="17" spans="1:5">
      <c r="A17" s="538" t="s">
        <v>1317</v>
      </c>
      <c r="B17" s="539" t="s">
        <v>1318</v>
      </c>
      <c r="C17" s="539" t="s">
        <v>138</v>
      </c>
      <c r="D17" s="539" t="s">
        <v>122</v>
      </c>
      <c r="E17" s="540">
        <v>345</v>
      </c>
    </row>
    <row r="18" spans="1:5">
      <c r="A18" s="543" t="s">
        <v>1319</v>
      </c>
      <c r="B18" s="93" t="s">
        <v>1320</v>
      </c>
      <c r="C18" s="541" t="s">
        <v>138</v>
      </c>
      <c r="D18" s="541" t="s">
        <v>122</v>
      </c>
      <c r="E18" s="542">
        <v>500</v>
      </c>
    </row>
    <row r="20" spans="1:5">
      <c r="A20" s="880" t="s">
        <v>683</v>
      </c>
      <c r="B20" s="881"/>
      <c r="C20" s="881"/>
      <c r="D20" s="881"/>
      <c r="E20" s="882"/>
    </row>
    <row r="21" spans="1:5">
      <c r="A21" s="277" t="s">
        <v>305</v>
      </c>
      <c r="B21" s="142" t="s">
        <v>337</v>
      </c>
      <c r="C21" s="142" t="s">
        <v>140</v>
      </c>
      <c r="D21" s="142" t="s">
        <v>340</v>
      </c>
      <c r="E21" s="143">
        <v>125</v>
      </c>
    </row>
    <row r="22" spans="1:5">
      <c r="A22" s="278" t="s">
        <v>454</v>
      </c>
      <c r="B22" s="144" t="s">
        <v>1112</v>
      </c>
      <c r="C22" s="231" t="s">
        <v>380</v>
      </c>
      <c r="D22" s="231" t="s">
        <v>379</v>
      </c>
      <c r="E22" s="232">
        <v>135</v>
      </c>
    </row>
    <row r="24" spans="1:5">
      <c r="A24" s="880" t="s">
        <v>682</v>
      </c>
      <c r="B24" s="881"/>
      <c r="C24" s="881"/>
      <c r="D24" s="881"/>
      <c r="E24" s="882"/>
    </row>
    <row r="25" spans="1:5">
      <c r="A25" s="274" t="s">
        <v>684</v>
      </c>
      <c r="B25" s="93" t="s">
        <v>686</v>
      </c>
      <c r="C25" s="93" t="s">
        <v>137</v>
      </c>
      <c r="D25" s="93" t="s">
        <v>340</v>
      </c>
      <c r="E25" s="94">
        <v>95</v>
      </c>
    </row>
    <row r="26" spans="1:5">
      <c r="A26" s="275" t="s">
        <v>685</v>
      </c>
      <c r="B26" s="72" t="s">
        <v>687</v>
      </c>
      <c r="C26" s="72" t="s">
        <v>138</v>
      </c>
      <c r="D26" s="72" t="s">
        <v>340</v>
      </c>
      <c r="E26" s="73">
        <v>130</v>
      </c>
    </row>
    <row r="27" spans="1:5">
      <c r="A27" s="276" t="s">
        <v>688</v>
      </c>
      <c r="B27" s="93" t="s">
        <v>689</v>
      </c>
      <c r="C27" s="93" t="s">
        <v>138</v>
      </c>
      <c r="D27" s="93" t="s">
        <v>340</v>
      </c>
      <c r="E27" s="94">
        <v>175</v>
      </c>
    </row>
  </sheetData>
  <mergeCells count="7">
    <mergeCell ref="A24:E24"/>
    <mergeCell ref="A20:E20"/>
    <mergeCell ref="A1:E1"/>
    <mergeCell ref="C2:E2"/>
    <mergeCell ref="A5:E5"/>
    <mergeCell ref="A9:E9"/>
    <mergeCell ref="A10:E10"/>
  </mergeCells>
  <phoneticPr fontId="0" type="noConversion"/>
  <pageMargins left="0.5" right="0.5" top="0.5" bottom="0.5" header="0.3" footer="0.3"/>
  <pageSetup paperSize="9"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showGridLines="0" workbookViewId="0">
      <pane ySplit="2" topLeftCell="A21" activePane="bottomLeft" state="frozen"/>
      <selection pane="bottomLeft" activeCell="E10" sqref="E10"/>
    </sheetView>
  </sheetViews>
  <sheetFormatPr defaultRowHeight="15"/>
  <cols>
    <col min="1" max="1" width="13.42578125" style="122" customWidth="1"/>
    <col min="2" max="2" width="32.28515625" style="122" customWidth="1"/>
    <col min="3" max="3" width="37" style="121" customWidth="1"/>
    <col min="4" max="4" width="44.42578125" style="121" customWidth="1"/>
    <col min="5" max="5" width="31.5703125" style="121" customWidth="1"/>
    <col min="6" max="16384" width="9.140625" style="121"/>
  </cols>
  <sheetData>
    <row r="1" spans="1:9" s="11" customFormat="1" ht="67.5" customHeight="1">
      <c r="A1" s="875" t="s">
        <v>144</v>
      </c>
      <c r="B1" s="875"/>
      <c r="C1" s="875"/>
      <c r="D1" s="875"/>
      <c r="E1" s="875"/>
      <c r="F1" s="30"/>
      <c r="G1" s="30"/>
      <c r="H1" s="30"/>
    </row>
    <row r="2" spans="1:9" s="3" customFormat="1" ht="63.75" customHeight="1">
      <c r="A2" s="12"/>
      <c r="B2" s="120"/>
      <c r="C2" s="12"/>
      <c r="D2" s="31"/>
      <c r="E2" s="40" t="s">
        <v>360</v>
      </c>
      <c r="F2" s="867" t="s">
        <v>247</v>
      </c>
      <c r="G2" s="867"/>
      <c r="H2" s="867"/>
      <c r="I2" s="19"/>
    </row>
    <row r="3" spans="1:9" s="32" customFormat="1" ht="15.75">
      <c r="B3" s="78"/>
    </row>
    <row r="4" spans="1:9" s="7" customFormat="1" ht="30" customHeight="1" thickBot="1">
      <c r="A4" s="887" t="s">
        <v>145</v>
      </c>
      <c r="B4" s="888"/>
      <c r="C4" s="888"/>
      <c r="D4" s="888"/>
      <c r="E4" s="53"/>
    </row>
    <row r="5" spans="1:9" s="32" customFormat="1" ht="16.5" thickBot="1">
      <c r="A5" s="263" t="s">
        <v>142</v>
      </c>
      <c r="B5" s="265" t="s">
        <v>326</v>
      </c>
      <c r="C5" s="266" t="s">
        <v>628</v>
      </c>
      <c r="D5" s="265" t="s">
        <v>637</v>
      </c>
    </row>
    <row r="6" spans="1:9" s="32" customFormat="1" ht="16.5" thickBot="1">
      <c r="A6" s="264" t="s">
        <v>124</v>
      </c>
      <c r="B6" s="595" t="s">
        <v>159</v>
      </c>
      <c r="C6" s="595" t="s">
        <v>159</v>
      </c>
      <c r="D6" s="595" t="s">
        <v>159</v>
      </c>
    </row>
    <row r="7" spans="1:9" s="32" customFormat="1" ht="32.25" thickBot="1">
      <c r="A7" s="264" t="s">
        <v>146</v>
      </c>
      <c r="B7" s="596" t="s">
        <v>1415</v>
      </c>
      <c r="C7" s="596" t="s">
        <v>629</v>
      </c>
      <c r="D7" s="595" t="s">
        <v>632</v>
      </c>
    </row>
    <row r="8" spans="1:9" s="32" customFormat="1" ht="16.5" thickBot="1">
      <c r="A8" s="264" t="s">
        <v>147</v>
      </c>
      <c r="B8" s="595" t="s">
        <v>1416</v>
      </c>
      <c r="C8" s="595" t="s">
        <v>1417</v>
      </c>
      <c r="D8" s="595" t="s">
        <v>1418</v>
      </c>
    </row>
    <row r="9" spans="1:9" s="32" customFormat="1" ht="32.25" thickBot="1">
      <c r="A9" s="264" t="s">
        <v>158</v>
      </c>
      <c r="B9" s="595" t="s">
        <v>327</v>
      </c>
      <c r="C9" s="595" t="s">
        <v>327</v>
      </c>
      <c r="D9" s="595" t="s">
        <v>633</v>
      </c>
    </row>
    <row r="10" spans="1:9" s="32" customFormat="1" ht="32.25" thickBot="1">
      <c r="A10" s="264" t="s">
        <v>148</v>
      </c>
      <c r="B10" s="595" t="s">
        <v>1419</v>
      </c>
      <c r="C10" s="595" t="s">
        <v>1420</v>
      </c>
      <c r="D10" s="595" t="s">
        <v>634</v>
      </c>
    </row>
    <row r="11" spans="1:9" s="32" customFormat="1" ht="16.5" thickBot="1">
      <c r="A11" s="264" t="s">
        <v>149</v>
      </c>
      <c r="B11" s="595" t="s">
        <v>630</v>
      </c>
      <c r="C11" s="595" t="s">
        <v>631</v>
      </c>
      <c r="D11" s="595" t="s">
        <v>635</v>
      </c>
    </row>
    <row r="12" spans="1:9" s="32" customFormat="1" ht="32.25" thickBot="1">
      <c r="A12" s="264" t="s">
        <v>150</v>
      </c>
      <c r="B12" s="595" t="s">
        <v>328</v>
      </c>
      <c r="C12" s="595" t="s">
        <v>328</v>
      </c>
      <c r="D12" s="595" t="s">
        <v>328</v>
      </c>
    </row>
    <row r="13" spans="1:9" s="32" customFormat="1" ht="32.25" thickBot="1">
      <c r="A13" s="264" t="s">
        <v>157</v>
      </c>
      <c r="B13" s="595" t="s">
        <v>329</v>
      </c>
      <c r="C13" s="595" t="s">
        <v>329</v>
      </c>
      <c r="D13" s="595" t="s">
        <v>329</v>
      </c>
    </row>
    <row r="14" spans="1:9" s="32" customFormat="1" ht="32.25" thickBot="1">
      <c r="A14" s="264" t="s">
        <v>152</v>
      </c>
      <c r="B14" s="595" t="s">
        <v>330</v>
      </c>
      <c r="C14" s="595" t="s">
        <v>363</v>
      </c>
      <c r="D14" s="595" t="s">
        <v>330</v>
      </c>
    </row>
    <row r="15" spans="1:9" s="32" customFormat="1" ht="32.25" thickBot="1">
      <c r="A15" s="264" t="s">
        <v>153</v>
      </c>
      <c r="B15" s="595" t="s">
        <v>133</v>
      </c>
      <c r="C15" s="595" t="s">
        <v>133</v>
      </c>
      <c r="D15" s="595" t="s">
        <v>249</v>
      </c>
    </row>
    <row r="16" spans="1:9" s="32" customFormat="1" ht="32.25" thickBot="1">
      <c r="A16" s="264" t="s">
        <v>154</v>
      </c>
      <c r="B16" s="595" t="s">
        <v>160</v>
      </c>
      <c r="C16" s="595" t="s">
        <v>160</v>
      </c>
      <c r="D16" s="595" t="s">
        <v>636</v>
      </c>
    </row>
    <row r="17" spans="1:5" s="32" customFormat="1" ht="32.25" thickBot="1">
      <c r="A17" s="264" t="s">
        <v>155</v>
      </c>
      <c r="B17" s="595" t="s">
        <v>1421</v>
      </c>
      <c r="C17" s="595" t="s">
        <v>1421</v>
      </c>
      <c r="D17" s="595" t="s">
        <v>165</v>
      </c>
    </row>
    <row r="18" spans="1:5" s="32" customFormat="1" ht="32.25" thickBot="1">
      <c r="A18" s="264" t="s">
        <v>128</v>
      </c>
      <c r="B18" s="595" t="s">
        <v>1422</v>
      </c>
      <c r="C18" s="595" t="s">
        <v>1423</v>
      </c>
      <c r="D18" s="595" t="s">
        <v>163</v>
      </c>
    </row>
    <row r="19" spans="1:5" s="32" customFormat="1" ht="15.75">
      <c r="A19" s="262" t="s">
        <v>156</v>
      </c>
      <c r="B19" s="597" t="s">
        <v>197</v>
      </c>
      <c r="C19" s="597" t="s">
        <v>197</v>
      </c>
      <c r="D19" s="598" t="s">
        <v>197</v>
      </c>
    </row>
    <row r="21" spans="1:5" ht="25.5" customHeight="1" thickBot="1">
      <c r="A21" s="887" t="s">
        <v>164</v>
      </c>
      <c r="B21" s="888"/>
      <c r="C21" s="888"/>
      <c r="D21" s="888"/>
      <c r="E21" s="888"/>
    </row>
    <row r="22" spans="1:5" ht="16.5" thickBot="1">
      <c r="A22" s="263" t="s">
        <v>142</v>
      </c>
      <c r="B22" s="268" t="s">
        <v>638</v>
      </c>
      <c r="C22" s="268" t="s">
        <v>639</v>
      </c>
      <c r="D22" s="268" t="s">
        <v>403</v>
      </c>
      <c r="E22" s="268" t="s">
        <v>403</v>
      </c>
    </row>
    <row r="23" spans="1:5" ht="16.5" thickBot="1">
      <c r="A23" s="264" t="s">
        <v>124</v>
      </c>
      <c r="B23" s="595" t="s">
        <v>161</v>
      </c>
      <c r="C23" s="595" t="s">
        <v>161</v>
      </c>
      <c r="D23" s="595" t="s">
        <v>161</v>
      </c>
      <c r="E23" s="595" t="s">
        <v>161</v>
      </c>
    </row>
    <row r="24" spans="1:5" ht="32.25" thickBot="1">
      <c r="A24" s="264" t="s">
        <v>146</v>
      </c>
      <c r="B24" s="595" t="s">
        <v>640</v>
      </c>
      <c r="C24" s="595" t="s">
        <v>648</v>
      </c>
      <c r="D24" s="595" t="s">
        <v>654</v>
      </c>
      <c r="E24" s="595" t="s">
        <v>1424</v>
      </c>
    </row>
    <row r="25" spans="1:5" ht="16.5" thickBot="1">
      <c r="A25" s="264" t="s">
        <v>147</v>
      </c>
      <c r="B25" s="595" t="s">
        <v>641</v>
      </c>
      <c r="C25" s="595" t="s">
        <v>273</v>
      </c>
      <c r="D25" s="595" t="s">
        <v>273</v>
      </c>
      <c r="E25" s="595" t="s">
        <v>458</v>
      </c>
    </row>
    <row r="26" spans="1:5" ht="32.25" thickBot="1">
      <c r="A26" s="264" t="s">
        <v>158</v>
      </c>
      <c r="B26" s="595" t="s">
        <v>307</v>
      </c>
      <c r="C26" s="595" t="s">
        <v>306</v>
      </c>
      <c r="D26" s="595" t="s">
        <v>307</v>
      </c>
      <c r="E26" s="595" t="s">
        <v>307</v>
      </c>
    </row>
    <row r="27" spans="1:5" ht="48" thickBot="1">
      <c r="A27" s="264" t="s">
        <v>148</v>
      </c>
      <c r="B27" s="595" t="s">
        <v>401</v>
      </c>
      <c r="C27" s="595" t="s">
        <v>401</v>
      </c>
      <c r="D27" s="595" t="s">
        <v>401</v>
      </c>
      <c r="E27" s="595" t="s">
        <v>401</v>
      </c>
    </row>
    <row r="28" spans="1:5" ht="32.25" thickBot="1">
      <c r="A28" s="264" t="s">
        <v>149</v>
      </c>
      <c r="B28" s="595" t="s">
        <v>642</v>
      </c>
      <c r="C28" s="595" t="s">
        <v>649</v>
      </c>
      <c r="D28" s="595" t="s">
        <v>457</v>
      </c>
      <c r="E28" s="595" t="s">
        <v>459</v>
      </c>
    </row>
    <row r="29" spans="1:5" ht="32.25" thickBot="1">
      <c r="A29" s="264" t="s">
        <v>150</v>
      </c>
      <c r="B29" s="595" t="s">
        <v>162</v>
      </c>
      <c r="C29" s="595" t="s">
        <v>162</v>
      </c>
      <c r="D29" s="595" t="s">
        <v>162</v>
      </c>
      <c r="E29" s="595" t="s">
        <v>162</v>
      </c>
    </row>
    <row r="30" spans="1:5" ht="32.25" thickBot="1">
      <c r="A30" s="264" t="s">
        <v>151</v>
      </c>
      <c r="B30" s="595" t="s">
        <v>643</v>
      </c>
      <c r="C30" s="595" t="s">
        <v>650</v>
      </c>
      <c r="D30" s="595" t="s">
        <v>166</v>
      </c>
      <c r="E30" s="595" t="s">
        <v>166</v>
      </c>
    </row>
    <row r="31" spans="1:5" ht="32.25" thickBot="1">
      <c r="A31" s="264" t="s">
        <v>152</v>
      </c>
      <c r="B31" s="595" t="s">
        <v>644</v>
      </c>
      <c r="C31" s="595" t="s">
        <v>308</v>
      </c>
      <c r="D31" s="595" t="s">
        <v>416</v>
      </c>
      <c r="E31" s="595" t="s">
        <v>460</v>
      </c>
    </row>
    <row r="32" spans="1:5" ht="32.25" thickBot="1">
      <c r="A32" s="264" t="s">
        <v>153</v>
      </c>
      <c r="B32" s="595" t="s">
        <v>645</v>
      </c>
      <c r="C32" s="595" t="s">
        <v>651</v>
      </c>
      <c r="D32" s="595" t="s">
        <v>133</v>
      </c>
      <c r="E32" s="595" t="s">
        <v>133</v>
      </c>
    </row>
    <row r="33" spans="1:5" ht="48" thickBot="1">
      <c r="A33" s="264" t="s">
        <v>154</v>
      </c>
      <c r="B33" s="595" t="s">
        <v>646</v>
      </c>
      <c r="C33" s="595" t="s">
        <v>652</v>
      </c>
      <c r="D33" s="595" t="s">
        <v>456</v>
      </c>
      <c r="E33" s="595" t="s">
        <v>456</v>
      </c>
    </row>
    <row r="34" spans="1:5" ht="32.25" thickBot="1">
      <c r="A34" s="264" t="s">
        <v>155</v>
      </c>
      <c r="B34" s="595" t="s">
        <v>647</v>
      </c>
      <c r="C34" s="595" t="s">
        <v>653</v>
      </c>
      <c r="D34" s="595" t="s">
        <v>165</v>
      </c>
      <c r="E34" s="595" t="s">
        <v>165</v>
      </c>
    </row>
    <row r="35" spans="1:5" ht="32.25" thickBot="1">
      <c r="A35" s="264" t="s">
        <v>128</v>
      </c>
      <c r="B35" s="595" t="s">
        <v>272</v>
      </c>
      <c r="C35" s="595" t="s">
        <v>272</v>
      </c>
      <c r="D35" s="595" t="s">
        <v>272</v>
      </c>
      <c r="E35" s="595" t="s">
        <v>272</v>
      </c>
    </row>
    <row r="36" spans="1:5" ht="47.25">
      <c r="A36" s="267" t="s">
        <v>154</v>
      </c>
      <c r="B36" s="599" t="s">
        <v>402</v>
      </c>
      <c r="C36" s="599" t="s">
        <v>456</v>
      </c>
      <c r="D36" s="599" t="s">
        <v>456</v>
      </c>
      <c r="E36" s="599" t="s">
        <v>456</v>
      </c>
    </row>
    <row r="37" spans="1:5" ht="15.75">
      <c r="A37" s="267" t="s">
        <v>155</v>
      </c>
      <c r="B37" s="599" t="s">
        <v>165</v>
      </c>
      <c r="C37" s="600" t="s">
        <v>165</v>
      </c>
      <c r="D37" s="599" t="s">
        <v>165</v>
      </c>
      <c r="E37" s="599" t="s">
        <v>165</v>
      </c>
    </row>
    <row r="38" spans="1:5" ht="31.5">
      <c r="A38" s="267" t="s">
        <v>128</v>
      </c>
      <c r="B38" s="599" t="s">
        <v>272</v>
      </c>
      <c r="C38" s="600" t="s">
        <v>272</v>
      </c>
      <c r="D38" s="599" t="s">
        <v>272</v>
      </c>
      <c r="E38" s="599" t="s">
        <v>272</v>
      </c>
    </row>
    <row r="39" spans="1:5" ht="15.75">
      <c r="A39" s="262" t="s">
        <v>156</v>
      </c>
      <c r="B39" s="598" t="s">
        <v>197</v>
      </c>
      <c r="C39" s="601" t="s">
        <v>197</v>
      </c>
      <c r="D39" s="598" t="s">
        <v>197</v>
      </c>
      <c r="E39" s="598" t="s">
        <v>197</v>
      </c>
    </row>
  </sheetData>
  <mergeCells count="4">
    <mergeCell ref="F2:H2"/>
    <mergeCell ref="A1:E1"/>
    <mergeCell ref="A4:D4"/>
    <mergeCell ref="A21:E21"/>
  </mergeCells>
  <pageMargins left="0.5" right="0.5" top="0.5" bottom="0.5" header="0.3" footer="0.3"/>
  <pageSetup paperSize="9" scale="65" orientation="landscape"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4"/>
  <sheetViews>
    <sheetView showGridLines="0" workbookViewId="0">
      <pane ySplit="3" topLeftCell="A49" activePane="bottomLeft" state="frozen"/>
      <selection pane="bottomLeft" activeCell="F50" sqref="F50"/>
    </sheetView>
  </sheetViews>
  <sheetFormatPr defaultRowHeight="15"/>
  <cols>
    <col min="1" max="1" width="14.7109375" style="1" customWidth="1"/>
    <col min="2" max="2" width="32.28515625" style="61" customWidth="1"/>
    <col min="3" max="3" width="54.42578125" style="61" customWidth="1"/>
    <col min="4" max="4" width="22.42578125" style="1" customWidth="1"/>
    <col min="5" max="5" width="8.140625" style="1" bestFit="1" customWidth="1"/>
    <col min="6" max="16384" width="9.140625" style="1"/>
  </cols>
  <sheetData>
    <row r="1" spans="1:5" ht="67.5" customHeight="1">
      <c r="A1" s="875" t="s">
        <v>271</v>
      </c>
      <c r="B1" s="875"/>
      <c r="C1" s="875"/>
      <c r="D1" s="875"/>
      <c r="E1" s="875"/>
    </row>
    <row r="2" spans="1:5" s="39" customFormat="1" ht="54.75" customHeight="1">
      <c r="A2" s="898"/>
      <c r="B2" s="898"/>
      <c r="C2" s="898"/>
      <c r="D2" s="899" t="s">
        <v>361</v>
      </c>
      <c r="E2" s="899"/>
    </row>
    <row r="3" spans="1:5" s="140" customFormat="1" ht="30.75" customHeight="1">
      <c r="A3" s="260" t="s">
        <v>232</v>
      </c>
      <c r="B3" s="261" t="s">
        <v>60</v>
      </c>
      <c r="C3" s="261" t="s">
        <v>142</v>
      </c>
      <c r="D3" s="260" t="s">
        <v>104</v>
      </c>
      <c r="E3" s="260" t="s">
        <v>118</v>
      </c>
    </row>
    <row r="4" spans="1:5">
      <c r="A4" s="39"/>
      <c r="D4" s="203" t="s">
        <v>464</v>
      </c>
      <c r="E4" s="39"/>
    </row>
    <row r="5" spans="1:5" ht="21" customHeight="1">
      <c r="A5" s="900" t="s">
        <v>253</v>
      </c>
      <c r="B5" s="900"/>
      <c r="C5" s="900"/>
      <c r="D5" s="900"/>
      <c r="E5" s="900"/>
    </row>
    <row r="6" spans="1:5" s="158" customFormat="1" ht="43.5" customHeight="1">
      <c r="A6" s="243" t="s">
        <v>388</v>
      </c>
      <c r="B6" s="244" t="s">
        <v>400</v>
      </c>
      <c r="C6" s="159" t="s">
        <v>389</v>
      </c>
      <c r="D6" s="160" t="s">
        <v>390</v>
      </c>
      <c r="E6" s="161">
        <v>102</v>
      </c>
    </row>
    <row r="7" spans="1:5" s="545" customFormat="1" ht="64.5" customHeight="1">
      <c r="A7" s="821" t="s">
        <v>1338</v>
      </c>
      <c r="B7" s="245" t="s">
        <v>1339</v>
      </c>
      <c r="C7" s="153" t="s">
        <v>1340</v>
      </c>
      <c r="D7" s="553" t="s">
        <v>1392</v>
      </c>
      <c r="E7" s="71">
        <v>160</v>
      </c>
    </row>
    <row r="8" spans="1:5" ht="15.75">
      <c r="A8" s="896" t="s">
        <v>105</v>
      </c>
      <c r="B8" s="896"/>
      <c r="C8" s="896"/>
      <c r="D8" s="896"/>
      <c r="E8" s="896"/>
    </row>
    <row r="9" spans="1:5" ht="45">
      <c r="A9" s="823" t="s">
        <v>106</v>
      </c>
      <c r="B9" s="246" t="s">
        <v>335</v>
      </c>
      <c r="C9" s="153" t="s">
        <v>336</v>
      </c>
      <c r="D9" s="42" t="s">
        <v>381</v>
      </c>
      <c r="E9" s="71">
        <v>211</v>
      </c>
    </row>
    <row r="10" spans="1:5" ht="15.75">
      <c r="A10" s="896" t="s">
        <v>107</v>
      </c>
      <c r="B10" s="896"/>
      <c r="C10" s="896"/>
      <c r="D10" s="896"/>
      <c r="E10" s="896"/>
    </row>
    <row r="11" spans="1:5" s="145" customFormat="1" ht="35.25" customHeight="1">
      <c r="A11" s="822" t="s">
        <v>1839</v>
      </c>
      <c r="B11" s="247" t="s">
        <v>1836</v>
      </c>
      <c r="C11" s="699" t="s">
        <v>465</v>
      </c>
      <c r="D11" s="204" t="s">
        <v>1844</v>
      </c>
      <c r="E11" s="119">
        <v>50</v>
      </c>
    </row>
    <row r="12" spans="1:5" s="149" customFormat="1" ht="53.25" customHeight="1">
      <c r="A12" s="822" t="s">
        <v>1840</v>
      </c>
      <c r="B12" s="247" t="s">
        <v>1837</v>
      </c>
      <c r="C12" s="205" t="s">
        <v>1842</v>
      </c>
      <c r="D12" s="204" t="s">
        <v>1844</v>
      </c>
      <c r="E12" s="119">
        <v>70</v>
      </c>
    </row>
    <row r="13" spans="1:5" s="608" customFormat="1" ht="53.25" customHeight="1">
      <c r="A13" s="611" t="s">
        <v>1841</v>
      </c>
      <c r="B13" s="614" t="s">
        <v>1838</v>
      </c>
      <c r="C13" s="619" t="s">
        <v>1843</v>
      </c>
      <c r="D13" s="204" t="s">
        <v>1844</v>
      </c>
      <c r="E13" s="610">
        <v>85</v>
      </c>
    </row>
    <row r="14" spans="1:5" s="608" customFormat="1" ht="53.25" customHeight="1">
      <c r="A14" s="615" t="s">
        <v>1458</v>
      </c>
      <c r="B14" s="612" t="s">
        <v>1459</v>
      </c>
      <c r="C14" s="620" t="s">
        <v>466</v>
      </c>
      <c r="D14" s="204" t="s">
        <v>467</v>
      </c>
      <c r="E14" s="610">
        <v>96</v>
      </c>
    </row>
    <row r="15" spans="1:5" s="820" customFormat="1" ht="53.25" customHeight="1">
      <c r="A15" s="824" t="s">
        <v>1871</v>
      </c>
      <c r="B15" s="825" t="s">
        <v>1873</v>
      </c>
      <c r="C15" s="826" t="s">
        <v>1877</v>
      </c>
      <c r="D15" s="204" t="s">
        <v>467</v>
      </c>
      <c r="E15" s="610">
        <v>130</v>
      </c>
    </row>
    <row r="16" spans="1:5" s="820" customFormat="1" ht="53.25" customHeight="1">
      <c r="A16" s="824" t="s">
        <v>1872</v>
      </c>
      <c r="B16" s="825" t="s">
        <v>1874</v>
      </c>
      <c r="C16" s="826" t="s">
        <v>1878</v>
      </c>
      <c r="D16" s="204" t="s">
        <v>467</v>
      </c>
      <c r="E16" s="610">
        <v>165</v>
      </c>
    </row>
    <row r="17" spans="1:5" s="820" customFormat="1" ht="53.25" customHeight="1">
      <c r="A17" s="824" t="s">
        <v>1875</v>
      </c>
      <c r="B17" s="825" t="s">
        <v>1876</v>
      </c>
      <c r="C17" s="826" t="s">
        <v>1879</v>
      </c>
      <c r="D17" s="827" t="s">
        <v>1880</v>
      </c>
      <c r="E17" s="610">
        <v>240</v>
      </c>
    </row>
    <row r="18" spans="1:5" s="86" customFormat="1" ht="15.75">
      <c r="A18" s="894" t="s">
        <v>254</v>
      </c>
      <c r="B18" s="894"/>
      <c r="C18" s="894"/>
      <c r="D18" s="894"/>
      <c r="E18" s="894"/>
    </row>
    <row r="19" spans="1:5" s="172" customFormat="1" ht="63.75" thickBot="1">
      <c r="A19" s="250" t="s">
        <v>393</v>
      </c>
      <c r="B19" s="248" t="s">
        <v>394</v>
      </c>
      <c r="C19" s="173" t="s">
        <v>395</v>
      </c>
      <c r="D19" s="162" t="s">
        <v>275</v>
      </c>
      <c r="E19" s="119">
        <v>235</v>
      </c>
    </row>
    <row r="20" spans="1:5" s="86" customFormat="1" ht="15.75">
      <c r="A20" s="897" t="s">
        <v>108</v>
      </c>
      <c r="B20" s="897"/>
      <c r="C20" s="897"/>
      <c r="D20" s="897"/>
      <c r="E20" s="897"/>
    </row>
    <row r="21" spans="1:5" s="545" customFormat="1" ht="30">
      <c r="A21" s="251" t="s">
        <v>1341</v>
      </c>
      <c r="B21" s="252" t="s">
        <v>1342</v>
      </c>
      <c r="C21" s="90" t="s">
        <v>1343</v>
      </c>
      <c r="D21" s="162" t="s">
        <v>1344</v>
      </c>
      <c r="E21" s="119">
        <v>138</v>
      </c>
    </row>
    <row r="22" spans="1:5" s="545" customFormat="1" ht="30">
      <c r="A22" s="618" t="s">
        <v>1345</v>
      </c>
      <c r="B22" s="616" t="s">
        <v>1346</v>
      </c>
      <c r="C22" s="90" t="s">
        <v>1347</v>
      </c>
      <c r="D22" s="162" t="s">
        <v>1344</v>
      </c>
      <c r="E22" s="119">
        <v>166</v>
      </c>
    </row>
    <row r="23" spans="1:5" s="608" customFormat="1" ht="47.25" customHeight="1">
      <c r="A23" s="623" t="s">
        <v>1460</v>
      </c>
      <c r="B23" s="622" t="s">
        <v>1461</v>
      </c>
      <c r="C23" s="624" t="s">
        <v>1464</v>
      </c>
      <c r="D23" s="617" t="s">
        <v>1437</v>
      </c>
      <c r="E23" s="610">
        <v>245</v>
      </c>
    </row>
    <row r="24" spans="1:5" s="608" customFormat="1" ht="45" customHeight="1">
      <c r="A24" s="623" t="s">
        <v>1462</v>
      </c>
      <c r="B24" s="622" t="s">
        <v>1463</v>
      </c>
      <c r="C24" s="621" t="s">
        <v>1465</v>
      </c>
      <c r="D24" s="617" t="s">
        <v>1437</v>
      </c>
      <c r="E24" s="610">
        <v>255</v>
      </c>
    </row>
    <row r="25" spans="1:5" s="86" customFormat="1" ht="21">
      <c r="A25" s="829" t="s">
        <v>396</v>
      </c>
      <c r="B25" s="829" t="s">
        <v>397</v>
      </c>
      <c r="C25" s="174" t="s">
        <v>398</v>
      </c>
      <c r="D25" s="91" t="s">
        <v>110</v>
      </c>
      <c r="E25" s="119">
        <v>250</v>
      </c>
    </row>
    <row r="26" spans="1:5" s="820" customFormat="1" ht="36" customHeight="1">
      <c r="A26" s="829" t="s">
        <v>1881</v>
      </c>
      <c r="B26" s="830" t="s">
        <v>1883</v>
      </c>
      <c r="C26" s="828" t="s">
        <v>1885</v>
      </c>
      <c r="D26" s="535" t="s">
        <v>468</v>
      </c>
      <c r="E26" s="610">
        <v>265</v>
      </c>
    </row>
    <row r="27" spans="1:5" s="820" customFormat="1" ht="36" customHeight="1">
      <c r="A27" s="613" t="s">
        <v>1882</v>
      </c>
      <c r="B27" s="831" t="s">
        <v>1884</v>
      </c>
      <c r="C27" s="828" t="s">
        <v>1886</v>
      </c>
      <c r="D27" s="535" t="s">
        <v>468</v>
      </c>
      <c r="E27" s="610">
        <v>295</v>
      </c>
    </row>
    <row r="28" spans="1:5" s="86" customFormat="1" ht="31.5">
      <c r="A28" s="253" t="s">
        <v>1846</v>
      </c>
      <c r="B28" s="253" t="s">
        <v>1845</v>
      </c>
      <c r="C28" s="206" t="s">
        <v>1847</v>
      </c>
      <c r="D28" s="91" t="s">
        <v>1848</v>
      </c>
      <c r="E28" s="119">
        <v>900</v>
      </c>
    </row>
    <row r="29" spans="1:5" s="86" customFormat="1" ht="14.25" customHeight="1">
      <c r="A29" s="889" t="s">
        <v>111</v>
      </c>
      <c r="B29" s="889"/>
      <c r="C29" s="889"/>
      <c r="D29" s="889"/>
      <c r="E29" s="889"/>
    </row>
    <row r="30" spans="1:5" s="86" customFormat="1" ht="42">
      <c r="A30" s="253" t="s">
        <v>1851</v>
      </c>
      <c r="B30" s="253" t="s">
        <v>1849</v>
      </c>
      <c r="C30" s="207" t="s">
        <v>1852</v>
      </c>
      <c r="D30" s="163" t="s">
        <v>1853</v>
      </c>
      <c r="E30" s="270">
        <v>320</v>
      </c>
    </row>
    <row r="31" spans="1:5" s="86" customFormat="1" ht="31.5">
      <c r="A31" s="832" t="s">
        <v>1854</v>
      </c>
      <c r="B31" s="833" t="s">
        <v>1850</v>
      </c>
      <c r="C31" s="834" t="s">
        <v>1855</v>
      </c>
      <c r="D31" s="835" t="s">
        <v>1856</v>
      </c>
      <c r="E31" s="836">
        <v>580</v>
      </c>
    </row>
    <row r="32" spans="1:5" s="820" customFormat="1" ht="31.5">
      <c r="A32" s="837" t="s">
        <v>1887</v>
      </c>
      <c r="B32" s="838" t="s">
        <v>1888</v>
      </c>
      <c r="C32" s="839" t="s">
        <v>1889</v>
      </c>
      <c r="D32" s="835" t="s">
        <v>1856</v>
      </c>
      <c r="E32" s="269">
        <v>830</v>
      </c>
    </row>
    <row r="33" spans="1:5" s="86" customFormat="1" ht="15.75">
      <c r="A33" s="893" t="s">
        <v>112</v>
      </c>
      <c r="B33" s="894"/>
      <c r="C33" s="894"/>
      <c r="D33" s="894"/>
      <c r="E33" s="895"/>
    </row>
    <row r="34" spans="1:5" s="86" customFormat="1" ht="45">
      <c r="A34" s="254" t="s">
        <v>1858</v>
      </c>
      <c r="B34" s="255" t="s">
        <v>1857</v>
      </c>
      <c r="C34" s="90" t="s">
        <v>1859</v>
      </c>
      <c r="D34" s="90" t="s">
        <v>1860</v>
      </c>
      <c r="E34" s="119">
        <v>1900</v>
      </c>
    </row>
    <row r="35" spans="1:5" s="86" customFormat="1" ht="15.75">
      <c r="A35" s="892" t="s">
        <v>113</v>
      </c>
      <c r="B35" s="892"/>
      <c r="C35" s="892"/>
      <c r="D35" s="892"/>
      <c r="E35" s="892"/>
    </row>
    <row r="36" spans="1:5" s="691" customFormat="1" ht="27" customHeight="1">
      <c r="A36" s="253" t="s">
        <v>1605</v>
      </c>
      <c r="B36" s="253" t="s">
        <v>1606</v>
      </c>
      <c r="C36" s="699" t="s">
        <v>1607</v>
      </c>
      <c r="D36" s="208" t="s">
        <v>1344</v>
      </c>
      <c r="E36" s="119">
        <v>205</v>
      </c>
    </row>
    <row r="37" spans="1:5" s="691" customFormat="1" ht="31.5">
      <c r="A37" s="253" t="s">
        <v>1608</v>
      </c>
      <c r="B37" s="700" t="s">
        <v>1609</v>
      </c>
      <c r="C37" s="699" t="s">
        <v>1610</v>
      </c>
      <c r="D37" s="208" t="s">
        <v>1344</v>
      </c>
      <c r="E37" s="119">
        <v>240</v>
      </c>
    </row>
    <row r="38" spans="1:5" s="691" customFormat="1" ht="31.5">
      <c r="A38" s="253" t="s">
        <v>1611</v>
      </c>
      <c r="B38" s="253" t="s">
        <v>1612</v>
      </c>
      <c r="C38" s="701" t="s">
        <v>1613</v>
      </c>
      <c r="D38" s="208" t="s">
        <v>1344</v>
      </c>
      <c r="E38" s="119">
        <v>270</v>
      </c>
    </row>
    <row r="39" spans="1:5" s="691" customFormat="1" ht="31.5">
      <c r="A39" s="253" t="s">
        <v>1614</v>
      </c>
      <c r="B39" s="253" t="s">
        <v>1615</v>
      </c>
      <c r="C39" s="701" t="s">
        <v>1616</v>
      </c>
      <c r="D39" s="208" t="s">
        <v>1344</v>
      </c>
      <c r="E39" s="119">
        <v>336</v>
      </c>
    </row>
    <row r="40" spans="1:5" s="691" customFormat="1" ht="31.5">
      <c r="A40" s="253" t="s">
        <v>1617</v>
      </c>
      <c r="B40" s="253" t="s">
        <v>1618</v>
      </c>
      <c r="C40" s="701" t="s">
        <v>1619</v>
      </c>
      <c r="D40" s="208" t="s">
        <v>1437</v>
      </c>
      <c r="E40" s="119">
        <v>355</v>
      </c>
    </row>
    <row r="41" spans="1:5" s="86" customFormat="1" ht="31.5">
      <c r="A41" s="253" t="s">
        <v>470</v>
      </c>
      <c r="B41" s="253" t="s">
        <v>471</v>
      </c>
      <c r="C41" s="206" t="s">
        <v>472</v>
      </c>
      <c r="D41" s="208" t="s">
        <v>468</v>
      </c>
      <c r="E41" s="119">
        <v>512</v>
      </c>
    </row>
    <row r="42" spans="1:5" s="608" customFormat="1" ht="36" customHeight="1">
      <c r="A42" s="631" t="s">
        <v>1466</v>
      </c>
      <c r="B42" s="629" t="s">
        <v>1467</v>
      </c>
      <c r="C42" s="632" t="s">
        <v>1468</v>
      </c>
      <c r="D42" s="208" t="s">
        <v>468</v>
      </c>
      <c r="E42" s="119">
        <v>569</v>
      </c>
    </row>
    <row r="43" spans="1:5" s="608" customFormat="1" ht="37.5" customHeight="1" thickBot="1">
      <c r="A43" s="625" t="s">
        <v>1469</v>
      </c>
      <c r="B43" s="626" t="s">
        <v>1470</v>
      </c>
      <c r="C43" s="633" t="s">
        <v>1471</v>
      </c>
      <c r="D43" s="208" t="s">
        <v>468</v>
      </c>
      <c r="E43" s="119">
        <v>598</v>
      </c>
    </row>
    <row r="44" spans="1:5" s="86" customFormat="1" ht="15.75">
      <c r="A44" s="891" t="s">
        <v>114</v>
      </c>
      <c r="B44" s="891"/>
      <c r="C44" s="891"/>
      <c r="D44" s="891"/>
      <c r="E44" s="891"/>
    </row>
    <row r="45" spans="1:5" s="608" customFormat="1" ht="55.5" customHeight="1">
      <c r="A45" s="627" t="s">
        <v>1863</v>
      </c>
      <c r="B45" s="628" t="s">
        <v>1890</v>
      </c>
      <c r="C45" s="635" t="s">
        <v>1864</v>
      </c>
      <c r="D45" s="163" t="s">
        <v>1865</v>
      </c>
      <c r="E45" s="119">
        <v>350</v>
      </c>
    </row>
    <row r="46" spans="1:5" s="820" customFormat="1" ht="55.5" customHeight="1">
      <c r="A46" s="840" t="s">
        <v>1891</v>
      </c>
      <c r="B46" s="841" t="s">
        <v>1892</v>
      </c>
      <c r="C46" s="635" t="s">
        <v>1893</v>
      </c>
      <c r="D46" s="163" t="s">
        <v>1865</v>
      </c>
      <c r="E46" s="610">
        <v>435</v>
      </c>
    </row>
    <row r="47" spans="1:5" s="87" customFormat="1" ht="42">
      <c r="A47" s="256" t="s">
        <v>1866</v>
      </c>
      <c r="B47" s="253" t="s">
        <v>1861</v>
      </c>
      <c r="C47" s="233" t="s">
        <v>1867</v>
      </c>
      <c r="D47" s="163" t="s">
        <v>1853</v>
      </c>
      <c r="E47" s="119">
        <v>430</v>
      </c>
    </row>
    <row r="48" spans="1:5" s="545" customFormat="1" ht="42">
      <c r="A48" s="256" t="s">
        <v>1868</v>
      </c>
      <c r="B48" s="253" t="s">
        <v>1862</v>
      </c>
      <c r="C48" s="234" t="s">
        <v>1869</v>
      </c>
      <c r="D48" s="163" t="s">
        <v>1853</v>
      </c>
      <c r="E48" s="119">
        <v>460</v>
      </c>
    </row>
    <row r="49" spans="1:5" s="87" customFormat="1" ht="52.5">
      <c r="A49" s="253" t="s">
        <v>668</v>
      </c>
      <c r="B49" s="554" t="s">
        <v>669</v>
      </c>
      <c r="C49" s="555" t="s">
        <v>1870</v>
      </c>
      <c r="D49" s="163" t="s">
        <v>670</v>
      </c>
      <c r="E49" s="119">
        <v>570</v>
      </c>
    </row>
    <row r="50" spans="1:5" s="608" customFormat="1" ht="51.75" customHeight="1" thickBot="1">
      <c r="A50" s="630" t="s">
        <v>1894</v>
      </c>
      <c r="B50" s="634" t="s">
        <v>1895</v>
      </c>
      <c r="C50" s="636" t="s">
        <v>1896</v>
      </c>
      <c r="D50" s="163" t="s">
        <v>670</v>
      </c>
      <c r="E50" s="119">
        <v>640</v>
      </c>
    </row>
    <row r="51" spans="1:5" s="86" customFormat="1" ht="15.75">
      <c r="A51" s="890" t="s">
        <v>115</v>
      </c>
      <c r="B51" s="890"/>
      <c r="C51" s="890"/>
      <c r="D51" s="890"/>
      <c r="E51" s="890"/>
    </row>
    <row r="52" spans="1:5" s="87" customFormat="1" ht="31.5">
      <c r="A52" s="257" t="s">
        <v>276</v>
      </c>
      <c r="B52" s="249" t="s">
        <v>384</v>
      </c>
      <c r="C52" s="150" t="s">
        <v>385</v>
      </c>
      <c r="D52" s="152" t="s">
        <v>278</v>
      </c>
      <c r="E52" s="271" t="s">
        <v>134</v>
      </c>
    </row>
    <row r="53" spans="1:5" s="87" customFormat="1" ht="31.5">
      <c r="A53" s="258" t="s">
        <v>277</v>
      </c>
      <c r="B53" s="249" t="s">
        <v>386</v>
      </c>
      <c r="C53" s="151" t="s">
        <v>387</v>
      </c>
      <c r="D53" s="91" t="s">
        <v>278</v>
      </c>
      <c r="E53" s="272" t="s">
        <v>134</v>
      </c>
    </row>
    <row r="54" spans="1:5" ht="47.25" customHeight="1">
      <c r="A54" s="585" t="s">
        <v>1393</v>
      </c>
      <c r="B54" s="585" t="s">
        <v>1394</v>
      </c>
      <c r="C54" s="584" t="s">
        <v>1395</v>
      </c>
      <c r="D54" s="535" t="s">
        <v>1396</v>
      </c>
      <c r="E54" s="583" t="s">
        <v>134</v>
      </c>
    </row>
  </sheetData>
  <mergeCells count="13">
    <mergeCell ref="A10:E10"/>
    <mergeCell ref="A18:E18"/>
    <mergeCell ref="A20:E20"/>
    <mergeCell ref="A1:E1"/>
    <mergeCell ref="A2:C2"/>
    <mergeCell ref="D2:E2"/>
    <mergeCell ref="A5:E5"/>
    <mergeCell ref="A8:E8"/>
    <mergeCell ref="A29:E29"/>
    <mergeCell ref="A51:E51"/>
    <mergeCell ref="A44:E44"/>
    <mergeCell ref="A35:E35"/>
    <mergeCell ref="A33:E33"/>
  </mergeCells>
  <phoneticPr fontId="20" type="noConversion"/>
  <pageMargins left="0.5" right="0.5" top="0.5" bottom="0.5" header="0.3" footer="0.3"/>
  <pageSetup paperSize="9" scale="75" orientation="landscape"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8"/>
  <sheetViews>
    <sheetView showGridLines="0" workbookViewId="0">
      <pane ySplit="3" topLeftCell="A30" activePane="bottomLeft" state="frozen"/>
      <selection pane="bottomLeft" activeCell="B34" sqref="B34:G34"/>
    </sheetView>
  </sheetViews>
  <sheetFormatPr defaultRowHeight="27" customHeight="1"/>
  <cols>
    <col min="1" max="1" width="14.85546875" style="25" customWidth="1"/>
    <col min="2" max="2" width="21.28515625" style="25" customWidth="1"/>
    <col min="3" max="3" width="19.140625" style="25" customWidth="1"/>
    <col min="4" max="4" width="21.5703125" style="25" customWidth="1"/>
    <col min="5" max="5" width="15.28515625" style="25" customWidth="1"/>
    <col min="6" max="6" width="17.7109375" style="25" customWidth="1"/>
    <col min="7" max="7" width="11.7109375" style="25" customWidth="1"/>
    <col min="8" max="8" width="11.85546875" style="25" customWidth="1"/>
    <col min="9" max="9" width="9.7109375" style="25" customWidth="1"/>
    <col min="10" max="16384" width="9.140625" style="25"/>
  </cols>
  <sheetData>
    <row r="1" spans="1:11" s="11" customFormat="1" ht="66.75" customHeight="1">
      <c r="A1" s="875" t="s">
        <v>246</v>
      </c>
      <c r="B1" s="875"/>
      <c r="C1" s="875"/>
      <c r="D1" s="875"/>
      <c r="E1" s="875"/>
      <c r="F1" s="875"/>
      <c r="G1" s="875"/>
      <c r="H1" s="875"/>
      <c r="I1" s="875"/>
    </row>
    <row r="2" spans="1:11" s="3" customFormat="1" ht="51" customHeight="1">
      <c r="A2" s="780"/>
      <c r="B2" s="12"/>
      <c r="C2" s="12"/>
      <c r="E2" s="19"/>
      <c r="F2" s="877" t="s">
        <v>359</v>
      </c>
      <c r="G2" s="877"/>
      <c r="H2" s="877"/>
      <c r="I2" s="877"/>
      <c r="J2" s="19"/>
    </row>
    <row r="3" spans="1:11" s="22" customFormat="1" ht="39" customHeight="1">
      <c r="A3" s="343" t="s">
        <v>60</v>
      </c>
      <c r="B3" s="241" t="s">
        <v>233</v>
      </c>
      <c r="C3" s="241" t="s">
        <v>234</v>
      </c>
      <c r="D3" s="241" t="s">
        <v>125</v>
      </c>
      <c r="E3" s="241" t="s">
        <v>126</v>
      </c>
      <c r="F3" s="241" t="s">
        <v>235</v>
      </c>
      <c r="G3" s="241" t="s">
        <v>127</v>
      </c>
      <c r="H3" s="241" t="s">
        <v>236</v>
      </c>
      <c r="I3" s="344" t="s">
        <v>156</v>
      </c>
    </row>
    <row r="4" spans="1:11" s="4" customFormat="1" ht="15" customHeight="1">
      <c r="A4" s="23"/>
      <c r="B4" s="23"/>
      <c r="C4" s="23"/>
      <c r="D4" s="23"/>
      <c r="E4" s="23"/>
      <c r="F4" s="23"/>
      <c r="G4" s="13"/>
      <c r="H4" s="23"/>
      <c r="I4" s="24"/>
    </row>
    <row r="5" spans="1:11" s="3" customFormat="1" ht="15.75" customHeight="1">
      <c r="A5" s="903" t="s">
        <v>286</v>
      </c>
      <c r="B5" s="879"/>
      <c r="C5" s="879"/>
      <c r="D5" s="879"/>
      <c r="E5" s="879"/>
      <c r="F5" s="879"/>
      <c r="G5" s="879"/>
      <c r="H5" s="879"/>
      <c r="I5" s="879"/>
    </row>
    <row r="6" spans="1:11" ht="31.5">
      <c r="A6" s="782" t="s">
        <v>1784</v>
      </c>
      <c r="B6" s="92" t="s">
        <v>1786</v>
      </c>
      <c r="C6" s="26" t="s">
        <v>1787</v>
      </c>
      <c r="D6" s="26" t="s">
        <v>662</v>
      </c>
      <c r="E6" s="26" t="s">
        <v>663</v>
      </c>
      <c r="F6" s="26" t="s">
        <v>1789</v>
      </c>
      <c r="G6" s="26" t="s">
        <v>263</v>
      </c>
      <c r="H6" s="26" t="s">
        <v>130</v>
      </c>
      <c r="I6" s="37">
        <v>1000</v>
      </c>
    </row>
    <row r="7" spans="1:11" ht="31.5">
      <c r="A7" s="782" t="s">
        <v>1785</v>
      </c>
      <c r="B7" s="92" t="s">
        <v>1786</v>
      </c>
      <c r="C7" s="26" t="s">
        <v>1788</v>
      </c>
      <c r="D7" s="26" t="s">
        <v>289</v>
      </c>
      <c r="E7" s="26" t="s">
        <v>664</v>
      </c>
      <c r="F7" s="26" t="s">
        <v>1789</v>
      </c>
      <c r="G7" s="26" t="s">
        <v>263</v>
      </c>
      <c r="H7" s="26" t="s">
        <v>130</v>
      </c>
      <c r="I7" s="37">
        <v>1136</v>
      </c>
      <c r="K7" s="34"/>
    </row>
    <row r="8" spans="1:11" ht="15.75">
      <c r="A8" s="901"/>
      <c r="B8" s="901"/>
      <c r="C8" s="901"/>
      <c r="D8" s="901"/>
      <c r="E8" s="901"/>
      <c r="F8" s="901"/>
      <c r="G8" s="901"/>
      <c r="H8" s="901"/>
      <c r="I8" s="901"/>
      <c r="K8" s="39"/>
    </row>
    <row r="9" spans="1:11" ht="15.75">
      <c r="A9" s="83"/>
      <c r="B9" s="83"/>
      <c r="C9" s="84"/>
      <c r="D9" s="84"/>
      <c r="E9" s="84"/>
      <c r="F9" s="84"/>
      <c r="G9" s="77"/>
      <c r="H9" s="77"/>
      <c r="I9" s="85"/>
    </row>
    <row r="10" spans="1:11" ht="15.75">
      <c r="A10" s="869" t="s">
        <v>287</v>
      </c>
      <c r="B10" s="870"/>
      <c r="C10" s="870"/>
      <c r="D10" s="870"/>
      <c r="E10" s="870"/>
      <c r="F10" s="870"/>
      <c r="G10" s="870"/>
      <c r="H10" s="870"/>
      <c r="I10" s="870"/>
    </row>
    <row r="11" spans="1:11" ht="57" customHeight="1">
      <c r="A11" s="365" t="s">
        <v>1790</v>
      </c>
      <c r="B11" s="28" t="s">
        <v>1799</v>
      </c>
      <c r="C11" s="166" t="s">
        <v>1796</v>
      </c>
      <c r="D11" s="166" t="s">
        <v>1428</v>
      </c>
      <c r="E11" s="166" t="s">
        <v>663</v>
      </c>
      <c r="F11" s="166" t="s">
        <v>1797</v>
      </c>
      <c r="G11" s="26" t="s">
        <v>1429</v>
      </c>
      <c r="H11" s="26" t="s">
        <v>130</v>
      </c>
      <c r="I11" s="167">
        <v>1352</v>
      </c>
    </row>
    <row r="12" spans="1:11" ht="51" customHeight="1">
      <c r="A12" s="807" t="s">
        <v>1791</v>
      </c>
      <c r="B12" s="28" t="s">
        <v>1799</v>
      </c>
      <c r="C12" s="166" t="s">
        <v>1798</v>
      </c>
      <c r="D12" s="166" t="s">
        <v>1430</v>
      </c>
      <c r="E12" s="363" t="s">
        <v>1431</v>
      </c>
      <c r="F12" s="166" t="s">
        <v>1797</v>
      </c>
      <c r="G12" s="26" t="s">
        <v>1429</v>
      </c>
      <c r="H12" s="26" t="s">
        <v>130</v>
      </c>
      <c r="I12" s="364">
        <v>2045</v>
      </c>
    </row>
    <row r="13" spans="1:11" s="3" customFormat="1" ht="48" customHeight="1">
      <c r="A13" s="782" t="s">
        <v>1792</v>
      </c>
      <c r="B13" s="28" t="s">
        <v>1800</v>
      </c>
      <c r="C13" s="166" t="s">
        <v>1801</v>
      </c>
      <c r="D13" s="166" t="s">
        <v>1432</v>
      </c>
      <c r="E13" s="166" t="s">
        <v>1431</v>
      </c>
      <c r="F13" s="166" t="s">
        <v>1802</v>
      </c>
      <c r="G13" s="26" t="s">
        <v>1429</v>
      </c>
      <c r="H13" s="26" t="s">
        <v>130</v>
      </c>
      <c r="I13" s="167">
        <v>2545</v>
      </c>
    </row>
    <row r="14" spans="1:11" s="3" customFormat="1" ht="48" customHeight="1">
      <c r="A14" s="782" t="s">
        <v>1793</v>
      </c>
      <c r="B14" s="28" t="s">
        <v>1799</v>
      </c>
      <c r="C14" s="166" t="s">
        <v>1803</v>
      </c>
      <c r="D14" s="166" t="s">
        <v>1430</v>
      </c>
      <c r="E14" s="166" t="s">
        <v>1431</v>
      </c>
      <c r="F14" s="166" t="s">
        <v>1797</v>
      </c>
      <c r="G14" s="26" t="s">
        <v>1429</v>
      </c>
      <c r="H14" s="26" t="s">
        <v>130</v>
      </c>
      <c r="I14" s="167">
        <v>1600</v>
      </c>
    </row>
    <row r="15" spans="1:11" ht="52.5" customHeight="1">
      <c r="A15" s="782" t="s">
        <v>1794</v>
      </c>
      <c r="B15" s="28" t="s">
        <v>1799</v>
      </c>
      <c r="C15" s="27" t="s">
        <v>1804</v>
      </c>
      <c r="D15" s="27" t="s">
        <v>1430</v>
      </c>
      <c r="E15" s="27" t="s">
        <v>392</v>
      </c>
      <c r="F15" s="166" t="s">
        <v>1797</v>
      </c>
      <c r="G15" s="26" t="s">
        <v>1429</v>
      </c>
      <c r="H15" s="26" t="s">
        <v>130</v>
      </c>
      <c r="I15" s="36">
        <v>2227</v>
      </c>
    </row>
    <row r="16" spans="1:11" ht="52.5" customHeight="1">
      <c r="A16" s="782" t="s">
        <v>1795</v>
      </c>
      <c r="B16" s="28" t="s">
        <v>1800</v>
      </c>
      <c r="C16" s="27" t="s">
        <v>1805</v>
      </c>
      <c r="D16" s="27" t="s">
        <v>1432</v>
      </c>
      <c r="E16" s="27" t="s">
        <v>392</v>
      </c>
      <c r="F16" s="166" t="s">
        <v>1806</v>
      </c>
      <c r="G16" s="26" t="s">
        <v>1429</v>
      </c>
      <c r="H16" s="26" t="s">
        <v>130</v>
      </c>
      <c r="I16" s="36">
        <v>2793</v>
      </c>
    </row>
    <row r="17" spans="1:9" ht="15" customHeight="1">
      <c r="A17" s="83"/>
      <c r="B17" s="83"/>
      <c r="C17" s="84"/>
      <c r="D17" s="84"/>
      <c r="E17" s="84"/>
      <c r="F17" s="84"/>
      <c r="G17" s="77"/>
      <c r="H17" s="77"/>
      <c r="I17" s="85"/>
    </row>
    <row r="18" spans="1:9" s="3" customFormat="1" ht="15.75" customHeight="1">
      <c r="A18" s="901"/>
      <c r="B18" s="901"/>
      <c r="C18" s="901"/>
      <c r="D18" s="901"/>
      <c r="E18" s="901"/>
      <c r="F18" s="901"/>
      <c r="G18" s="901"/>
      <c r="H18" s="901"/>
      <c r="I18" s="901"/>
    </row>
    <row r="19" spans="1:9" s="3" customFormat="1" ht="15.75" customHeight="1">
      <c r="A19" s="869" t="s">
        <v>143</v>
      </c>
      <c r="B19" s="870"/>
      <c r="C19" s="870"/>
      <c r="D19" s="870"/>
      <c r="E19" s="870"/>
      <c r="F19" s="870"/>
      <c r="G19" s="870"/>
      <c r="H19" s="870"/>
      <c r="I19" s="870"/>
    </row>
    <row r="20" spans="1:9" ht="45" customHeight="1">
      <c r="A20" s="782" t="s">
        <v>1807</v>
      </c>
      <c r="B20" s="92" t="s">
        <v>248</v>
      </c>
      <c r="C20" s="26" t="s">
        <v>1808</v>
      </c>
      <c r="D20" s="26" t="s">
        <v>319</v>
      </c>
      <c r="E20" s="26" t="s">
        <v>288</v>
      </c>
      <c r="F20" s="26" t="s">
        <v>1809</v>
      </c>
      <c r="G20" s="26" t="s">
        <v>263</v>
      </c>
      <c r="H20" s="26" t="s">
        <v>130</v>
      </c>
      <c r="I20" s="37">
        <v>1215</v>
      </c>
    </row>
    <row r="21" spans="1:9" ht="45" customHeight="1">
      <c r="A21" s="782" t="s">
        <v>1810</v>
      </c>
      <c r="B21" s="92" t="s">
        <v>1811</v>
      </c>
      <c r="C21" s="26" t="s">
        <v>1812</v>
      </c>
      <c r="D21" s="26" t="s">
        <v>289</v>
      </c>
      <c r="E21" s="26" t="s">
        <v>288</v>
      </c>
      <c r="F21" s="26" t="s">
        <v>1813</v>
      </c>
      <c r="G21" s="26" t="s">
        <v>263</v>
      </c>
      <c r="H21" s="26" t="s">
        <v>130</v>
      </c>
      <c r="I21" s="37">
        <v>1455</v>
      </c>
    </row>
    <row r="22" spans="1:9" ht="33.75" customHeight="1">
      <c r="A22" s="782" t="s">
        <v>1814</v>
      </c>
      <c r="B22" s="92" t="s">
        <v>1811</v>
      </c>
      <c r="C22" s="26" t="s">
        <v>1815</v>
      </c>
      <c r="D22" s="26" t="s">
        <v>289</v>
      </c>
      <c r="E22" s="26" t="s">
        <v>1816</v>
      </c>
      <c r="F22" s="26" t="s">
        <v>1817</v>
      </c>
      <c r="G22" s="26" t="s">
        <v>263</v>
      </c>
      <c r="H22" s="26" t="s">
        <v>130</v>
      </c>
      <c r="I22" s="37" t="s">
        <v>197</v>
      </c>
    </row>
    <row r="23" spans="1:9" ht="31.5">
      <c r="A23" s="782" t="s">
        <v>1818</v>
      </c>
      <c r="B23" s="33" t="s">
        <v>1819</v>
      </c>
      <c r="C23" s="26" t="s">
        <v>1815</v>
      </c>
      <c r="D23" s="26" t="s">
        <v>289</v>
      </c>
      <c r="E23" s="26" t="s">
        <v>1816</v>
      </c>
      <c r="F23" s="26" t="s">
        <v>1820</v>
      </c>
      <c r="G23" s="26" t="s">
        <v>263</v>
      </c>
      <c r="H23" s="26" t="s">
        <v>130</v>
      </c>
      <c r="I23" s="37" t="s">
        <v>197</v>
      </c>
    </row>
    <row r="24" spans="1:9" s="3" customFormat="1" ht="30" customHeight="1">
      <c r="A24" s="237" t="s">
        <v>1821</v>
      </c>
      <c r="B24" s="92" t="s">
        <v>1819</v>
      </c>
      <c r="C24" s="26" t="s">
        <v>1822</v>
      </c>
      <c r="D24" s="26" t="s">
        <v>289</v>
      </c>
      <c r="E24" s="26" t="s">
        <v>1816</v>
      </c>
      <c r="F24" s="26" t="s">
        <v>1823</v>
      </c>
      <c r="G24" s="26" t="s">
        <v>263</v>
      </c>
      <c r="H24" s="29" t="s">
        <v>130</v>
      </c>
      <c r="I24" s="37" t="s">
        <v>197</v>
      </c>
    </row>
    <row r="25" spans="1:9" s="3" customFormat="1" ht="30" customHeight="1">
      <c r="A25" s="237" t="s">
        <v>1824</v>
      </c>
      <c r="B25" s="92" t="s">
        <v>1819</v>
      </c>
      <c r="C25" s="26" t="s">
        <v>1825</v>
      </c>
      <c r="D25" s="26" t="s">
        <v>289</v>
      </c>
      <c r="E25" s="26" t="s">
        <v>1826</v>
      </c>
      <c r="F25" s="26" t="s">
        <v>1827</v>
      </c>
      <c r="G25" s="26" t="s">
        <v>263</v>
      </c>
      <c r="H25" s="29" t="s">
        <v>130</v>
      </c>
      <c r="I25" s="37">
        <v>2680</v>
      </c>
    </row>
    <row r="26" spans="1:9" ht="19.5" customHeight="1">
      <c r="A26" s="902"/>
      <c r="B26" s="902"/>
      <c r="C26" s="902"/>
      <c r="D26" s="902"/>
      <c r="E26" s="902"/>
      <c r="F26" s="902"/>
      <c r="G26" s="902"/>
      <c r="H26" s="902"/>
      <c r="I26" s="902"/>
    </row>
    <row r="27" spans="1:9" ht="24" customHeight="1">
      <c r="A27" s="903" t="s">
        <v>264</v>
      </c>
      <c r="B27" s="879"/>
      <c r="C27" s="879"/>
      <c r="D27" s="879"/>
      <c r="E27" s="879"/>
      <c r="F27" s="879"/>
      <c r="G27" s="879"/>
      <c r="H27" s="879"/>
      <c r="I27" s="879"/>
    </row>
    <row r="28" spans="1:9" ht="24" customHeight="1">
      <c r="A28" s="238" t="s">
        <v>364</v>
      </c>
      <c r="B28" s="904" t="s">
        <v>365</v>
      </c>
      <c r="C28" s="905"/>
      <c r="D28" s="905"/>
      <c r="E28" s="905"/>
      <c r="F28" s="905"/>
      <c r="G28" s="906"/>
      <c r="H28" s="29" t="s">
        <v>130</v>
      </c>
      <c r="I28" s="38">
        <v>131.81800000000001</v>
      </c>
    </row>
    <row r="29" spans="1:9" ht="24" customHeight="1">
      <c r="A29" s="239" t="s">
        <v>366</v>
      </c>
      <c r="B29" s="904" t="s">
        <v>367</v>
      </c>
      <c r="C29" s="905"/>
      <c r="D29" s="905"/>
      <c r="E29" s="905"/>
      <c r="F29" s="905"/>
      <c r="G29" s="906"/>
      <c r="H29" s="29" t="s">
        <v>130</v>
      </c>
      <c r="I29" s="38">
        <v>226.363</v>
      </c>
    </row>
    <row r="30" spans="1:9" ht="24" customHeight="1">
      <c r="A30" s="238" t="s">
        <v>368</v>
      </c>
      <c r="B30" s="904" t="s">
        <v>369</v>
      </c>
      <c r="C30" s="905"/>
      <c r="D30" s="905"/>
      <c r="E30" s="905"/>
      <c r="F30" s="905"/>
      <c r="G30" s="906"/>
      <c r="H30" s="29" t="s">
        <v>130</v>
      </c>
      <c r="I30" s="38">
        <v>335.45400000000001</v>
      </c>
    </row>
    <row r="31" spans="1:9" ht="27" customHeight="1">
      <c r="A31" s="240" t="s">
        <v>370</v>
      </c>
      <c r="B31" s="904" t="s">
        <v>371</v>
      </c>
      <c r="C31" s="905"/>
      <c r="D31" s="905"/>
      <c r="E31" s="905"/>
      <c r="F31" s="905"/>
      <c r="G31" s="906"/>
      <c r="H31" s="29" t="s">
        <v>130</v>
      </c>
      <c r="I31" s="38">
        <v>435.45400000000001</v>
      </c>
    </row>
    <row r="32" spans="1:9" ht="27" customHeight="1">
      <c r="A32" s="238" t="s">
        <v>265</v>
      </c>
      <c r="B32" s="904" t="s">
        <v>268</v>
      </c>
      <c r="C32" s="905"/>
      <c r="D32" s="905"/>
      <c r="E32" s="905"/>
      <c r="F32" s="905"/>
      <c r="G32" s="906"/>
      <c r="H32" s="29" t="s">
        <v>249</v>
      </c>
      <c r="I32" s="38">
        <v>62</v>
      </c>
    </row>
    <row r="33" spans="1:9" ht="27" customHeight="1">
      <c r="A33" s="240" t="s">
        <v>266</v>
      </c>
      <c r="B33" s="904" t="s">
        <v>269</v>
      </c>
      <c r="C33" s="905"/>
      <c r="D33" s="905"/>
      <c r="E33" s="905"/>
      <c r="F33" s="905"/>
      <c r="G33" s="906"/>
      <c r="H33" s="29" t="s">
        <v>249</v>
      </c>
      <c r="I33" s="38">
        <v>90</v>
      </c>
    </row>
    <row r="34" spans="1:9" ht="27" customHeight="1">
      <c r="A34" s="238" t="s">
        <v>1426</v>
      </c>
      <c r="B34" s="904" t="s">
        <v>1427</v>
      </c>
      <c r="C34" s="905"/>
      <c r="D34" s="905"/>
      <c r="E34" s="905"/>
      <c r="F34" s="905"/>
      <c r="G34" s="906"/>
      <c r="H34" s="29" t="s">
        <v>249</v>
      </c>
      <c r="I34" s="38">
        <v>108.181</v>
      </c>
    </row>
    <row r="35" spans="1:9" ht="27" customHeight="1">
      <c r="A35" s="238" t="s">
        <v>267</v>
      </c>
      <c r="B35" s="904" t="s">
        <v>270</v>
      </c>
      <c r="C35" s="905"/>
      <c r="D35" s="905"/>
      <c r="E35" s="905"/>
      <c r="F35" s="905"/>
      <c r="G35" s="906"/>
      <c r="H35" s="26" t="s">
        <v>249</v>
      </c>
      <c r="I35" s="38">
        <v>81</v>
      </c>
    </row>
    <row r="36" spans="1:9" ht="27" customHeight="1">
      <c r="A36" s="238"/>
      <c r="B36" s="904" t="s">
        <v>659</v>
      </c>
      <c r="C36" s="905"/>
      <c r="D36" s="905"/>
      <c r="E36" s="905"/>
      <c r="F36" s="905"/>
      <c r="G36" s="906"/>
      <c r="H36" s="26" t="s">
        <v>249</v>
      </c>
      <c r="I36" s="38">
        <v>108.181</v>
      </c>
    </row>
    <row r="37" spans="1:9" ht="27" customHeight="1">
      <c r="A37" s="238"/>
      <c r="B37" s="904" t="s">
        <v>660</v>
      </c>
      <c r="C37" s="905"/>
      <c r="D37" s="905"/>
      <c r="E37" s="905"/>
      <c r="F37" s="905"/>
      <c r="G37" s="906"/>
      <c r="H37" s="26" t="s">
        <v>249</v>
      </c>
      <c r="I37" s="38">
        <v>162.727</v>
      </c>
    </row>
    <row r="38" spans="1:9" ht="27" customHeight="1">
      <c r="A38" s="238"/>
      <c r="B38" s="904" t="s">
        <v>661</v>
      </c>
      <c r="C38" s="905"/>
      <c r="D38" s="905"/>
      <c r="E38" s="905"/>
      <c r="F38" s="905"/>
      <c r="G38" s="906"/>
      <c r="H38" s="26" t="s">
        <v>249</v>
      </c>
      <c r="I38" s="38">
        <v>217.27199999999999</v>
      </c>
    </row>
  </sheetData>
  <mergeCells count="20">
    <mergeCell ref="B36:G36"/>
    <mergeCell ref="B37:G37"/>
    <mergeCell ref="B38:G38"/>
    <mergeCell ref="B32:G32"/>
    <mergeCell ref="B33:G33"/>
    <mergeCell ref="B34:G34"/>
    <mergeCell ref="B35:G35"/>
    <mergeCell ref="A27:I27"/>
    <mergeCell ref="B28:G28"/>
    <mergeCell ref="B29:G29"/>
    <mergeCell ref="B30:G30"/>
    <mergeCell ref="B31:G31"/>
    <mergeCell ref="A10:I10"/>
    <mergeCell ref="A8:I8"/>
    <mergeCell ref="A18:I18"/>
    <mergeCell ref="A26:I26"/>
    <mergeCell ref="A1:I1"/>
    <mergeCell ref="F2:I2"/>
    <mergeCell ref="A5:I5"/>
    <mergeCell ref="A19:I19"/>
  </mergeCells>
  <pageMargins left="0.5" right="0.5" top="0.5" bottom="0.5" header="0.3" footer="0.3"/>
  <pageSetup paperSize="9" scale="95"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3"/>
  <sheetViews>
    <sheetView showGridLines="0" workbookViewId="0">
      <pane ySplit="4" topLeftCell="A5" activePane="bottomLeft" state="frozen"/>
      <selection pane="bottomLeft" activeCell="I8" sqref="I8"/>
    </sheetView>
  </sheetViews>
  <sheetFormatPr defaultRowHeight="15"/>
  <cols>
    <col min="1" max="1" width="13.85546875" style="87" bestFit="1" customWidth="1"/>
    <col min="2" max="2" width="26.5703125" style="87" bestFit="1" customWidth="1"/>
    <col min="3" max="3" width="90.28515625" style="87" customWidth="1"/>
    <col min="4" max="16384" width="9.140625" style="87"/>
  </cols>
  <sheetData>
    <row r="1" spans="1:4" ht="67.5" customHeight="1">
      <c r="A1" s="875" t="s">
        <v>260</v>
      </c>
      <c r="B1" s="875"/>
      <c r="C1" s="875"/>
      <c r="D1" s="875"/>
    </row>
    <row r="2" spans="1:4" ht="63.75" customHeight="1">
      <c r="A2" s="898"/>
      <c r="B2" s="898"/>
      <c r="C2" s="899" t="s">
        <v>360</v>
      </c>
      <c r="D2" s="899"/>
    </row>
    <row r="3" spans="1:4" s="380" customFormat="1" ht="22.5" customHeight="1">
      <c r="A3" s="907" t="s">
        <v>123</v>
      </c>
      <c r="B3" s="908"/>
      <c r="C3" s="908"/>
      <c r="D3" s="908"/>
    </row>
    <row r="4" spans="1:4" ht="28.5" customHeight="1">
      <c r="A4" s="279" t="s">
        <v>232</v>
      </c>
      <c r="B4" s="260" t="s">
        <v>60</v>
      </c>
      <c r="C4" s="260" t="s">
        <v>142</v>
      </c>
      <c r="D4" s="260" t="s">
        <v>118</v>
      </c>
    </row>
    <row r="5" spans="1:4" ht="15.75">
      <c r="A5" s="547" t="s">
        <v>320</v>
      </c>
      <c r="B5" s="548" t="s">
        <v>372</v>
      </c>
      <c r="C5" s="148" t="s">
        <v>373</v>
      </c>
      <c r="D5" s="146">
        <v>89</v>
      </c>
    </row>
    <row r="6" spans="1:4" ht="16.5" thickBot="1">
      <c r="A6" s="547" t="s">
        <v>321</v>
      </c>
      <c r="B6" s="546" t="s">
        <v>374</v>
      </c>
      <c r="C6" s="148" t="s">
        <v>375</v>
      </c>
      <c r="D6" s="146">
        <v>100</v>
      </c>
    </row>
    <row r="7" spans="1:4" s="198" customFormat="1" ht="30.75" thickBot="1">
      <c r="A7" s="551" t="s">
        <v>461</v>
      </c>
      <c r="B7" s="549" t="s">
        <v>462</v>
      </c>
      <c r="C7" s="201" t="s">
        <v>463</v>
      </c>
      <c r="D7" s="361">
        <v>340</v>
      </c>
    </row>
    <row r="8" spans="1:4" ht="30.75" thickBot="1">
      <c r="A8" s="552" t="s">
        <v>376</v>
      </c>
      <c r="B8" s="550" t="s">
        <v>377</v>
      </c>
      <c r="C8" s="147" t="s">
        <v>116</v>
      </c>
      <c r="D8" s="202">
        <v>616</v>
      </c>
    </row>
    <row r="11" spans="1:4" s="380" customFormat="1" ht="21.75" customHeight="1">
      <c r="A11" s="907" t="s">
        <v>1111</v>
      </c>
      <c r="B11" s="908"/>
      <c r="C11" s="908"/>
      <c r="D11" s="908"/>
    </row>
    <row r="12" spans="1:4" ht="30.75" customHeight="1">
      <c r="A12" s="260" t="s">
        <v>60</v>
      </c>
      <c r="B12" s="260" t="s">
        <v>695</v>
      </c>
      <c r="C12" s="280" t="s">
        <v>142</v>
      </c>
      <c r="D12" s="279" t="s">
        <v>118</v>
      </c>
    </row>
    <row r="13" spans="1:4" ht="132.75">
      <c r="A13" s="281" t="s">
        <v>573</v>
      </c>
      <c r="B13" s="282" t="s">
        <v>285</v>
      </c>
      <c r="C13" s="180" t="s">
        <v>574</v>
      </c>
      <c r="D13" s="95" t="s">
        <v>134</v>
      </c>
    </row>
  </sheetData>
  <mergeCells count="5">
    <mergeCell ref="A11:D11"/>
    <mergeCell ref="A1:D1"/>
    <mergeCell ref="A2:B2"/>
    <mergeCell ref="C2:D2"/>
    <mergeCell ref="A3:D3"/>
  </mergeCells>
  <phoneticPr fontId="20" type="noConversion"/>
  <pageMargins left="0.5" right="0.5" top="0.5" bottom="0.5" header="0.3" footer="0.3"/>
  <pageSetup paperSize="9" scale="99" fitToHeight="0"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1"/>
  <sheetViews>
    <sheetView showGridLines="0" workbookViewId="0">
      <pane ySplit="3" topLeftCell="A4" activePane="bottomLeft" state="frozen"/>
      <selection pane="bottomLeft" activeCell="K11" sqref="K11"/>
    </sheetView>
  </sheetViews>
  <sheetFormatPr defaultRowHeight="15"/>
  <cols>
    <col min="1" max="1" width="16.42578125" style="2" customWidth="1"/>
    <col min="2" max="2" width="22.140625" style="43" customWidth="1"/>
    <col min="3" max="3" width="10.140625" style="1" customWidth="1"/>
    <col min="4" max="4" width="7.28515625" style="1" customWidth="1"/>
    <col min="5" max="5" width="6.28515625" style="1" customWidth="1"/>
    <col min="6" max="6" width="18.85546875" style="1" customWidth="1"/>
    <col min="7" max="7" width="25.85546875" style="2" bestFit="1" customWidth="1"/>
    <col min="8" max="8" width="5.85546875" style="2" bestFit="1" customWidth="1"/>
    <col min="9" max="9" width="7" style="2" bestFit="1" customWidth="1"/>
    <col min="10" max="10" width="7.7109375" style="2" bestFit="1" customWidth="1"/>
    <col min="11" max="11" width="6.5703125" style="2" bestFit="1" customWidth="1"/>
    <col min="12" max="12" width="11" style="385" customWidth="1"/>
    <col min="13" max="16384" width="9.140625" style="1"/>
  </cols>
  <sheetData>
    <row r="1" spans="1:12" ht="67.5" customHeight="1">
      <c r="A1" s="909" t="s">
        <v>256</v>
      </c>
      <c r="B1" s="910"/>
      <c r="C1" s="910"/>
      <c r="D1" s="910"/>
      <c r="E1" s="910"/>
      <c r="F1" s="910"/>
      <c r="G1" s="910"/>
      <c r="H1" s="910"/>
      <c r="I1" s="910"/>
      <c r="J1" s="910"/>
      <c r="K1" s="910"/>
      <c r="L1" s="910"/>
    </row>
    <row r="2" spans="1:12" ht="53.25" customHeight="1">
      <c r="A2" s="911"/>
      <c r="B2" s="911"/>
      <c r="C2" s="911"/>
      <c r="D2" s="911"/>
      <c r="E2" s="911"/>
      <c r="F2" s="911"/>
      <c r="G2" s="911"/>
      <c r="H2" s="911"/>
      <c r="I2" s="911"/>
      <c r="J2" s="912" t="s">
        <v>361</v>
      </c>
      <c r="K2" s="912"/>
      <c r="L2" s="912"/>
    </row>
    <row r="3" spans="1:12" s="39" customFormat="1" ht="24.75" customHeight="1">
      <c r="A3" s="283" t="s">
        <v>251</v>
      </c>
      <c r="B3" s="914" t="s">
        <v>250</v>
      </c>
      <c r="C3" s="915"/>
      <c r="D3" s="915"/>
      <c r="E3" s="915"/>
      <c r="F3" s="915"/>
      <c r="G3" s="915"/>
      <c r="H3" s="915"/>
      <c r="I3" s="915"/>
      <c r="J3" s="915"/>
      <c r="K3" s="915"/>
      <c r="L3" s="916"/>
    </row>
    <row r="4" spans="1:12" s="378" customFormat="1" ht="24.75" customHeight="1">
      <c r="A4" s="381"/>
      <c r="B4" s="60"/>
      <c r="C4" s="60"/>
      <c r="D4" s="60"/>
      <c r="E4" s="60"/>
      <c r="F4" s="60"/>
      <c r="G4" s="60"/>
      <c r="H4" s="60"/>
      <c r="I4" s="60"/>
      <c r="J4" s="60"/>
      <c r="K4" s="60"/>
      <c r="L4" s="382"/>
    </row>
    <row r="5" spans="1:12" s="378" customFormat="1" ht="24.75" customHeight="1">
      <c r="A5" s="918" t="s">
        <v>185</v>
      </c>
      <c r="B5" s="919"/>
      <c r="C5" s="919"/>
      <c r="D5" s="919"/>
      <c r="E5" s="919"/>
      <c r="F5" s="919"/>
      <c r="G5" s="919"/>
      <c r="H5" s="919"/>
      <c r="I5" s="919"/>
      <c r="J5" s="919"/>
      <c r="K5" s="919"/>
      <c r="L5" s="920"/>
    </row>
    <row r="6" spans="1:12" ht="60">
      <c r="A6" s="284" t="s">
        <v>60</v>
      </c>
      <c r="B6" s="286" t="s">
        <v>186</v>
      </c>
      <c r="C6" s="287" t="s">
        <v>187</v>
      </c>
      <c r="D6" s="288" t="s">
        <v>188</v>
      </c>
      <c r="E6" s="288" t="s">
        <v>189</v>
      </c>
      <c r="F6" s="285" t="s">
        <v>190</v>
      </c>
      <c r="G6" s="287" t="s">
        <v>192</v>
      </c>
      <c r="H6" s="285" t="s">
        <v>193</v>
      </c>
      <c r="I6" s="287" t="s">
        <v>194</v>
      </c>
      <c r="J6" s="285" t="s">
        <v>195</v>
      </c>
      <c r="K6" s="285" t="s">
        <v>196</v>
      </c>
      <c r="L6" s="383" t="s">
        <v>118</v>
      </c>
    </row>
    <row r="7" spans="1:12" s="378" customFormat="1" ht="28.5" customHeight="1">
      <c r="A7" s="290" t="s">
        <v>551</v>
      </c>
      <c r="B7" s="42" t="s">
        <v>562</v>
      </c>
      <c r="C7" s="42">
        <v>600</v>
      </c>
      <c r="D7" s="42">
        <v>600</v>
      </c>
      <c r="E7" s="42">
        <v>1095</v>
      </c>
      <c r="F7" s="379" t="s">
        <v>568</v>
      </c>
      <c r="G7" s="379">
        <v>2</v>
      </c>
      <c r="H7" s="379">
        <v>1</v>
      </c>
      <c r="I7" s="379">
        <v>4</v>
      </c>
      <c r="J7" s="379">
        <v>4</v>
      </c>
      <c r="K7" s="379">
        <v>1</v>
      </c>
      <c r="L7" s="386">
        <v>486</v>
      </c>
    </row>
    <row r="8" spans="1:12" s="378" customFormat="1" ht="28.5" customHeight="1">
      <c r="A8" s="290" t="s">
        <v>173</v>
      </c>
      <c r="B8" s="42" t="s">
        <v>562</v>
      </c>
      <c r="C8" s="42">
        <v>600</v>
      </c>
      <c r="D8" s="42">
        <v>800</v>
      </c>
      <c r="E8" s="42">
        <v>1094</v>
      </c>
      <c r="F8" s="379" t="s">
        <v>568</v>
      </c>
      <c r="G8" s="379">
        <v>2</v>
      </c>
      <c r="H8" s="379">
        <v>1</v>
      </c>
      <c r="I8" s="379">
        <v>4</v>
      </c>
      <c r="J8" s="379">
        <v>4</v>
      </c>
      <c r="K8" s="379">
        <v>1</v>
      </c>
      <c r="L8" s="386">
        <v>527</v>
      </c>
    </row>
    <row r="9" spans="1:12" ht="28.5" customHeight="1">
      <c r="A9" s="291" t="s">
        <v>550</v>
      </c>
      <c r="B9" s="42" t="s">
        <v>562</v>
      </c>
      <c r="C9" s="42">
        <v>600</v>
      </c>
      <c r="D9" s="42">
        <v>960</v>
      </c>
      <c r="E9" s="42">
        <v>1093</v>
      </c>
      <c r="F9" s="379" t="s">
        <v>568</v>
      </c>
      <c r="G9" s="379">
        <v>2</v>
      </c>
      <c r="H9" s="379">
        <v>1</v>
      </c>
      <c r="I9" s="379">
        <v>4</v>
      </c>
      <c r="J9" s="379">
        <v>4</v>
      </c>
      <c r="K9" s="379">
        <v>1</v>
      </c>
      <c r="L9" s="386">
        <v>588</v>
      </c>
    </row>
    <row r="10" spans="1:12" s="378" customFormat="1" ht="28.5" customHeight="1">
      <c r="A10" s="289" t="s">
        <v>553</v>
      </c>
      <c r="B10" s="42" t="s">
        <v>563</v>
      </c>
      <c r="C10" s="42">
        <v>600</v>
      </c>
      <c r="D10" s="42">
        <v>600</v>
      </c>
      <c r="E10" s="42">
        <v>1313</v>
      </c>
      <c r="F10" s="379" t="s">
        <v>568</v>
      </c>
      <c r="G10" s="379">
        <v>2</v>
      </c>
      <c r="H10" s="379">
        <v>1</v>
      </c>
      <c r="I10" s="379">
        <v>4</v>
      </c>
      <c r="J10" s="379">
        <v>4</v>
      </c>
      <c r="K10" s="379">
        <v>1</v>
      </c>
      <c r="L10" s="386">
        <v>602</v>
      </c>
    </row>
    <row r="11" spans="1:12" s="378" customFormat="1" ht="28.5" customHeight="1">
      <c r="A11" s="291" t="s">
        <v>552</v>
      </c>
      <c r="B11" s="42" t="s">
        <v>563</v>
      </c>
      <c r="C11" s="42">
        <v>600</v>
      </c>
      <c r="D11" s="42">
        <v>800</v>
      </c>
      <c r="E11" s="42">
        <v>1313</v>
      </c>
      <c r="F11" s="379" t="s">
        <v>568</v>
      </c>
      <c r="G11" s="379">
        <v>2</v>
      </c>
      <c r="H11" s="379">
        <v>1</v>
      </c>
      <c r="I11" s="379">
        <v>4</v>
      </c>
      <c r="J11" s="379">
        <v>4</v>
      </c>
      <c r="K11" s="379">
        <v>1</v>
      </c>
      <c r="L11" s="386">
        <v>648</v>
      </c>
    </row>
    <row r="12" spans="1:12" ht="28.5" customHeight="1">
      <c r="A12" s="290" t="s">
        <v>174</v>
      </c>
      <c r="B12" s="42" t="s">
        <v>563</v>
      </c>
      <c r="C12" s="42">
        <v>600</v>
      </c>
      <c r="D12" s="42">
        <v>960</v>
      </c>
      <c r="E12" s="42">
        <v>1313</v>
      </c>
      <c r="F12" s="379" t="s">
        <v>568</v>
      </c>
      <c r="G12" s="379">
        <v>2</v>
      </c>
      <c r="H12" s="379">
        <v>1</v>
      </c>
      <c r="I12" s="379">
        <v>4</v>
      </c>
      <c r="J12" s="379">
        <v>4</v>
      </c>
      <c r="K12" s="379">
        <v>1</v>
      </c>
      <c r="L12" s="386">
        <v>723</v>
      </c>
    </row>
    <row r="13" spans="1:12" s="378" customFormat="1" ht="28.5" customHeight="1">
      <c r="A13" s="291" t="s">
        <v>555</v>
      </c>
      <c r="B13" s="42" t="s">
        <v>564</v>
      </c>
      <c r="C13" s="42">
        <v>600</v>
      </c>
      <c r="D13" s="42">
        <v>600</v>
      </c>
      <c r="E13" s="42">
        <v>1533</v>
      </c>
      <c r="F13" s="379" t="s">
        <v>568</v>
      </c>
      <c r="G13" s="379">
        <v>2</v>
      </c>
      <c r="H13" s="379">
        <v>1</v>
      </c>
      <c r="I13" s="379">
        <v>4</v>
      </c>
      <c r="J13" s="379">
        <v>4</v>
      </c>
      <c r="K13" s="379">
        <v>1</v>
      </c>
      <c r="L13" s="386">
        <v>642</v>
      </c>
    </row>
    <row r="14" spans="1:12" s="378" customFormat="1" ht="28.5" customHeight="1">
      <c r="A14" s="290" t="s">
        <v>554</v>
      </c>
      <c r="B14" s="42" t="s">
        <v>564</v>
      </c>
      <c r="C14" s="42">
        <v>600</v>
      </c>
      <c r="D14" s="42">
        <v>800</v>
      </c>
      <c r="E14" s="42">
        <v>1533</v>
      </c>
      <c r="F14" s="379" t="s">
        <v>568</v>
      </c>
      <c r="G14" s="379">
        <v>2</v>
      </c>
      <c r="H14" s="379">
        <v>1</v>
      </c>
      <c r="I14" s="379">
        <v>4</v>
      </c>
      <c r="J14" s="379">
        <v>4</v>
      </c>
      <c r="K14" s="379">
        <v>1</v>
      </c>
      <c r="L14" s="386">
        <v>696</v>
      </c>
    </row>
    <row r="15" spans="1:12" ht="28.5" customHeight="1">
      <c r="A15" s="290" t="s">
        <v>175</v>
      </c>
      <c r="B15" s="42" t="s">
        <v>564</v>
      </c>
      <c r="C15" s="42">
        <v>600</v>
      </c>
      <c r="D15" s="42">
        <v>960</v>
      </c>
      <c r="E15" s="42">
        <v>1533</v>
      </c>
      <c r="F15" s="379" t="s">
        <v>568</v>
      </c>
      <c r="G15" s="379">
        <v>2</v>
      </c>
      <c r="H15" s="379">
        <v>1</v>
      </c>
      <c r="I15" s="379">
        <v>4</v>
      </c>
      <c r="J15" s="379">
        <v>4</v>
      </c>
      <c r="K15" s="379">
        <v>1</v>
      </c>
      <c r="L15" s="386">
        <v>744</v>
      </c>
    </row>
    <row r="16" spans="1:12" s="378" customFormat="1" ht="28.5" customHeight="1">
      <c r="A16" s="289" t="s">
        <v>556</v>
      </c>
      <c r="B16" s="45" t="s">
        <v>565</v>
      </c>
      <c r="C16" s="45">
        <v>600</v>
      </c>
      <c r="D16" s="45">
        <v>600</v>
      </c>
      <c r="E16" s="45">
        <v>1753</v>
      </c>
      <c r="F16" s="379" t="s">
        <v>568</v>
      </c>
      <c r="G16" s="46">
        <v>2</v>
      </c>
      <c r="H16" s="46">
        <v>1</v>
      </c>
      <c r="I16" s="46">
        <v>4</v>
      </c>
      <c r="J16" s="46">
        <v>4</v>
      </c>
      <c r="K16" s="46">
        <v>1</v>
      </c>
      <c r="L16" s="388">
        <v>710</v>
      </c>
    </row>
    <row r="17" spans="1:12" s="378" customFormat="1" ht="28.5" customHeight="1">
      <c r="A17" s="289" t="s">
        <v>177</v>
      </c>
      <c r="B17" s="42" t="s">
        <v>565</v>
      </c>
      <c r="C17" s="42">
        <v>600</v>
      </c>
      <c r="D17" s="42">
        <v>800</v>
      </c>
      <c r="E17" s="42">
        <v>1753</v>
      </c>
      <c r="F17" s="379" t="s">
        <v>568</v>
      </c>
      <c r="G17" s="379">
        <v>2</v>
      </c>
      <c r="H17" s="379">
        <v>1</v>
      </c>
      <c r="I17" s="379">
        <v>4</v>
      </c>
      <c r="J17" s="379">
        <v>4</v>
      </c>
      <c r="K17" s="379">
        <v>1</v>
      </c>
      <c r="L17" s="386">
        <v>804</v>
      </c>
    </row>
    <row r="18" spans="1:12" ht="28.5" customHeight="1">
      <c r="A18" s="289" t="s">
        <v>176</v>
      </c>
      <c r="B18" s="42" t="s">
        <v>565</v>
      </c>
      <c r="C18" s="42">
        <v>600</v>
      </c>
      <c r="D18" s="42">
        <v>960</v>
      </c>
      <c r="E18" s="42">
        <v>1753</v>
      </c>
      <c r="F18" s="379" t="s">
        <v>568</v>
      </c>
      <c r="G18" s="379">
        <v>2</v>
      </c>
      <c r="H18" s="379">
        <v>1</v>
      </c>
      <c r="I18" s="379">
        <v>4</v>
      </c>
      <c r="J18" s="379">
        <v>4</v>
      </c>
      <c r="K18" s="379">
        <v>1</v>
      </c>
      <c r="L18" s="386">
        <v>845</v>
      </c>
    </row>
    <row r="19" spans="1:12" s="378" customFormat="1" ht="28.5" customHeight="1">
      <c r="A19" s="290" t="s">
        <v>557</v>
      </c>
      <c r="B19" s="45" t="s">
        <v>565</v>
      </c>
      <c r="C19" s="45">
        <v>800</v>
      </c>
      <c r="D19" s="45">
        <v>800</v>
      </c>
      <c r="E19" s="45">
        <v>1753</v>
      </c>
      <c r="F19" s="379" t="s">
        <v>568</v>
      </c>
      <c r="G19" s="46">
        <v>2</v>
      </c>
      <c r="H19" s="46">
        <v>1</v>
      </c>
      <c r="I19" s="46">
        <v>4</v>
      </c>
      <c r="J19" s="46">
        <v>4</v>
      </c>
      <c r="K19" s="46">
        <v>1</v>
      </c>
      <c r="L19" s="388">
        <v>878</v>
      </c>
    </row>
    <row r="20" spans="1:12" s="226" customFormat="1" ht="28.5" customHeight="1">
      <c r="A20" s="289" t="s">
        <v>178</v>
      </c>
      <c r="B20" s="45" t="s">
        <v>565</v>
      </c>
      <c r="C20" s="45">
        <v>800</v>
      </c>
      <c r="D20" s="45">
        <v>960</v>
      </c>
      <c r="E20" s="45">
        <v>1753</v>
      </c>
      <c r="F20" s="379" t="s">
        <v>568</v>
      </c>
      <c r="G20" s="46">
        <v>2</v>
      </c>
      <c r="H20" s="46">
        <v>1</v>
      </c>
      <c r="I20" s="46">
        <v>4</v>
      </c>
      <c r="J20" s="46">
        <v>4</v>
      </c>
      <c r="K20" s="46">
        <v>1</v>
      </c>
      <c r="L20" s="388">
        <v>1067</v>
      </c>
    </row>
    <row r="21" spans="1:12" s="378" customFormat="1" ht="28.5" customHeight="1">
      <c r="A21" s="290" t="s">
        <v>558</v>
      </c>
      <c r="B21" s="45" t="s">
        <v>566</v>
      </c>
      <c r="C21" s="45">
        <v>600</v>
      </c>
      <c r="D21" s="45">
        <v>600</v>
      </c>
      <c r="E21" s="45">
        <v>2000</v>
      </c>
      <c r="F21" s="379" t="s">
        <v>568</v>
      </c>
      <c r="G21" s="46">
        <v>2</v>
      </c>
      <c r="H21" s="46">
        <v>1</v>
      </c>
      <c r="I21" s="46">
        <v>4</v>
      </c>
      <c r="J21" s="46">
        <v>4</v>
      </c>
      <c r="K21" s="46">
        <v>1</v>
      </c>
      <c r="L21" s="388">
        <v>750</v>
      </c>
    </row>
    <row r="22" spans="1:12" s="378" customFormat="1" ht="28.5" customHeight="1">
      <c r="A22" s="291" t="s">
        <v>180</v>
      </c>
      <c r="B22" s="45" t="s">
        <v>566</v>
      </c>
      <c r="C22" s="45">
        <v>600</v>
      </c>
      <c r="D22" s="45">
        <v>800</v>
      </c>
      <c r="E22" s="45">
        <v>2000</v>
      </c>
      <c r="F22" s="379" t="s">
        <v>568</v>
      </c>
      <c r="G22" s="46">
        <v>2</v>
      </c>
      <c r="H22" s="46">
        <v>1</v>
      </c>
      <c r="I22" s="46">
        <v>4</v>
      </c>
      <c r="J22" s="46">
        <v>4</v>
      </c>
      <c r="K22" s="46">
        <v>1</v>
      </c>
      <c r="L22" s="388">
        <v>858</v>
      </c>
    </row>
    <row r="23" spans="1:12" s="378" customFormat="1" ht="28.5" customHeight="1">
      <c r="A23" s="290" t="s">
        <v>559</v>
      </c>
      <c r="B23" s="45" t="s">
        <v>566</v>
      </c>
      <c r="C23" s="45">
        <v>800</v>
      </c>
      <c r="D23" s="45">
        <v>800</v>
      </c>
      <c r="E23" s="45">
        <v>2000</v>
      </c>
      <c r="F23" s="379" t="s">
        <v>568</v>
      </c>
      <c r="G23" s="46">
        <v>2</v>
      </c>
      <c r="H23" s="46">
        <v>1</v>
      </c>
      <c r="I23" s="46">
        <v>4</v>
      </c>
      <c r="J23" s="46">
        <v>4</v>
      </c>
      <c r="K23" s="46">
        <v>1</v>
      </c>
      <c r="L23" s="388">
        <v>945</v>
      </c>
    </row>
    <row r="24" spans="1:12" s="226" customFormat="1" ht="28.5" customHeight="1">
      <c r="A24" s="290" t="s">
        <v>179</v>
      </c>
      <c r="B24" s="45" t="s">
        <v>566</v>
      </c>
      <c r="C24" s="45">
        <v>600</v>
      </c>
      <c r="D24" s="45">
        <v>960</v>
      </c>
      <c r="E24" s="45">
        <v>2000</v>
      </c>
      <c r="F24" s="379" t="s">
        <v>568</v>
      </c>
      <c r="G24" s="46">
        <v>2</v>
      </c>
      <c r="H24" s="46">
        <v>1</v>
      </c>
      <c r="I24" s="46">
        <v>4</v>
      </c>
      <c r="J24" s="46">
        <v>4</v>
      </c>
      <c r="K24" s="46">
        <v>1</v>
      </c>
      <c r="L24" s="388">
        <v>1047</v>
      </c>
    </row>
    <row r="25" spans="1:12" s="226" customFormat="1" ht="28.5" customHeight="1">
      <c r="A25" s="290" t="s">
        <v>181</v>
      </c>
      <c r="B25" s="45" t="s">
        <v>566</v>
      </c>
      <c r="C25" s="45">
        <v>800</v>
      </c>
      <c r="D25" s="45">
        <v>960</v>
      </c>
      <c r="E25" s="45">
        <v>2000</v>
      </c>
      <c r="F25" s="379" t="s">
        <v>568</v>
      </c>
      <c r="G25" s="46">
        <v>2</v>
      </c>
      <c r="H25" s="46">
        <v>1</v>
      </c>
      <c r="I25" s="46">
        <v>4</v>
      </c>
      <c r="J25" s="46">
        <v>4</v>
      </c>
      <c r="K25" s="46">
        <v>1</v>
      </c>
      <c r="L25" s="388">
        <v>1202</v>
      </c>
    </row>
    <row r="26" spans="1:12" s="378" customFormat="1" ht="28.5" customHeight="1">
      <c r="A26" s="290" t="s">
        <v>182</v>
      </c>
      <c r="B26" s="45" t="s">
        <v>567</v>
      </c>
      <c r="C26" s="45">
        <v>600</v>
      </c>
      <c r="D26" s="45">
        <v>600</v>
      </c>
      <c r="E26" s="45">
        <v>2193</v>
      </c>
      <c r="F26" s="379" t="s">
        <v>568</v>
      </c>
      <c r="G26" s="46">
        <v>2</v>
      </c>
      <c r="H26" s="46">
        <v>1</v>
      </c>
      <c r="I26" s="46">
        <v>4</v>
      </c>
      <c r="J26" s="46">
        <v>4</v>
      </c>
      <c r="K26" s="46">
        <v>1</v>
      </c>
      <c r="L26" s="388">
        <v>878</v>
      </c>
    </row>
    <row r="27" spans="1:12" s="378" customFormat="1" ht="28.5" customHeight="1">
      <c r="A27" s="289" t="s">
        <v>561</v>
      </c>
      <c r="B27" s="45" t="s">
        <v>567</v>
      </c>
      <c r="C27" s="45">
        <v>600</v>
      </c>
      <c r="D27" s="45">
        <v>800</v>
      </c>
      <c r="E27" s="45">
        <v>2193</v>
      </c>
      <c r="F27" s="379" t="s">
        <v>568</v>
      </c>
      <c r="G27" s="46">
        <v>2</v>
      </c>
      <c r="H27" s="46">
        <v>1</v>
      </c>
      <c r="I27" s="46">
        <v>4</v>
      </c>
      <c r="J27" s="46">
        <v>4</v>
      </c>
      <c r="K27" s="46">
        <v>1</v>
      </c>
      <c r="L27" s="388">
        <v>1061</v>
      </c>
    </row>
    <row r="28" spans="1:12" s="378" customFormat="1" ht="28.5" customHeight="1">
      <c r="A28" s="290" t="s">
        <v>184</v>
      </c>
      <c r="B28" s="45" t="s">
        <v>567</v>
      </c>
      <c r="C28" s="45">
        <v>800</v>
      </c>
      <c r="D28" s="45">
        <v>800</v>
      </c>
      <c r="E28" s="45">
        <v>2193</v>
      </c>
      <c r="F28" s="379" t="s">
        <v>568</v>
      </c>
      <c r="G28" s="46">
        <v>2</v>
      </c>
      <c r="H28" s="46">
        <v>1</v>
      </c>
      <c r="I28" s="46">
        <v>4</v>
      </c>
      <c r="J28" s="46">
        <v>4</v>
      </c>
      <c r="K28" s="46">
        <v>1</v>
      </c>
      <c r="L28" s="388">
        <v>1080</v>
      </c>
    </row>
    <row r="29" spans="1:12" s="226" customFormat="1" ht="28.5" customHeight="1">
      <c r="A29" s="291" t="s">
        <v>560</v>
      </c>
      <c r="B29" s="45" t="s">
        <v>567</v>
      </c>
      <c r="C29" s="45">
        <v>600</v>
      </c>
      <c r="D29" s="45">
        <v>960</v>
      </c>
      <c r="E29" s="45">
        <v>2193</v>
      </c>
      <c r="F29" s="379" t="s">
        <v>568</v>
      </c>
      <c r="G29" s="46">
        <v>2</v>
      </c>
      <c r="H29" s="46">
        <v>1</v>
      </c>
      <c r="I29" s="46">
        <v>4</v>
      </c>
      <c r="J29" s="46">
        <v>4</v>
      </c>
      <c r="K29" s="46">
        <v>1</v>
      </c>
      <c r="L29" s="388">
        <v>1148</v>
      </c>
    </row>
    <row r="30" spans="1:12" s="226" customFormat="1" ht="28.5" customHeight="1">
      <c r="A30" s="290" t="s">
        <v>183</v>
      </c>
      <c r="B30" s="535" t="s">
        <v>567</v>
      </c>
      <c r="C30" s="535">
        <v>800</v>
      </c>
      <c r="D30" s="535">
        <v>800</v>
      </c>
      <c r="E30" s="535">
        <v>2193</v>
      </c>
      <c r="F30" s="536" t="s">
        <v>568</v>
      </c>
      <c r="G30" s="536">
        <v>2</v>
      </c>
      <c r="H30" s="536">
        <v>1</v>
      </c>
      <c r="I30" s="536">
        <v>4</v>
      </c>
      <c r="J30" s="536">
        <v>4</v>
      </c>
      <c r="K30" s="536">
        <v>1</v>
      </c>
      <c r="L30" s="537">
        <v>1337</v>
      </c>
    </row>
    <row r="31" spans="1:12" s="530" customFormat="1" ht="28.5" customHeight="1">
      <c r="A31" s="289" t="s">
        <v>167</v>
      </c>
      <c r="B31" s="48">
        <v>25</v>
      </c>
      <c r="C31" s="48">
        <v>600</v>
      </c>
      <c r="D31" s="48">
        <v>1000</v>
      </c>
      <c r="E31" s="48">
        <v>1236</v>
      </c>
      <c r="F31" s="49" t="s">
        <v>191</v>
      </c>
      <c r="G31" s="49">
        <v>2</v>
      </c>
      <c r="H31" s="49">
        <v>1</v>
      </c>
      <c r="I31" s="49">
        <v>4</v>
      </c>
      <c r="J31" s="49">
        <v>4</v>
      </c>
      <c r="K31" s="49">
        <v>1</v>
      </c>
      <c r="L31" s="387">
        <v>1110</v>
      </c>
    </row>
    <row r="32" spans="1:12" s="530" customFormat="1" ht="28.5" customHeight="1">
      <c r="A32" s="289" t="s">
        <v>168</v>
      </c>
      <c r="B32" s="42">
        <v>25</v>
      </c>
      <c r="C32" s="42">
        <v>750</v>
      </c>
      <c r="D32" s="42">
        <v>1000</v>
      </c>
      <c r="E32" s="42">
        <v>1236</v>
      </c>
      <c r="F32" s="379" t="s">
        <v>191</v>
      </c>
      <c r="G32" s="379">
        <v>2</v>
      </c>
      <c r="H32" s="379">
        <v>1</v>
      </c>
      <c r="I32" s="379">
        <v>4</v>
      </c>
      <c r="J32" s="379">
        <v>4</v>
      </c>
      <c r="K32" s="379">
        <v>1</v>
      </c>
      <c r="L32" s="386">
        <v>1297</v>
      </c>
    </row>
    <row r="33" spans="1:12" s="530" customFormat="1" ht="28.5" customHeight="1">
      <c r="A33" s="289" t="s">
        <v>169</v>
      </c>
      <c r="B33" s="42">
        <v>42</v>
      </c>
      <c r="C33" s="42">
        <v>600</v>
      </c>
      <c r="D33" s="42">
        <v>1000</v>
      </c>
      <c r="E33" s="42">
        <v>2000</v>
      </c>
      <c r="F33" s="379" t="s">
        <v>191</v>
      </c>
      <c r="G33" s="379">
        <v>2</v>
      </c>
      <c r="H33" s="379">
        <v>1</v>
      </c>
      <c r="I33" s="379">
        <v>4</v>
      </c>
      <c r="J33" s="379">
        <v>4</v>
      </c>
      <c r="K33" s="379">
        <v>1</v>
      </c>
      <c r="L33" s="386">
        <v>1612</v>
      </c>
    </row>
    <row r="34" spans="1:12" s="530" customFormat="1" ht="28.5" customHeight="1">
      <c r="A34" s="289" t="s">
        <v>170</v>
      </c>
      <c r="B34" s="42">
        <v>42</v>
      </c>
      <c r="C34" s="42">
        <v>750</v>
      </c>
      <c r="D34" s="42">
        <v>1000</v>
      </c>
      <c r="E34" s="42">
        <v>2000</v>
      </c>
      <c r="F34" s="379" t="s">
        <v>191</v>
      </c>
      <c r="G34" s="379">
        <v>2</v>
      </c>
      <c r="H34" s="379">
        <v>1</v>
      </c>
      <c r="I34" s="379">
        <v>4</v>
      </c>
      <c r="J34" s="379">
        <v>4</v>
      </c>
      <c r="K34" s="379">
        <v>1</v>
      </c>
      <c r="L34" s="386">
        <v>1837</v>
      </c>
    </row>
    <row r="35" spans="1:12" s="530" customFormat="1" ht="28.5" customHeight="1">
      <c r="A35" s="290" t="s">
        <v>171</v>
      </c>
      <c r="B35" s="42">
        <v>48</v>
      </c>
      <c r="C35" s="42">
        <v>600</v>
      </c>
      <c r="D35" s="42">
        <v>1000</v>
      </c>
      <c r="E35" s="42">
        <v>2260</v>
      </c>
      <c r="F35" s="379" t="s">
        <v>191</v>
      </c>
      <c r="G35" s="379">
        <v>2</v>
      </c>
      <c r="H35" s="379">
        <v>1</v>
      </c>
      <c r="I35" s="379">
        <v>4</v>
      </c>
      <c r="J35" s="379">
        <v>4</v>
      </c>
      <c r="K35" s="379">
        <v>1</v>
      </c>
      <c r="L35" s="386">
        <v>1740</v>
      </c>
    </row>
    <row r="36" spans="1:12" s="530" customFormat="1" ht="28.5" customHeight="1">
      <c r="A36" s="290" t="s">
        <v>172</v>
      </c>
      <c r="B36" s="42">
        <v>48</v>
      </c>
      <c r="C36" s="42">
        <v>750</v>
      </c>
      <c r="D36" s="42">
        <v>1000</v>
      </c>
      <c r="E36" s="42">
        <v>2260</v>
      </c>
      <c r="F36" s="379" t="s">
        <v>191</v>
      </c>
      <c r="G36" s="379">
        <v>2</v>
      </c>
      <c r="H36" s="379">
        <v>1</v>
      </c>
      <c r="I36" s="379">
        <v>4</v>
      </c>
      <c r="J36" s="379">
        <v>4</v>
      </c>
      <c r="K36" s="379">
        <v>1</v>
      </c>
      <c r="L36" s="386">
        <v>2160</v>
      </c>
    </row>
    <row r="37" spans="1:12" s="378" customFormat="1" ht="28.5" customHeight="1">
      <c r="A37" s="918" t="s">
        <v>713</v>
      </c>
      <c r="B37" s="919"/>
      <c r="C37" s="919"/>
      <c r="D37" s="919"/>
      <c r="E37" s="919"/>
      <c r="F37" s="919"/>
      <c r="G37" s="919"/>
      <c r="H37" s="919"/>
      <c r="I37" s="919"/>
      <c r="J37" s="919"/>
      <c r="K37" s="919"/>
      <c r="L37" s="920"/>
    </row>
    <row r="38" spans="1:12" ht="27.75" customHeight="1">
      <c r="A38" s="291" t="s">
        <v>198</v>
      </c>
      <c r="B38" s="42">
        <v>6</v>
      </c>
      <c r="C38" s="42">
        <v>600</v>
      </c>
      <c r="D38" s="42">
        <v>450</v>
      </c>
      <c r="E38" s="42">
        <v>370</v>
      </c>
      <c r="F38" s="379" t="s">
        <v>568</v>
      </c>
      <c r="G38" s="379" t="s">
        <v>129</v>
      </c>
      <c r="H38" s="379" t="s">
        <v>129</v>
      </c>
      <c r="I38" s="379" t="s">
        <v>129</v>
      </c>
      <c r="J38" s="379" t="s">
        <v>129</v>
      </c>
      <c r="K38" s="379" t="s">
        <v>129</v>
      </c>
      <c r="L38" s="386">
        <v>105</v>
      </c>
    </row>
    <row r="39" spans="1:12" s="226" customFormat="1" ht="27.75" customHeight="1">
      <c r="A39" s="290" t="s">
        <v>569</v>
      </c>
      <c r="B39" s="227">
        <v>6</v>
      </c>
      <c r="C39" s="227">
        <v>600</v>
      </c>
      <c r="D39" s="227">
        <v>600</v>
      </c>
      <c r="E39" s="227">
        <v>370</v>
      </c>
      <c r="F39" s="379" t="s">
        <v>568</v>
      </c>
      <c r="G39" s="379" t="s">
        <v>129</v>
      </c>
      <c r="H39" s="379" t="s">
        <v>129</v>
      </c>
      <c r="I39" s="379" t="s">
        <v>129</v>
      </c>
      <c r="J39" s="379" t="s">
        <v>129</v>
      </c>
      <c r="K39" s="379" t="s">
        <v>129</v>
      </c>
      <c r="L39" s="386">
        <v>132</v>
      </c>
    </row>
    <row r="40" spans="1:12" s="226" customFormat="1" ht="27.75" customHeight="1">
      <c r="A40" s="290" t="s">
        <v>570</v>
      </c>
      <c r="B40" s="227">
        <v>9</v>
      </c>
      <c r="C40" s="227">
        <v>600</v>
      </c>
      <c r="D40" s="227">
        <v>450</v>
      </c>
      <c r="E40" s="227">
        <v>500</v>
      </c>
      <c r="F40" s="379" t="s">
        <v>568</v>
      </c>
      <c r="G40" s="379" t="s">
        <v>129</v>
      </c>
      <c r="H40" s="379" t="s">
        <v>129</v>
      </c>
      <c r="I40" s="379" t="s">
        <v>129</v>
      </c>
      <c r="J40" s="379" t="s">
        <v>129</v>
      </c>
      <c r="K40" s="379" t="s">
        <v>129</v>
      </c>
      <c r="L40" s="386">
        <v>135</v>
      </c>
    </row>
    <row r="41" spans="1:12" ht="27.75" customHeight="1">
      <c r="A41" s="289" t="s">
        <v>199</v>
      </c>
      <c r="B41" s="42">
        <v>9</v>
      </c>
      <c r="C41" s="42">
        <v>600</v>
      </c>
      <c r="D41" s="42">
        <v>600</v>
      </c>
      <c r="E41" s="42">
        <v>500</v>
      </c>
      <c r="F41" s="379" t="s">
        <v>568</v>
      </c>
      <c r="G41" s="379" t="s">
        <v>129</v>
      </c>
      <c r="H41" s="379" t="s">
        <v>129</v>
      </c>
      <c r="I41" s="379" t="s">
        <v>129</v>
      </c>
      <c r="J41" s="379" t="s">
        <v>129</v>
      </c>
      <c r="K41" s="379" t="s">
        <v>129</v>
      </c>
      <c r="L41" s="386">
        <v>149</v>
      </c>
    </row>
    <row r="42" spans="1:12" s="378" customFormat="1" ht="27.75" customHeight="1">
      <c r="A42" s="290" t="s">
        <v>571</v>
      </c>
      <c r="B42" s="227">
        <v>12</v>
      </c>
      <c r="C42" s="227">
        <v>600</v>
      </c>
      <c r="D42" s="227">
        <v>450</v>
      </c>
      <c r="E42" s="227">
        <v>635</v>
      </c>
      <c r="F42" s="379" t="s">
        <v>568</v>
      </c>
      <c r="G42" s="379" t="s">
        <v>129</v>
      </c>
      <c r="H42" s="379" t="s">
        <v>129</v>
      </c>
      <c r="I42" s="379" t="s">
        <v>129</v>
      </c>
      <c r="J42" s="379" t="s">
        <v>129</v>
      </c>
      <c r="K42" s="379" t="s">
        <v>129</v>
      </c>
      <c r="L42" s="386">
        <v>149</v>
      </c>
    </row>
    <row r="43" spans="1:12" ht="27.75" customHeight="1">
      <c r="A43" s="290" t="s">
        <v>200</v>
      </c>
      <c r="B43" s="42">
        <v>12</v>
      </c>
      <c r="C43" s="42">
        <v>600</v>
      </c>
      <c r="D43" s="42">
        <v>600</v>
      </c>
      <c r="E43" s="42">
        <v>635</v>
      </c>
      <c r="F43" s="379" t="s">
        <v>568</v>
      </c>
      <c r="G43" s="379" t="s">
        <v>129</v>
      </c>
      <c r="H43" s="379" t="s">
        <v>129</v>
      </c>
      <c r="I43" s="379" t="s">
        <v>129</v>
      </c>
      <c r="J43" s="379" t="s">
        <v>129</v>
      </c>
      <c r="K43" s="379" t="s">
        <v>129</v>
      </c>
      <c r="L43" s="386">
        <v>173</v>
      </c>
    </row>
    <row r="44" spans="1:12" s="226" customFormat="1" ht="27.75" customHeight="1">
      <c r="A44" s="290" t="s">
        <v>572</v>
      </c>
      <c r="B44" s="227">
        <v>15</v>
      </c>
      <c r="C44" s="227">
        <v>600</v>
      </c>
      <c r="D44" s="227">
        <v>450</v>
      </c>
      <c r="E44" s="227">
        <v>770</v>
      </c>
      <c r="F44" s="379" t="s">
        <v>568</v>
      </c>
      <c r="G44" s="379" t="s">
        <v>129</v>
      </c>
      <c r="H44" s="379" t="s">
        <v>129</v>
      </c>
      <c r="I44" s="379" t="s">
        <v>129</v>
      </c>
      <c r="J44" s="379" t="s">
        <v>129</v>
      </c>
      <c r="K44" s="379" t="s">
        <v>129</v>
      </c>
      <c r="L44" s="386">
        <v>173</v>
      </c>
    </row>
    <row r="45" spans="1:12" ht="27.75" customHeight="1">
      <c r="A45" s="290" t="s">
        <v>201</v>
      </c>
      <c r="B45" s="42">
        <v>15</v>
      </c>
      <c r="C45" s="42">
        <v>600</v>
      </c>
      <c r="D45" s="42">
        <v>600</v>
      </c>
      <c r="E45" s="42">
        <v>770</v>
      </c>
      <c r="F45" s="379" t="s">
        <v>568</v>
      </c>
      <c r="G45" s="379" t="s">
        <v>129</v>
      </c>
      <c r="H45" s="379" t="s">
        <v>129</v>
      </c>
      <c r="I45" s="379" t="s">
        <v>129</v>
      </c>
      <c r="J45" s="379" t="s">
        <v>129</v>
      </c>
      <c r="K45" s="379" t="s">
        <v>129</v>
      </c>
      <c r="L45" s="386">
        <v>218</v>
      </c>
    </row>
    <row r="46" spans="1:12" s="378" customFormat="1" ht="27.75" customHeight="1">
      <c r="A46" s="918" t="s">
        <v>714</v>
      </c>
      <c r="B46" s="919"/>
      <c r="C46" s="919"/>
      <c r="D46" s="919"/>
      <c r="E46" s="919"/>
      <c r="F46" s="919"/>
      <c r="G46" s="919"/>
      <c r="H46" s="919"/>
      <c r="I46" s="919"/>
      <c r="J46" s="919"/>
      <c r="K46" s="919"/>
      <c r="L46" s="920"/>
    </row>
    <row r="47" spans="1:12" ht="27.75" customHeight="1">
      <c r="A47" s="290" t="s">
        <v>202</v>
      </c>
      <c r="B47" s="42">
        <v>6</v>
      </c>
      <c r="C47" s="42">
        <v>600</v>
      </c>
      <c r="D47" s="42">
        <v>550</v>
      </c>
      <c r="E47" s="42">
        <v>370</v>
      </c>
      <c r="F47" s="379" t="s">
        <v>568</v>
      </c>
      <c r="G47" s="379" t="s">
        <v>129</v>
      </c>
      <c r="H47" s="379" t="s">
        <v>129</v>
      </c>
      <c r="I47" s="379" t="s">
        <v>129</v>
      </c>
      <c r="J47" s="379" t="s">
        <v>129</v>
      </c>
      <c r="K47" s="379" t="s">
        <v>129</v>
      </c>
      <c r="L47" s="386">
        <v>149</v>
      </c>
    </row>
    <row r="48" spans="1:12" ht="27.75" customHeight="1">
      <c r="A48" s="290" t="s">
        <v>203</v>
      </c>
      <c r="B48" s="42">
        <v>9</v>
      </c>
      <c r="C48" s="42">
        <v>600</v>
      </c>
      <c r="D48" s="42">
        <v>550</v>
      </c>
      <c r="E48" s="42">
        <v>500</v>
      </c>
      <c r="F48" s="379" t="s">
        <v>568</v>
      </c>
      <c r="G48" s="379" t="s">
        <v>129</v>
      </c>
      <c r="H48" s="379" t="s">
        <v>129</v>
      </c>
      <c r="I48" s="379" t="s">
        <v>129</v>
      </c>
      <c r="J48" s="379" t="s">
        <v>129</v>
      </c>
      <c r="K48" s="379" t="s">
        <v>129</v>
      </c>
      <c r="L48" s="386">
        <v>177</v>
      </c>
    </row>
    <row r="49" spans="1:12" ht="27.75" customHeight="1">
      <c r="A49" s="290" t="s">
        <v>204</v>
      </c>
      <c r="B49" s="42">
        <v>12</v>
      </c>
      <c r="C49" s="42">
        <v>600</v>
      </c>
      <c r="D49" s="42">
        <v>550</v>
      </c>
      <c r="E49" s="42">
        <v>635</v>
      </c>
      <c r="F49" s="379" t="s">
        <v>568</v>
      </c>
      <c r="G49" s="379" t="s">
        <v>129</v>
      </c>
      <c r="H49" s="379" t="s">
        <v>129</v>
      </c>
      <c r="I49" s="379" t="s">
        <v>129</v>
      </c>
      <c r="J49" s="379" t="s">
        <v>129</v>
      </c>
      <c r="K49" s="379" t="s">
        <v>129</v>
      </c>
      <c r="L49" s="386">
        <v>225</v>
      </c>
    </row>
    <row r="50" spans="1:12" ht="27.75" customHeight="1">
      <c r="A50" s="292" t="s">
        <v>205</v>
      </c>
      <c r="B50" s="42">
        <v>15</v>
      </c>
      <c r="C50" s="42">
        <v>600</v>
      </c>
      <c r="D50" s="42">
        <v>550</v>
      </c>
      <c r="E50" s="42">
        <v>770</v>
      </c>
      <c r="F50" s="379" t="s">
        <v>568</v>
      </c>
      <c r="G50" s="379" t="s">
        <v>129</v>
      </c>
      <c r="H50" s="379" t="s">
        <v>129</v>
      </c>
      <c r="I50" s="379" t="s">
        <v>129</v>
      </c>
      <c r="J50" s="379" t="s">
        <v>129</v>
      </c>
      <c r="K50" s="379" t="s">
        <v>129</v>
      </c>
      <c r="L50" s="386">
        <v>267</v>
      </c>
    </row>
    <row r="51" spans="1:12" ht="12.75" customHeight="1">
      <c r="A51" s="917"/>
      <c r="B51" s="917"/>
      <c r="C51" s="917"/>
      <c r="D51" s="917"/>
      <c r="E51" s="917"/>
      <c r="F51" s="917"/>
      <c r="G51" s="917"/>
      <c r="H51" s="917"/>
      <c r="I51" s="917"/>
      <c r="J51" s="917"/>
      <c r="K51" s="917"/>
      <c r="L51" s="917"/>
    </row>
    <row r="52" spans="1:12" ht="27.75" customHeight="1">
      <c r="A52" s="913" t="s">
        <v>206</v>
      </c>
      <c r="B52" s="913"/>
      <c r="C52" s="913"/>
      <c r="D52" s="913"/>
      <c r="E52" s="913"/>
      <c r="F52" s="913"/>
      <c r="G52" s="913"/>
      <c r="H52" s="913"/>
      <c r="I52" s="913"/>
      <c r="J52" s="913"/>
      <c r="K52" s="913"/>
      <c r="L52" s="913"/>
    </row>
    <row r="53" spans="1:12" s="39" customFormat="1" ht="13.5" customHeight="1">
      <c r="A53" s="51"/>
      <c r="B53" s="51"/>
      <c r="C53" s="51"/>
      <c r="D53" s="51"/>
      <c r="E53" s="51"/>
      <c r="F53" s="51"/>
      <c r="G53" s="51"/>
      <c r="H53" s="51"/>
      <c r="I53" s="51"/>
      <c r="J53" s="51"/>
      <c r="K53" s="51"/>
      <c r="L53" s="384"/>
    </row>
    <row r="54" spans="1:12" ht="27.75" customHeight="1">
      <c r="A54" s="267" t="s">
        <v>207</v>
      </c>
      <c r="B54" s="923" t="s">
        <v>142</v>
      </c>
      <c r="C54" s="924"/>
      <c r="D54" s="924"/>
      <c r="E54" s="924"/>
      <c r="F54" s="924"/>
      <c r="G54" s="924"/>
      <c r="H54" s="924"/>
      <c r="I54" s="924"/>
      <c r="J54" s="924"/>
      <c r="K54" s="924"/>
      <c r="L54" s="383" t="s">
        <v>118</v>
      </c>
    </row>
    <row r="55" spans="1:12" ht="21" customHeight="1">
      <c r="A55" s="246" t="s">
        <v>208</v>
      </c>
      <c r="B55" s="921" t="s">
        <v>215</v>
      </c>
      <c r="C55" s="922"/>
      <c r="D55" s="922"/>
      <c r="E55" s="922"/>
      <c r="F55" s="922"/>
      <c r="G55" s="922"/>
      <c r="H55" s="922"/>
      <c r="I55" s="922"/>
      <c r="J55" s="922"/>
      <c r="K55" s="922"/>
      <c r="L55" s="389">
        <v>15</v>
      </c>
    </row>
    <row r="56" spans="1:12" ht="21" customHeight="1">
      <c r="A56" s="246" t="s">
        <v>209</v>
      </c>
      <c r="B56" s="921" t="s">
        <v>216</v>
      </c>
      <c r="C56" s="922"/>
      <c r="D56" s="922"/>
      <c r="E56" s="922"/>
      <c r="F56" s="922"/>
      <c r="G56" s="922"/>
      <c r="H56" s="922"/>
      <c r="I56" s="922"/>
      <c r="J56" s="922"/>
      <c r="K56" s="922"/>
      <c r="L56" s="389">
        <v>23</v>
      </c>
    </row>
    <row r="57" spans="1:12" ht="21" customHeight="1">
      <c r="A57" s="246" t="s">
        <v>210</v>
      </c>
      <c r="B57" s="921" t="s">
        <v>217</v>
      </c>
      <c r="C57" s="922"/>
      <c r="D57" s="922"/>
      <c r="E57" s="922"/>
      <c r="F57" s="922"/>
      <c r="G57" s="922"/>
      <c r="H57" s="922"/>
      <c r="I57" s="922"/>
      <c r="J57" s="922"/>
      <c r="K57" s="922"/>
      <c r="L57" s="389">
        <v>53</v>
      </c>
    </row>
    <row r="58" spans="1:12" ht="21" customHeight="1">
      <c r="A58" s="246" t="s">
        <v>211</v>
      </c>
      <c r="B58" s="921" t="s">
        <v>218</v>
      </c>
      <c r="C58" s="922"/>
      <c r="D58" s="922"/>
      <c r="E58" s="922"/>
      <c r="F58" s="922"/>
      <c r="G58" s="922"/>
      <c r="H58" s="922"/>
      <c r="I58" s="922"/>
      <c r="J58" s="922"/>
      <c r="K58" s="922"/>
      <c r="L58" s="389">
        <v>83</v>
      </c>
    </row>
    <row r="59" spans="1:12" ht="21" customHeight="1">
      <c r="A59" s="246" t="s">
        <v>212</v>
      </c>
      <c r="B59" s="921" t="s">
        <v>715</v>
      </c>
      <c r="C59" s="922"/>
      <c r="D59" s="922"/>
      <c r="E59" s="922"/>
      <c r="F59" s="922"/>
      <c r="G59" s="922"/>
      <c r="H59" s="922"/>
      <c r="I59" s="922"/>
      <c r="J59" s="922"/>
      <c r="K59" s="922"/>
      <c r="L59" s="389">
        <v>60</v>
      </c>
    </row>
    <row r="60" spans="1:12" ht="21" customHeight="1">
      <c r="A60" s="246" t="s">
        <v>213</v>
      </c>
      <c r="B60" s="921" t="s">
        <v>219</v>
      </c>
      <c r="C60" s="922"/>
      <c r="D60" s="922"/>
      <c r="E60" s="922"/>
      <c r="F60" s="922"/>
      <c r="G60" s="922"/>
      <c r="H60" s="922"/>
      <c r="I60" s="922"/>
      <c r="J60" s="922"/>
      <c r="K60" s="922"/>
      <c r="L60" s="389">
        <v>14</v>
      </c>
    </row>
    <row r="61" spans="1:12" ht="21" customHeight="1">
      <c r="A61" s="246" t="s">
        <v>214</v>
      </c>
      <c r="B61" s="921" t="s">
        <v>194</v>
      </c>
      <c r="C61" s="922"/>
      <c r="D61" s="922"/>
      <c r="E61" s="922"/>
      <c r="F61" s="922"/>
      <c r="G61" s="922"/>
      <c r="H61" s="922"/>
      <c r="I61" s="922"/>
      <c r="J61" s="922"/>
      <c r="K61" s="922"/>
      <c r="L61" s="389">
        <v>24</v>
      </c>
    </row>
  </sheetData>
  <mergeCells count="17">
    <mergeCell ref="B56:K56"/>
    <mergeCell ref="B57:K57"/>
    <mergeCell ref="B58:K58"/>
    <mergeCell ref="B54:K54"/>
    <mergeCell ref="B61:K61"/>
    <mergeCell ref="B59:K59"/>
    <mergeCell ref="B60:K60"/>
    <mergeCell ref="B55:K55"/>
    <mergeCell ref="A1:L1"/>
    <mergeCell ref="A2:I2"/>
    <mergeCell ref="J2:L2"/>
    <mergeCell ref="A52:L52"/>
    <mergeCell ref="B3:L3"/>
    <mergeCell ref="A51:L51"/>
    <mergeCell ref="A5:L5"/>
    <mergeCell ref="A37:L37"/>
    <mergeCell ref="A46:L46"/>
  </mergeCells>
  <phoneticPr fontId="20" type="noConversion"/>
  <pageMargins left="0.5" right="0.5" top="0.5" bottom="0.5" header="0.3" footer="0.3"/>
  <pageSetup scale="9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16</vt:i4>
      </vt:variant>
    </vt:vector>
  </HeadingPairs>
  <TitlesOfParts>
    <vt:vector size="39" baseType="lpstr">
      <vt:lpstr>HOME</vt:lpstr>
      <vt:lpstr>NOTEBOOKS</vt:lpstr>
      <vt:lpstr>DESKTOPS &amp; Workstations</vt:lpstr>
      <vt:lpstr>MONITORS</vt:lpstr>
      <vt:lpstr>SERVERS</vt:lpstr>
      <vt:lpstr>PRINTERS</vt:lpstr>
      <vt:lpstr>APPLE PRODUCTS</vt:lpstr>
      <vt:lpstr>SCANNERS</vt:lpstr>
      <vt:lpstr>CABINETS</vt:lpstr>
      <vt:lpstr>Charging Cabinet</vt:lpstr>
      <vt:lpstr>FIREWALL &amp; UTM</vt:lpstr>
      <vt:lpstr>POS</vt:lpstr>
      <vt:lpstr>NETWORKING</vt:lpstr>
      <vt:lpstr>Sotware License</vt:lpstr>
      <vt:lpstr>UPS</vt:lpstr>
      <vt:lpstr>PROJECTORS</vt:lpstr>
      <vt:lpstr>PROJECTION SCREENS</vt:lpstr>
      <vt:lpstr>HP TONER</vt:lpstr>
      <vt:lpstr>HP INK</vt:lpstr>
      <vt:lpstr>INVO Toner</vt:lpstr>
      <vt:lpstr>Digital Board</vt:lpstr>
      <vt:lpstr>3Doodler</vt:lpstr>
      <vt:lpstr>3D Printer</vt:lpstr>
      <vt:lpstr>A</vt:lpstr>
      <vt:lpstr>'APPLE PRODUCTS'!Print_Area</vt:lpstr>
      <vt:lpstr>CABINETS!Print_Area</vt:lpstr>
      <vt:lpstr>'DESKTOPS &amp; Workstations'!Print_Area</vt:lpstr>
      <vt:lpstr>'FIREWALL &amp; UTM'!Print_Area</vt:lpstr>
      <vt:lpstr>HOME!Print_Area</vt:lpstr>
      <vt:lpstr>MONITORS!Print_Area</vt:lpstr>
      <vt:lpstr>NETWORKING!Print_Area</vt:lpstr>
      <vt:lpstr>NOTEBOOKS!Print_Area</vt:lpstr>
      <vt:lpstr>POS!Print_Area</vt:lpstr>
      <vt:lpstr>PRINTERS!Print_Area</vt:lpstr>
      <vt:lpstr>PROJECTORS!Print_Area</vt:lpstr>
      <vt:lpstr>SCANNERS!Print_Area</vt:lpstr>
      <vt:lpstr>SERVERS!Print_Area</vt:lpstr>
      <vt:lpstr>'Sotware License'!Print_Area</vt:lpstr>
      <vt:lpstr>UPS!Print_Area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Bassem Nader</dc:creator>
  <cp:lastModifiedBy>nbourji</cp:lastModifiedBy>
  <cp:lastPrinted>2018-07-31T09:40:31Z</cp:lastPrinted>
  <dcterms:created xsi:type="dcterms:W3CDTF">1996-10-14T23:33:28Z</dcterms:created>
  <dcterms:modified xsi:type="dcterms:W3CDTF">2018-08-30T06:39:56Z</dcterms:modified>
</cp:coreProperties>
</file>