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erached\Desktop\"/>
    </mc:Choice>
  </mc:AlternateContent>
  <bookViews>
    <workbookView xWindow="120" yWindow="1500" windowWidth="15135" windowHeight="7170" tabRatio="879"/>
  </bookViews>
  <sheets>
    <sheet name="HOME" sheetId="19" r:id="rId1"/>
    <sheet name="NOTEBOOKS" sheetId="1" r:id="rId2"/>
    <sheet name="DESKTOPS &amp; Workstations" sheetId="18" r:id="rId3"/>
    <sheet name="MONITORS" sheetId="3" r:id="rId4"/>
    <sheet name="SERVERS" sheetId="32" r:id="rId5"/>
    <sheet name="PRINTERS" sheetId="13" r:id="rId6"/>
    <sheet name="APPLE PRODUCTS" sheetId="20" r:id="rId7"/>
    <sheet name="CABINETS" sheetId="6" r:id="rId8"/>
    <sheet name="SCANNERS" sheetId="14" r:id="rId9"/>
    <sheet name="Charging Cabinet" sheetId="28" r:id="rId10"/>
    <sheet name="FIREWALL &amp; UTM" sheetId="7" r:id="rId11"/>
    <sheet name="POS" sheetId="24" r:id="rId12"/>
    <sheet name="NETWORKING" sheetId="8" r:id="rId13"/>
    <sheet name="Sotware License" sheetId="10" r:id="rId14"/>
    <sheet name="UPS" sheetId="11" r:id="rId15"/>
    <sheet name="PROJECTORS" sheetId="15" r:id="rId16"/>
    <sheet name="PROJECTION SCREENS" sheetId="16" r:id="rId17"/>
    <sheet name="HP TONER" sheetId="25" r:id="rId18"/>
    <sheet name="HP INK" sheetId="26" r:id="rId19"/>
    <sheet name="INVO Toner" sheetId="27" r:id="rId20"/>
    <sheet name="Digital Board" sheetId="29" r:id="rId21"/>
    <sheet name="3Doodler" sheetId="30" r:id="rId22"/>
    <sheet name="3D Printer" sheetId="31" r:id="rId23"/>
  </sheets>
  <definedNames>
    <definedName name="A" localSheetId="2">'DESKTOPS &amp; Workstations'!#REF!</definedName>
    <definedName name="A">NOTEBOOKS!$F$65359</definedName>
    <definedName name="_xlnm.Print_Area" localSheetId="6">'APPLE PRODUCTS'!$A$1:$I$2</definedName>
    <definedName name="_xlnm.Print_Area" localSheetId="7">CABINETS!$A$1:$L$61</definedName>
    <definedName name="_xlnm.Print_Area" localSheetId="2">'DESKTOPS &amp; Workstations'!$A$1:$H$2</definedName>
    <definedName name="_xlnm.Print_Area" localSheetId="10">'FIREWALL &amp; UTM'!$A$1:$F$9</definedName>
    <definedName name="_xlnm.Print_Area" localSheetId="0">HOME!$B$7:$N$24</definedName>
    <definedName name="_xlnm.Print_Area" localSheetId="3">MONITORS!$A$1:$E$20</definedName>
    <definedName name="_xlnm.Print_Area" localSheetId="12">NETWORKING!$A$1:$C$112</definedName>
    <definedName name="_xlnm.Print_Area" localSheetId="1">NOTEBOOKS!$A$1:$I$2</definedName>
    <definedName name="_xlnm.Print_Area" localSheetId="11">POS!$A$1:$C$34</definedName>
    <definedName name="_xlnm.Print_Area" localSheetId="5">PRINTERS!$A$1:$E$21</definedName>
    <definedName name="_xlnm.Print_Area" localSheetId="15">PROJECTORS!$A$1:$C$3</definedName>
    <definedName name="_xlnm.Print_Area" localSheetId="8">SCANNERS!$A$1:$D$6</definedName>
    <definedName name="_xlnm.Print_Area" localSheetId="13">'Sotware License'!$A$1:$C$19</definedName>
    <definedName name="_xlnm.Print_Area" localSheetId="14">UPS!$A$1:$D$66</definedName>
  </definedNames>
  <calcPr calcId="152511"/>
</workbook>
</file>

<file path=xl/calcChain.xml><?xml version="1.0" encoding="utf-8"?>
<calcChain xmlns="http://schemas.openxmlformats.org/spreadsheetml/2006/main">
  <c r="A42" i="10" l="1"/>
  <c r="A41" i="10"/>
  <c r="A40" i="10"/>
  <c r="A39" i="10"/>
  <c r="A38" i="10"/>
  <c r="A37" i="10"/>
  <c r="A36" i="10"/>
  <c r="A35" i="10"/>
  <c r="A34" i="10"/>
  <c r="A33" i="10"/>
  <c r="A32" i="10"/>
  <c r="A31" i="10"/>
  <c r="A30" i="10"/>
  <c r="A29" i="10"/>
  <c r="A28" i="10"/>
  <c r="A27" i="10"/>
  <c r="A26" i="10"/>
  <c r="A25" i="10"/>
  <c r="A24" i="10"/>
</calcChain>
</file>

<file path=xl/sharedStrings.xml><?xml version="1.0" encoding="utf-8"?>
<sst xmlns="http://schemas.openxmlformats.org/spreadsheetml/2006/main" count="2771" uniqueCount="2124">
  <si>
    <t>POS PRINTERS</t>
  </si>
  <si>
    <t>MICROSOFT</t>
  </si>
  <si>
    <t>LINE INTERACTIVE UPS</t>
  </si>
  <si>
    <t>INLI85</t>
  </si>
  <si>
    <t>INLI100</t>
  </si>
  <si>
    <t>INLI150</t>
  </si>
  <si>
    <t>INLI200</t>
  </si>
  <si>
    <t>INLI300</t>
  </si>
  <si>
    <t>INVO Line Interactive UPS 850VA LED Inbuilt Batteries</t>
  </si>
  <si>
    <t>INVO Line Interactive UPS 1000VA LED Inbuilt Batteries</t>
  </si>
  <si>
    <t>INVO Line InteractiveUPS 1500VA LED Inbuilt Batteries</t>
  </si>
  <si>
    <t>INVO Line Interactive UPS 2000VA LCD Inbuilt Batteries</t>
  </si>
  <si>
    <t>INVO Line Interactive UPS 3000VA LCD Inbuilt Batteries</t>
  </si>
  <si>
    <t>Batteries</t>
  </si>
  <si>
    <t>1x12V /7AH</t>
  </si>
  <si>
    <t>1x12V /8AH</t>
  </si>
  <si>
    <t>2x12V /8AH</t>
  </si>
  <si>
    <t>3x12V /8AH</t>
  </si>
  <si>
    <t>4x12V /8AH</t>
  </si>
  <si>
    <t>INTERNAL BATTERIES</t>
  </si>
  <si>
    <t>EXTERNAL BATTERIES</t>
  </si>
  <si>
    <t>INLI100E</t>
  </si>
  <si>
    <t>INLI200E</t>
  </si>
  <si>
    <t>INVO Line Interactive UPS 1000VA External Batteries</t>
  </si>
  <si>
    <t>INVO Line Interactive UPS 2000VA External Batteries</t>
  </si>
  <si>
    <t>2 External Batteries 12V UP to 80 AH</t>
  </si>
  <si>
    <t>4 External Batteries 12V UP to 150 AH</t>
  </si>
  <si>
    <t>ONLINE HIGH FREQUENCY UPS</t>
  </si>
  <si>
    <t>INH100</t>
  </si>
  <si>
    <t>INH300</t>
  </si>
  <si>
    <t>INH600</t>
  </si>
  <si>
    <t>INH1000</t>
  </si>
  <si>
    <t>INVO Online High Frequency UPS 6 KVA, Internal Battteries, SNMP Card</t>
  </si>
  <si>
    <t>INVO Online High Frequency UPS 10 KVA, Internal Batteries, SNMP Card</t>
  </si>
  <si>
    <t>2x12V /7AH</t>
  </si>
  <si>
    <t>6x12V /7AH</t>
  </si>
  <si>
    <t>INH100E</t>
  </si>
  <si>
    <t>INH300E</t>
  </si>
  <si>
    <t>INVO Online High Frequency UPS 1 KVA, External Batteries</t>
  </si>
  <si>
    <t>INVO Online High Frequency UPS 3 KVA, External Batteries</t>
  </si>
  <si>
    <t>6 External Batteries 12V UP to 100 AH</t>
  </si>
  <si>
    <t>4 External Batteries 12V UP to 100 AH</t>
  </si>
  <si>
    <t>ONLINE UPS DSP TECHNOLOGY</t>
  </si>
  <si>
    <t>INLD60</t>
  </si>
  <si>
    <t>INLD100</t>
  </si>
  <si>
    <t>INLD1503</t>
  </si>
  <si>
    <t>INLD2003</t>
  </si>
  <si>
    <t>INVO Online DSP UPS 6 KVA, External Batteries, SNMP Card</t>
  </si>
  <si>
    <t>INVO Online DSP UPS 10 KVA , External Batteries, SNMP Card</t>
  </si>
  <si>
    <t>INVO Online DSP UPS 15 KVA, External Batteries</t>
  </si>
  <si>
    <t>INVO Online DSP UPS 20 KVA, External Batteries</t>
  </si>
  <si>
    <t>16 External Batteries 12V UP to 150AH</t>
  </si>
  <si>
    <t>16 External Batteries 12V UP to 150 AH</t>
  </si>
  <si>
    <t>ONLINE UPS- DOUBLE DSP TECHNOLOGY</t>
  </si>
  <si>
    <t>16 External Batteries 12V UP to 100 AH</t>
  </si>
  <si>
    <t>Model</t>
  </si>
  <si>
    <t>ITPS80C</t>
  </si>
  <si>
    <t>ITPS96C</t>
  </si>
  <si>
    <t>ITPS112C</t>
  </si>
  <si>
    <t>ITPS135C</t>
  </si>
  <si>
    <t>Tripod Projection Screen 80 " , 145 CM x 145 CM</t>
  </si>
  <si>
    <t>Tripod Projection Screen 96 " , 172 CM x 172 CM</t>
  </si>
  <si>
    <t>Tripod Projection Screen 112", 200 CM x 200 CM</t>
  </si>
  <si>
    <t>Tripod Projection Screen 150", 240 CM x 240CM</t>
  </si>
  <si>
    <t>IFSPS96C</t>
  </si>
  <si>
    <t>IFSPS100W</t>
  </si>
  <si>
    <t>Floor Stand Projection Screen 96 ", 172 CM x 172 CM</t>
  </si>
  <si>
    <t>Floor Stand Projection Screen 100", 200 CM x 150 CM</t>
  </si>
  <si>
    <t>TRIPOD</t>
  </si>
  <si>
    <t>FLOOR STAND</t>
  </si>
  <si>
    <t>DELUXE TENTION MOTORIZED</t>
  </si>
  <si>
    <t>IEPSD77W</t>
  </si>
  <si>
    <t>IEPSD90W</t>
  </si>
  <si>
    <t>IEPSD108W</t>
  </si>
  <si>
    <t>Deluxe Tention Motorized Projection Screen 77 ", 172 CM x 97 CM</t>
  </si>
  <si>
    <t>Deluxe Tention Motorized Projection Screen 90 ", 200 CM x 112 CM</t>
  </si>
  <si>
    <t>Deluxe Tention Motorized Projection Screen 108",240 CM x 135 CM</t>
  </si>
  <si>
    <t>AUTO - LOCK MANUAL</t>
  </si>
  <si>
    <t>IWPS80C</t>
  </si>
  <si>
    <t>IWPS96C</t>
  </si>
  <si>
    <t>IWPS112C</t>
  </si>
  <si>
    <t>IWPS135C</t>
  </si>
  <si>
    <t>Auto - Lock Manual Projection Screen 80 ", 145 CM x 145 CM</t>
  </si>
  <si>
    <t>Auto - Lock Manual Projection Screen 96 ", 172 CM x 172 CM</t>
  </si>
  <si>
    <t>Auto - Lock Manual Projection Screen 112", 200 CM x 200 CM</t>
  </si>
  <si>
    <t>Auto - Lock Manual Projection Screen 135", 240 CM x 240 CM</t>
  </si>
  <si>
    <t>ELECTRICAL</t>
  </si>
  <si>
    <t>IEPS80C</t>
  </si>
  <si>
    <t>IEPS96C</t>
  </si>
  <si>
    <t>IEPS112C</t>
  </si>
  <si>
    <t>IEPS167C</t>
  </si>
  <si>
    <t>IEPS200C</t>
  </si>
  <si>
    <t>IEPS200W</t>
  </si>
  <si>
    <t>Electrical Projection Screen + RC 80 ", 145 CM x 145 CM</t>
  </si>
  <si>
    <t>Electrical Projection Screen + RC 96 ", 172 CM x 172 CM</t>
  </si>
  <si>
    <t>Electrical Projection Screen + RC 112", 200 CM x 200 CM</t>
  </si>
  <si>
    <t>Electrical Projection Screen + RC 167", 300 CM x 300 CM</t>
  </si>
  <si>
    <t>Electrical Projection Screen + RC 200", 360 CM x 360 CM</t>
  </si>
  <si>
    <t>Electrical Projection Screen + RC 300", 400 CM x 300 CM</t>
  </si>
  <si>
    <t>Supplies</t>
  </si>
  <si>
    <t>A3 INKJET</t>
  </si>
  <si>
    <t>C9299A</t>
  </si>
  <si>
    <t>A4 ALL IN ONE INKJET</t>
  </si>
  <si>
    <t>A4 MONO LASER</t>
  </si>
  <si>
    <t>CE285A</t>
  </si>
  <si>
    <t>CE505A</t>
  </si>
  <si>
    <t>SPECS</t>
  </si>
  <si>
    <t>Price HT</t>
  </si>
  <si>
    <t>3 years</t>
  </si>
  <si>
    <t>HP</t>
  </si>
  <si>
    <t>Processor</t>
  </si>
  <si>
    <t>RAM</t>
  </si>
  <si>
    <t>HDD</t>
  </si>
  <si>
    <t>OS</t>
  </si>
  <si>
    <t>Warranty</t>
  </si>
  <si>
    <t>-</t>
  </si>
  <si>
    <t>1 year</t>
  </si>
  <si>
    <t>1TB</t>
  </si>
  <si>
    <t>DVD-RW</t>
  </si>
  <si>
    <t>CALL</t>
  </si>
  <si>
    <t>MODEL</t>
  </si>
  <si>
    <t>SIZE</t>
  </si>
  <si>
    <t>1366x768</t>
  </si>
  <si>
    <t>1920x1080</t>
  </si>
  <si>
    <t>RESOLUTION</t>
  </si>
  <si>
    <t>1680x1050</t>
  </si>
  <si>
    <t>Description</t>
  </si>
  <si>
    <t>SERVERS</t>
  </si>
  <si>
    <t>Memory</t>
  </si>
  <si>
    <t>PRICE HT</t>
  </si>
  <si>
    <t>INA6125</t>
  </si>
  <si>
    <t>INA7125</t>
  </si>
  <si>
    <t>INA6142</t>
  </si>
  <si>
    <t>INA7142</t>
  </si>
  <si>
    <t>INA6148</t>
  </si>
  <si>
    <t>INA7148</t>
  </si>
  <si>
    <t>INB6822</t>
  </si>
  <si>
    <t>INB6927</t>
  </si>
  <si>
    <t>INB6932</t>
  </si>
  <si>
    <t>INB6937</t>
  </si>
  <si>
    <t>INB6837</t>
  </si>
  <si>
    <t>INB8937</t>
  </si>
  <si>
    <t>INB6942</t>
  </si>
  <si>
    <t>INB6842</t>
  </si>
  <si>
    <t>INB8942</t>
  </si>
  <si>
    <t>INB6647</t>
  </si>
  <si>
    <t>INB8947</t>
  </si>
  <si>
    <t>INB8847</t>
  </si>
  <si>
    <t>Standing</t>
  </si>
  <si>
    <t>CAPACITY (U)</t>
  </si>
  <si>
    <t>WIDTH(mm)</t>
  </si>
  <si>
    <t>Depth(mm)</t>
  </si>
  <si>
    <t>Height(mm)</t>
  </si>
  <si>
    <t>Door</t>
  </si>
  <si>
    <t>Arc vented front/rear doors</t>
  </si>
  <si>
    <t>Fixed Shelf</t>
  </si>
  <si>
    <t>Sliding Shelf</t>
  </si>
  <si>
    <t>Cooling Fan</t>
  </si>
  <si>
    <t>Castor</t>
  </si>
  <si>
    <t>Power Socket</t>
  </si>
  <si>
    <t>Call</t>
  </si>
  <si>
    <t>INMA6406</t>
  </si>
  <si>
    <t>INMA6609</t>
  </si>
  <si>
    <t>INMA6612</t>
  </si>
  <si>
    <t>INMA6615</t>
  </si>
  <si>
    <t>INMAW6506</t>
  </si>
  <si>
    <t>INMAW6509</t>
  </si>
  <si>
    <t>INMAW6512</t>
  </si>
  <si>
    <t>INMAW6515</t>
  </si>
  <si>
    <t>CABINET ACCESSORIES</t>
  </si>
  <si>
    <t>Model Number</t>
  </si>
  <si>
    <t>GA-10</t>
  </si>
  <si>
    <t>GA-9</t>
  </si>
  <si>
    <t>GA-4-960</t>
  </si>
  <si>
    <t>GA-1-960</t>
  </si>
  <si>
    <t>UNS-21-8</t>
  </si>
  <si>
    <t>GA-14</t>
  </si>
  <si>
    <t>GA-26</t>
  </si>
  <si>
    <t>1 U Plastic Cable Manager</t>
  </si>
  <si>
    <t>1 U Mental Cable Manager</t>
  </si>
  <si>
    <t>Fixed Shelf For 960 mm Depth</t>
  </si>
  <si>
    <t>Sliding Shelf For 960 mm Depth</t>
  </si>
  <si>
    <t>Castors With Brakes</t>
  </si>
  <si>
    <t>CYBEROAM</t>
  </si>
  <si>
    <t>Up to 25 Users, 3 x 10/100 Ethernet Ports, Configurable Internal/DMZ/WAN Ports, Console Ports (RJ45/DB9)</t>
  </si>
  <si>
    <t>UP to 35 Users, 4 x 10/100/1000 Ethernet Ports, Configurable Internal/DMZ/WAN Ports, Console Ports (RJ45/DB9)</t>
  </si>
  <si>
    <t>Up to 50 Users, 4 x 10/100/1000 Ethernet Ports, Configurable Internal/DMZ/WAN Ports, Console Ports (RJ45/DB9)</t>
  </si>
  <si>
    <t>Up to 75 Users, 6 x 10/100/1000 Ethernet Ports, Configurable Internal/DMZ/WAN Ports, Console Ports (RJ45/DB9)</t>
  </si>
  <si>
    <t>Up to 120 users, 6 x 10/100/1000 Ethernet Ports, Configurable Internal/DMZ/WAN Ports, Console Ports (RJ45/DB9)</t>
  </si>
  <si>
    <t>System performance, Firewall Throughput (UDP) (150Mbps), Firewall Throughput (TCP) (90Mbps), Concurrent sessions 30000</t>
  </si>
  <si>
    <t>System performance, Firewall Throughput (UDP) (450Mbps), Firewall Throughput (TCP) (225Mbps), Concurrent sessions 130000</t>
  </si>
  <si>
    <t>System performance, Firewall Throughput (UDP) (750Mbps), Firewall Throughput (TCP) (500Mbps), Concurrent sessions 175000</t>
  </si>
  <si>
    <t>System performance, Firewall Throughput (UDP) (1000Mbps), Firewall Throughput (TCP) (750Mbps), Concurrent sessions 220000</t>
  </si>
  <si>
    <t>System performance, Firewall Throughput (UDP) (1250Mbps), Firewall Throughput (TCP) (1000Mbps), Concurrent sessions 400000</t>
  </si>
  <si>
    <t>Description of Items</t>
  </si>
  <si>
    <t>Part Number</t>
  </si>
  <si>
    <t>HP MONITORS</t>
  </si>
  <si>
    <t>VIEWSONIC MONITORS</t>
  </si>
  <si>
    <t>1280x1024</t>
  </si>
  <si>
    <t>POS</t>
  </si>
  <si>
    <t>UPS</t>
  </si>
  <si>
    <t>MONITORS</t>
  </si>
  <si>
    <t>DESKTOPS</t>
  </si>
  <si>
    <t>NOTEBOOKS</t>
  </si>
  <si>
    <t>APPLE PRODUCTS</t>
  </si>
  <si>
    <t xml:space="preserve">
</t>
  </si>
  <si>
    <t>DESCRIPTION</t>
  </si>
  <si>
    <t>MODEL #</t>
  </si>
  <si>
    <t>POS SYSTEM</t>
  </si>
  <si>
    <t>A4 INKJET</t>
  </si>
  <si>
    <t>A3 ALL IN ONE INKJET</t>
  </si>
  <si>
    <t>APPLE</t>
  </si>
  <si>
    <t>CABINETS</t>
  </si>
  <si>
    <t>FIREWALL &amp; UTM</t>
  </si>
  <si>
    <t>NETWORKING</t>
  </si>
  <si>
    <t>PRINTERS</t>
  </si>
  <si>
    <t>SCANNERS</t>
  </si>
  <si>
    <t>PROJECTORS</t>
  </si>
  <si>
    <t>PROJECTION SCREENS</t>
  </si>
  <si>
    <t xml:space="preserve">PRINTERS </t>
  </si>
  <si>
    <t>HP 18.5" LED</t>
  </si>
  <si>
    <t>18.5" Wide LED  Monitor</t>
  </si>
  <si>
    <t xml:space="preserve"> HP20" LED </t>
  </si>
  <si>
    <t>20" Wide LED Monitor</t>
  </si>
  <si>
    <t xml:space="preserve"> HP23" LED </t>
  </si>
  <si>
    <t xml:space="preserve">23" Wide LED Monitor </t>
  </si>
  <si>
    <t>Warranty 1 year</t>
  </si>
  <si>
    <t>HP Barcode Reader USB, Auto Sensor</t>
  </si>
  <si>
    <t>175$</t>
  </si>
  <si>
    <t>HP Cash Drawer</t>
  </si>
  <si>
    <t>165$</t>
  </si>
  <si>
    <t>HP Thermal  Receipt Printer</t>
  </si>
  <si>
    <t>295$</t>
  </si>
  <si>
    <t>HP MINI MSR READER</t>
  </si>
  <si>
    <t>External Customer Dsplay</t>
  </si>
  <si>
    <t>125$</t>
  </si>
  <si>
    <t>PART NUMBER</t>
  </si>
  <si>
    <t>PRODUCT</t>
  </si>
  <si>
    <t>SELLING PRICES</t>
  </si>
  <si>
    <t xml:space="preserve">                                             WINDOWS </t>
  </si>
  <si>
    <t xml:space="preserve">                                                                        WINDOWS SERVER &amp; CAL</t>
  </si>
  <si>
    <t xml:space="preserve">Lenovo </t>
  </si>
  <si>
    <t>Managed L3 Rack mounted</t>
  </si>
  <si>
    <t>Managed L2, Rack mounted all ports 10/100/1000</t>
  </si>
  <si>
    <t>Linksys</t>
  </si>
  <si>
    <t xml:space="preserve"> Access Points</t>
  </si>
  <si>
    <t>E900</t>
  </si>
  <si>
    <t>Wireless-N300 Router
•Wireless-N (2.4 GHz)
•Fast Ethernet 4-port switch
•High speed up to 300 Mbps</t>
  </si>
  <si>
    <t xml:space="preserve"> Switches</t>
  </si>
  <si>
    <t>SRW2024-K9-EU</t>
  </si>
  <si>
    <t>SRW2024P-K9-EU</t>
  </si>
  <si>
    <t>SG300 28 Ports  10/100/1000 POE Managed Switch</t>
  </si>
  <si>
    <t>8GB</t>
  </si>
  <si>
    <t>CR 15ING</t>
  </si>
  <si>
    <t>CR 25ING</t>
  </si>
  <si>
    <t>CR 35ING</t>
  </si>
  <si>
    <t>CR 50ING</t>
  </si>
  <si>
    <t>Product Name</t>
  </si>
  <si>
    <t>Product Description</t>
  </si>
  <si>
    <t>Commercial</t>
  </si>
  <si>
    <t>Educational</t>
  </si>
  <si>
    <t>OJ 7110 WF</t>
  </si>
  <si>
    <t>Speed 33ppm A4, Res Res 1200x600dpi Black, 4800x1200dpi Color, Network, Wireless,   E-Print, Airprint, Prints up to A3+, USB2.0, Duty cycle 12,000pages</t>
  </si>
  <si>
    <t>18.5" LCD Thinkvision Monitor</t>
  </si>
  <si>
    <t xml:space="preserve">                                                 OFFICE </t>
  </si>
  <si>
    <t>1 Year</t>
  </si>
  <si>
    <t>INVO Line InteractiveUPS 1500VA LED Inbuilt Batteries +LCD Display</t>
  </si>
  <si>
    <t>INLI150I</t>
  </si>
  <si>
    <t>INLI300E</t>
  </si>
  <si>
    <t>INVO Line Interactive UPS 3000VA External Batteries</t>
  </si>
  <si>
    <t>INH200</t>
  </si>
  <si>
    <t>INVO Online High Frequency UPS 1 KVA, Internal Batteries+LCD Display</t>
  </si>
  <si>
    <t>4x12V/7AH</t>
  </si>
  <si>
    <t>INVO Online High Frequency UPS 3 KVA, Internal Batteries+LCD Display</t>
  </si>
  <si>
    <t>INVO Online High Frequency UPS 2KVA, Internal Batteries+LCD Display</t>
  </si>
  <si>
    <t>INH600 P</t>
  </si>
  <si>
    <t>INVO Online High Frequency UPS 6 KVA, Internal Battteries, SNMP Card +Parallel</t>
  </si>
  <si>
    <t>INH200E</t>
  </si>
  <si>
    <t>INVO Online High Frequency UPS 2KVA, External Batteries</t>
  </si>
  <si>
    <t>INH600E</t>
  </si>
  <si>
    <t>INVO Online High Frequency UPS 6 KVA, External Batteries,SNMP Card</t>
  </si>
  <si>
    <t>INVO Online High Frequency UPS 10 KVA, External Batteries,SNMP Card</t>
  </si>
  <si>
    <t>INH1000E</t>
  </si>
  <si>
    <t>call</t>
  </si>
  <si>
    <t xml:space="preserve">Sales Support:   04 - 723 523
Service Support: 04 - 723 523
</t>
  </si>
  <si>
    <t>Sales Support:   04 - 723 523
Service Support: 04 - 723 523</t>
  </si>
  <si>
    <t>Sales Support:  04 - 723 523
Service Support: 04 - 723 523</t>
  </si>
  <si>
    <t>Sales Support:   01 - 04 - 723 523
Service Support: 04 - 723 523</t>
  </si>
  <si>
    <t>HP RP7 Retail System Model 7800, FreeDOS 2.0, Intel Celeron G540 2.5G 2M HD CPU, 4GB DDR3-1600 SODIMM (1x4GB) RAM, 320GB 7200 RPM SATA 2.5 HDD, HP RP7 15 inch Resistive AFD,  HP 3/3/3 AiO Warranty, HP RP7 with Stand Packaging HP RP7 Country Kit</t>
  </si>
  <si>
    <t>1year</t>
  </si>
  <si>
    <t>1600x900</t>
  </si>
  <si>
    <t>932 Black, 932 Color</t>
  </si>
  <si>
    <t>CF283A</t>
  </si>
  <si>
    <t xml:space="preserve">T520 (36") ePrinter </t>
  </si>
  <si>
    <t>CB863A</t>
  </si>
  <si>
    <r>
      <t xml:space="preserve">Speed 32ppm Black/ 31ppm color, Res Black 600 x 1200dpi/ Color 4800 x 1200dpi, </t>
    </r>
    <r>
      <rPr>
        <b/>
        <sz val="8"/>
        <color indexed="8"/>
        <rFont val="Verdana"/>
        <family val="2"/>
      </rPr>
      <t xml:space="preserve">128MB Memory, </t>
    </r>
    <r>
      <rPr>
        <sz val="8"/>
        <color indexed="8"/>
        <rFont val="Verdana"/>
        <family val="2"/>
      </rPr>
      <t>USB2.0,</t>
    </r>
    <r>
      <rPr>
        <b/>
        <sz val="8"/>
        <color indexed="8"/>
        <rFont val="Verdana"/>
        <family val="2"/>
      </rPr>
      <t xml:space="preserve"> Network, Wireless,  E-Print, Airprint, </t>
    </r>
    <r>
      <rPr>
        <sz val="8"/>
        <color indexed="8"/>
        <rFont val="Verdana"/>
        <family val="2"/>
      </rPr>
      <t xml:space="preserve">Duty Cycle 12,000pages </t>
    </r>
  </si>
  <si>
    <t>932 Black
933 Color</t>
  </si>
  <si>
    <r>
      <rPr>
        <b/>
        <u/>
        <sz val="11"/>
        <rFont val="Arial"/>
        <family val="2"/>
      </rPr>
      <t>P.S.</t>
    </r>
    <r>
      <rPr>
        <sz val="11"/>
        <rFont val="Arial"/>
        <family val="2"/>
      </rPr>
      <t>: Office 365 &amp; Azure prices are available upon request and depending on the number of users and services</t>
    </r>
  </si>
  <si>
    <t>512GB SSD</t>
  </si>
  <si>
    <t>OJ 6230</t>
  </si>
  <si>
    <t>HP RP7</t>
  </si>
  <si>
    <t>ANYSHOP-PRO</t>
  </si>
  <si>
    <r>
      <t xml:space="preserve">AnyShop All in One POS Sys Intel® D2550 Fanless(Dual Core 1.86Ghz) 2GB SODIMM RAM(DDR3) HDD 320GB LED LCD (300nit) 5Wire Resistive Touch </t>
    </r>
    <r>
      <rPr>
        <b/>
        <sz val="11"/>
        <rFont val="Calibri"/>
        <family val="2"/>
      </rPr>
      <t xml:space="preserve">Black &amp; White </t>
    </r>
  </si>
  <si>
    <t>POSBANk MIniO</t>
  </si>
  <si>
    <t>MiniO All in One POS MINIO ATOM 1.6G, 1GB, 320GB , 8" touch screen , LPT, 4 X RS232 , 1 X VGA</t>
  </si>
  <si>
    <t>HP Barcode</t>
  </si>
  <si>
    <t>HP Printer</t>
  </si>
  <si>
    <t>HP MSR</t>
  </si>
  <si>
    <t>HP Custromer Display</t>
  </si>
  <si>
    <t xml:space="preserve">Unmanaged L2       </t>
  </si>
  <si>
    <t>JG708A</t>
  </si>
  <si>
    <t>HP 1410-24G-R Switch 24P 10/100/1000 (Rack mounted)</t>
  </si>
  <si>
    <t>Managed L2 Rack mounted</t>
  </si>
  <si>
    <t>J9782A</t>
  </si>
  <si>
    <t>J9781A</t>
  </si>
  <si>
    <t>J9779A</t>
  </si>
  <si>
    <t>J9778A</t>
  </si>
  <si>
    <t>J9623A</t>
  </si>
  <si>
    <t>J9626A</t>
  </si>
  <si>
    <t>J9625A</t>
  </si>
  <si>
    <t>J9627A</t>
  </si>
  <si>
    <t>J9776A</t>
  </si>
  <si>
    <t>HP 2530-24G Switch 24P 10/100/1000 + 4 SFP Slots</t>
  </si>
  <si>
    <t>J9775A</t>
  </si>
  <si>
    <t>HP 2530-48G Switch 48P 10/100/1000 + 4 SFP Slots</t>
  </si>
  <si>
    <t>J9773A</t>
  </si>
  <si>
    <t>HP 2530-24G-PoE+ Switch 24P 10/100/1000 + 4 SFP Slots</t>
  </si>
  <si>
    <t>J9772A</t>
  </si>
  <si>
    <t>HP 2530-48G-PoE+ Switch 48P 10/100/1000 + 4 SFP Slots</t>
  </si>
  <si>
    <t>Acess Point</t>
  </si>
  <si>
    <t>Cisco  Switches</t>
  </si>
  <si>
    <t xml:space="preserve">     ADSL&amp; Cable Router</t>
  </si>
  <si>
    <t>Linksys Smart Wi-Fi Modem Router AC 1200
•Simultaneous dual-band up to N300 Mbps (2.4 GHz) + AC867 Mbps (5 GHz)
•Four 10/100/1000 Gigabit Ethernet Ports &amp; 1 USB 3.0 port
•IEEE 802.11a/b/g/n/ac</t>
  </si>
  <si>
    <t>WAP300N</t>
  </si>
  <si>
    <t>Acces Point Routers</t>
  </si>
  <si>
    <t>Range Extender</t>
  </si>
  <si>
    <t xml:space="preserve">Linksys Smart Switches (Desktop) 8-port 10/100/1000 POE+ (72W) </t>
  </si>
  <si>
    <t xml:space="preserve">Linksys Managed Switches (Rack mounted) 24-port 10/100/1000 </t>
  </si>
  <si>
    <t>Linksys PoE+ Injector (1 port 10/100/1000)</t>
  </si>
  <si>
    <t>Linksys AC1200+ Dual Band Smart Wi-Fi Gigabit Router                                                                                 •  Up to 2.8 times faster than Wireless-N technology                                                                                    • Linksys Smart Wi-Fi
• Two (2) spatial stream dual-band router                                                                                                      • IEEE 802.11a/b/g/n 
• Four 10/100/1000 Gigabit Ethernet Ports
• USB 3.0 Port                                                                                                                                                • Draft 802.11ac Gigabit Internet and Ethernet ports                                                                                      • DLNA v1.5 compliant                                                                                                                                 • IPv6 CPE compliant                                                                                                                                   • Virtual USB (VUSB) support</t>
  </si>
  <si>
    <t>Lenovo</t>
  </si>
  <si>
    <t>L2747A</t>
  </si>
  <si>
    <t xml:space="preserve">Archiving scanner, Flatbed, Res 1200x1200dpi Optical, 20ppm, Duplex, 50 Sheets ADF,  64MB Memory, USB2.0, Daily duty cycle 1500pages </t>
  </si>
  <si>
    <t xml:space="preserve">Call For Discount </t>
  </si>
  <si>
    <t>3in1, Print, Scan, Copy, speed 20ppm Black/16ppm color, Res 1200x1200dpi Black/ 4800x1200dpi color, Scan Res 1200dpi, USB2.0, duty cycle 1000pages</t>
  </si>
  <si>
    <r>
      <t xml:space="preserve">3in1, Print, Scan, Copy, speed 20ppm Black/16ppm color, Res 1200x1200dpi Black/ 4800x1200dpi color, Scan Res 1200dpi, </t>
    </r>
    <r>
      <rPr>
        <b/>
        <sz val="8"/>
        <color indexed="8"/>
        <rFont val="Verdana"/>
        <family val="2"/>
      </rPr>
      <t>Wireless,</t>
    </r>
    <r>
      <rPr>
        <sz val="8"/>
        <color indexed="8"/>
        <rFont val="Verdana"/>
        <family val="2"/>
      </rPr>
      <t xml:space="preserve"> </t>
    </r>
    <r>
      <rPr>
        <b/>
        <sz val="8"/>
        <color indexed="8"/>
        <rFont val="Verdana"/>
        <family val="2"/>
      </rPr>
      <t>E-Print, Airprint,</t>
    </r>
    <r>
      <rPr>
        <sz val="8"/>
        <color indexed="8"/>
        <rFont val="Verdana"/>
        <family val="2"/>
      </rPr>
      <t xml:space="preserve"> USB2.0, duty cycle 1000pages</t>
    </r>
  </si>
  <si>
    <t>652 Black,652 Colour</t>
  </si>
  <si>
    <t>CF226A</t>
  </si>
  <si>
    <t>CF281A</t>
  </si>
  <si>
    <t>F6W13A</t>
  </si>
  <si>
    <t>LJ MFP M426dw</t>
  </si>
  <si>
    <t>ViewSonic SVGA Projectors</t>
  </si>
  <si>
    <t>Internal Batteries- Outdoor USE</t>
  </si>
  <si>
    <t>INLI100OD</t>
  </si>
  <si>
    <t>INLI200 OD</t>
  </si>
  <si>
    <t>2X 12V/40AH</t>
  </si>
  <si>
    <t>4x12V /40AH</t>
  </si>
  <si>
    <t xml:space="preserve">INVO Line Interactive UPS 1000 VA , For Outdoor Use , Waterproof Inbuilt Batteries </t>
  </si>
  <si>
    <t xml:space="preserve">INVO Line Interactive UPS 2000 VA , For Outdoor Use , Waterproof Inbuilt Batteries </t>
  </si>
  <si>
    <t>ONLINE HIGH FREQUENCY UPS/RACK MOUNT/Tower</t>
  </si>
  <si>
    <t>INH300R/T</t>
  </si>
  <si>
    <t>INVO Online UPS High Frequency 3000 VA, Rack/Tower , LCD Display Inbuilt Battery 6 x 12V/9Ah</t>
  </si>
  <si>
    <t>INH600R/T</t>
  </si>
  <si>
    <t>INVO Online UPS High Frequency 6000 VA, Rack/Tower ,  LCD Display Inbuilt Battery 16 x 12V/7 Ah</t>
  </si>
  <si>
    <t>INH1000R/T</t>
  </si>
  <si>
    <t>INVO Online UPS High Frequency 10000 VA, Rack/Tower, LCD Display Inbuilt Battery 16 x 12V/9 Ah</t>
  </si>
  <si>
    <t>6 x 12V/9Ah</t>
  </si>
  <si>
    <t>16 x 12V/7 Ah</t>
  </si>
  <si>
    <t>16 x 12V/9 Ah</t>
  </si>
  <si>
    <t>INLD1003</t>
  </si>
  <si>
    <t>INVO Online UPS Low Frequency DSP 10000VA, Three Phase IN Single Phase Out LCD Display</t>
  </si>
  <si>
    <t>INHD3</t>
  </si>
  <si>
    <t>INVO Online UPS High Frequency 30 KVA, With Two High Speed DSP s.</t>
  </si>
  <si>
    <t>INHD4</t>
  </si>
  <si>
    <t>INVO Online UPS High Frequency 40 KVA, With Two High Speed DSP s.</t>
  </si>
  <si>
    <t>INHD6</t>
  </si>
  <si>
    <t>INVO Online UPS High Frequency 60 KVA, With Two High Speed DSP s.</t>
  </si>
  <si>
    <t>INHD8</t>
  </si>
  <si>
    <t>INVO Online UPS High Frequency 80 KVA, With Two High Speed DSP s.</t>
  </si>
  <si>
    <t>INHD10</t>
  </si>
  <si>
    <t>INVO Online UPS High Frequency 100 KVA, With Two High Speed DSP s.</t>
  </si>
  <si>
    <t>INHD12</t>
  </si>
  <si>
    <t>INVO Online UPS High Frequency 120 KVA, With Two High Speed DSP s.</t>
  </si>
  <si>
    <t>INHD16</t>
  </si>
  <si>
    <t>INVO Online UPS High Frequency 160 KVA, With Two High Speed DSP s.</t>
  </si>
  <si>
    <t>INHD20</t>
  </si>
  <si>
    <t>INVO Online UPS High Frequency 200 KVA, With Two High Speed DSP s.</t>
  </si>
  <si>
    <t>On Order</t>
  </si>
  <si>
    <t>INIC100</t>
  </si>
  <si>
    <t>INVO Inverter With Smart Charger 1000 W, LED Display, One External Battery Up to 200 Ah</t>
  </si>
  <si>
    <t>INIC160</t>
  </si>
  <si>
    <t>INVO Inverter With Smart Charger 1600 W, LED Display, One External Battery Up to 200 Ah</t>
  </si>
  <si>
    <t>Home UPS Inverter INIC Serie</t>
  </si>
  <si>
    <t>KW9-00139</t>
  </si>
  <si>
    <t>FQC-08929</t>
  </si>
  <si>
    <t>Windows Pro 10 64 Bit English</t>
  </si>
  <si>
    <t>P73-06165U</t>
  </si>
  <si>
    <t xml:space="preserve">Windows Server Standard 2012 R2 </t>
  </si>
  <si>
    <t>IWPS167C</t>
  </si>
  <si>
    <t>Auto - Lock Manual Projection Screen 167", 300 CM x 300 CM</t>
  </si>
  <si>
    <t>16x12V /9AH</t>
  </si>
  <si>
    <t>INB6922</t>
  </si>
  <si>
    <t>INB6622</t>
  </si>
  <si>
    <t>INB6827</t>
  </si>
  <si>
    <t>INB6627</t>
  </si>
  <si>
    <t>INB6832</t>
  </si>
  <si>
    <t>INB6632</t>
  </si>
  <si>
    <t>INB6637</t>
  </si>
  <si>
    <t>INB8837</t>
  </si>
  <si>
    <t>INB6642</t>
  </si>
  <si>
    <t>INB8842</t>
  </si>
  <si>
    <t>INB6947</t>
  </si>
  <si>
    <t>INB6847</t>
  </si>
  <si>
    <t>22U</t>
  </si>
  <si>
    <t>27U</t>
  </si>
  <si>
    <t>32U</t>
  </si>
  <si>
    <t>37U</t>
  </si>
  <si>
    <t>42U</t>
  </si>
  <si>
    <t>47U</t>
  </si>
  <si>
    <t>Glass Front Door</t>
  </si>
  <si>
    <t>INMA6606</t>
  </si>
  <si>
    <t>INMA6409</t>
  </si>
  <si>
    <t>INMA6412</t>
  </si>
  <si>
    <t>INMA6415</t>
  </si>
  <si>
    <t>FI-7260</t>
  </si>
  <si>
    <t xml:space="preserve">CCD sensors x 3,ADF with Flatbed 
Simplex / Duplex, Colour / Greyscale / Monochrome 
Dropout colour (R, G, B), Deskew cropping Multi-image, Auto colour, Blank page skip, i-DTC, Advanced-DTC, Simplified-DTC, Error diffusion, Dither, Moire removal, Image emphasis, Colour cleanup, Dropout colour (None, Specified, Colour saturation), sRGB, Punch hole removal, Tab cropping, Upper lower separation 
A4:Simplex 60ppm,Duplex 120ipm 
Interface:USB 3.0 
Capacity:80 pages 
Duty Cycle:4000 sheets/day 
ADF Background Colour:White (default) / Black selectable 
Warranty:1 year Advance Exchange within 1-2 days; Hotline and Online support </t>
  </si>
  <si>
    <t>JH016A</t>
  </si>
  <si>
    <t>HPE 1420-16G Switch 16P 10/100/1000 (Desktop and Rack mounted)</t>
  </si>
  <si>
    <t>JH017A</t>
  </si>
  <si>
    <t>HPE 1420-24G Switch 24P 10/100/1000 + 2 SFP Slots (Rack mounted)</t>
  </si>
  <si>
    <t>• 3x external, dual-band, detachable antennas</t>
  </si>
  <si>
    <t>• 1.4 GHz dual-core</t>
  </si>
  <si>
    <t>LINKSYS, WIFI &amp; Audio RANGE EXTENDER, RE6300, DB AC750</t>
  </si>
  <si>
    <t>SF100D-05-EU</t>
  </si>
  <si>
    <t>SF100D-05 5-P 10/100 Desk SW</t>
  </si>
  <si>
    <t>SG100-16-EU</t>
  </si>
  <si>
    <t>SG100 16P 10/100/1000 SR2016T</t>
  </si>
  <si>
    <t>SRW2008P-K9-EU</t>
  </si>
  <si>
    <t>SG 300-10P 10-port Gigabit PoE Managed Switch</t>
  </si>
  <si>
    <t>SRW2016-K9-EU</t>
  </si>
  <si>
    <t>SG 300-20 Giga Managed Switch</t>
  </si>
  <si>
    <t>SG300-28 port gig managed Switch</t>
  </si>
  <si>
    <t>MGBSX1</t>
  </si>
  <si>
    <t>Giga  SX mini-GBIC SFP</t>
  </si>
  <si>
    <t>SG110-24-EU</t>
  </si>
  <si>
    <t>SG 110-24 24-Port Gigabit Switch</t>
  </si>
  <si>
    <t>SG110D-08-EU</t>
  </si>
  <si>
    <t>SG 110D-08 8-Port Gigabit Switch</t>
  </si>
  <si>
    <t>SLM224G-G5</t>
  </si>
  <si>
    <t>Cisco 24-port 10/100+2-Gigab</t>
  </si>
  <si>
    <t>SRW224G4P-K9-EU</t>
  </si>
  <si>
    <t>SF300-24FE PoE managed w gig</t>
  </si>
  <si>
    <t>SLM2024PT-EU</t>
  </si>
  <si>
    <t>SG 200-26P 26-port Gigabit PoE Smart Switch</t>
  </si>
  <si>
    <t>SR224T-EU</t>
  </si>
  <si>
    <t>SF 100-24 24 Port 10/100</t>
  </si>
  <si>
    <t>WS-C2960x-24TS-L</t>
  </si>
  <si>
    <t>Catalyst 2960-X 24 GigE, 4x1 SFP</t>
  </si>
  <si>
    <t>WS-C2960S-48TS-LL</t>
  </si>
  <si>
    <t>Catalyst 2960-S 48 GigE, 2x1 SFP</t>
  </si>
  <si>
    <t>WS-C2960x-24TS-LL</t>
  </si>
  <si>
    <t>Catalyst 2960-X 24 GigE, 2x1 SFP</t>
  </si>
  <si>
    <t xml:space="preserve">WS-C2960S-48TS-L </t>
  </si>
  <si>
    <t>Catalyst 2960-S 48 GigE, 4x1 SFP</t>
  </si>
  <si>
    <t>WS-C2960x-24PS-L</t>
  </si>
  <si>
    <t>Cat2960S 24 Gig POE 370W, 4SFP</t>
  </si>
  <si>
    <t>WAP121-E-K9-G5</t>
  </si>
  <si>
    <t>Single Radio 802.11n Access Pt</t>
  </si>
  <si>
    <t>C881-K9</t>
  </si>
  <si>
    <t>Cisco880 Series ISR</t>
  </si>
  <si>
    <t>1350$</t>
  </si>
  <si>
    <t>ANYSHOPPRIME-B</t>
  </si>
  <si>
    <t>Anyshop Prime- Black Glossy/White,  quad-core processor, AUO LED LCD, True Flat capacitive touch HDD 320GB, 2GB SODIMM RAM (DDR3)</t>
  </si>
  <si>
    <t>IMPREXPRIME-B</t>
  </si>
  <si>
    <t>Imprex Prime- Black Glossy/White, Printer Intel celeron J1900 (2.0GHz) quad-core processor, AUO LED LCD, True Flat capacitive touch HDD 320GB, 2GB SODIMM RAM (DDR3)</t>
  </si>
  <si>
    <t>Viewsonic VA708a</t>
  </si>
  <si>
    <t>17" Square LED Monitor</t>
  </si>
  <si>
    <t>SAMSUNG MONITORS</t>
  </si>
  <si>
    <t>LENOVO MONITORS</t>
  </si>
  <si>
    <t>LS19D300</t>
  </si>
  <si>
    <t>LS22D300HY</t>
  </si>
  <si>
    <t>18.5" LED Screen Monitor</t>
  </si>
  <si>
    <t>21.5" Wide LED Monitor</t>
  </si>
  <si>
    <t>LS24D300HS/ZN</t>
  </si>
  <si>
    <t>24" LED Screen Monitor</t>
  </si>
  <si>
    <t>Desktops</t>
  </si>
  <si>
    <t>Switch</t>
  </si>
  <si>
    <t xml:space="preserve">Warranty  </t>
  </si>
  <si>
    <t xml:space="preserve">                                 Adobe</t>
  </si>
  <si>
    <t>Adobe Acrobat Pro DC Perpetual Com</t>
  </si>
  <si>
    <t>Adobe Acrobat Pro DC perpetual EDU</t>
  </si>
  <si>
    <t>Adobe CCT-all apps CC Com Win/Mac for 12 months</t>
  </si>
  <si>
    <t>Adobe CCT-all apps CC Edu   Win/Mac for 12 months-Device</t>
  </si>
  <si>
    <t>Adobe CCT-all apps CC Edu   Win/Mac for 12 months-Named</t>
  </si>
  <si>
    <t>End User Type</t>
  </si>
  <si>
    <t>Government</t>
  </si>
  <si>
    <t>HP RP2</t>
  </si>
  <si>
    <t>1150$</t>
  </si>
  <si>
    <t>HP RP2 POS 320GB HDD 4.0G 8 PC , Ram 4GB DDR3, LED 14" Wide (Resolution: 1366x768), LAN 10/100/1000,  1 cash drawer port, 3 USB 2.0, 1 USB 3.0, Display port, Built in speakers, security lock slot</t>
  </si>
  <si>
    <t>Antivirus Throughput (20Mbps), IPS Throughput (40Mbps), UTM Throughput (15Mbps), Unlimited Authenticated Users/Nodes, + Total Value Subscription Key for 1 Year</t>
  </si>
  <si>
    <t>Antivirus Throughput (65Mbps), IPS Throughput (70Mbps), UTM Throughput (50Mbps), Unlimited Authenticated Users/Nodes, + Total Value Subscription Key for 1 Year</t>
  </si>
  <si>
    <t>Antivirus Throughput (65Mbps), IPS Throughput (125Mbps), UTM Throughput (90Mbps), Unlimited Authenticated Users/Nodes, + Total Value Subscription Key for 1 Year</t>
  </si>
  <si>
    <t>Antivirus Throughput (150Mbps), IPS Throughput (200Mbps), UTM Throughput (130Mbps), Unlimited Authenticated Users/Nodes, + Total Value Subscription Key for 1 Year</t>
  </si>
  <si>
    <t>Antivirus Throughput (200Mbps), IPS Throughput (300Mbps), UTM Throughput (160Mbps), Unlimited Authenticated Users/Nodes, + Total Value Subscription Key for 1 Year</t>
  </si>
  <si>
    <t>Single Wall Mounted</t>
  </si>
  <si>
    <t>Double Wall Mounted</t>
  </si>
  <si>
    <t>Power socket with power ON and OFF</t>
  </si>
  <si>
    <t xml:space="preserve">                           Microsoft</t>
  </si>
  <si>
    <t xml:space="preserve">NETWORKING </t>
  </si>
  <si>
    <t>CE285AD</t>
  </si>
  <si>
    <t>HP 85A 2-pack Black Original LaserJet Toner Cartridges</t>
  </si>
  <si>
    <t>CE278AD</t>
  </si>
  <si>
    <t>HP 78A 2-pack Black Original LaserJet Toner Cartridges</t>
  </si>
  <si>
    <t>Q2612AD</t>
  </si>
  <si>
    <t>HP 12A 2-pack Black Original LaserJet Toner Cartridges</t>
  </si>
  <si>
    <t xml:space="preserve">HP Original Black toner </t>
  </si>
  <si>
    <t>HP 05A Black Original LaserJet Toner Cartridge</t>
  </si>
  <si>
    <t>CF280A</t>
  </si>
  <si>
    <t>HP 80A Black Original LaserJet Toner Cartridge</t>
  </si>
  <si>
    <t>CE255A</t>
  </si>
  <si>
    <t>HP 55A Black Original LaserJet Toner Cartridge</t>
  </si>
  <si>
    <t>CE278A</t>
  </si>
  <si>
    <t>HP 78A Black Original Toner Cartridge (2100 pages)</t>
  </si>
  <si>
    <t>CB436A</t>
  </si>
  <si>
    <t>HP 36A Black Original LaserJet Toner Cartridge</t>
  </si>
  <si>
    <t>CB435A</t>
  </si>
  <si>
    <t>HP 35A Black Original LaserJet Toner Cartridges</t>
  </si>
  <si>
    <t>Q2612A</t>
  </si>
  <si>
    <t>HP 12A Black Original LaserJet Toner Cartridge</t>
  </si>
  <si>
    <t>C7115A</t>
  </si>
  <si>
    <t>HP 15A Black Original LaserJet Toner Cartridge</t>
  </si>
  <si>
    <t>HP 83A Black Original LaserJet Toner Cartridge</t>
  </si>
  <si>
    <t>HP 26A Black Original LaserJet Toner Cartridge</t>
  </si>
  <si>
    <t>CE390A</t>
  </si>
  <si>
    <t>HP 90A Black Original  LaserJet Toner Cartridge</t>
  </si>
  <si>
    <t>Q7551A</t>
  </si>
  <si>
    <t>HP 51A Black Original LaserJet Toner Cartridge</t>
  </si>
  <si>
    <t>CC364A</t>
  </si>
  <si>
    <t>HP 64A Black Original LaserJet Toner Cartridge</t>
  </si>
  <si>
    <t>Q2613A</t>
  </si>
  <si>
    <t>HP 13A Black Original LaserJet Toner Cartridge</t>
  </si>
  <si>
    <t>Q5949A</t>
  </si>
  <si>
    <t>HP 49A Black Original LaserJet Toner Cartridge</t>
  </si>
  <si>
    <t>CF214A</t>
  </si>
  <si>
    <t>HP 14A Black Original LaserJet Toner Cartridge</t>
  </si>
  <si>
    <t>HP 81A Black Original LaserJet Toner Cartridge</t>
  </si>
  <si>
    <t>Q7553A</t>
  </si>
  <si>
    <t>HP 53A Black Original LaserJet Toner Cartridge</t>
  </si>
  <si>
    <t>HP 85A Black Original Toner Cartridge (1600 Pages)</t>
  </si>
  <si>
    <t>CE278 L</t>
  </si>
  <si>
    <t>CE285 L</t>
  </si>
  <si>
    <t>CE411 L</t>
  </si>
  <si>
    <t>HP 305L Economy Cyan Original  - 1400 pages</t>
  </si>
  <si>
    <t>CE412 L</t>
  </si>
  <si>
    <t>HP 305L Economy Yellow Original - 1400 pages </t>
  </si>
  <si>
    <t>CE413 L</t>
  </si>
  <si>
    <t>HP 305L Economy Magenta Original - 1400 pages </t>
  </si>
  <si>
    <t>HP 78L Economy Black Original - 1,000 pages</t>
  </si>
  <si>
    <t>HP 85L Economy Black Original - 700 pages</t>
  </si>
  <si>
    <t>HP Original toner - Low Yield</t>
  </si>
  <si>
    <t>HP Original Color toner</t>
  </si>
  <si>
    <t>CF210A</t>
  </si>
  <si>
    <t>HP 131A Black Original LaserJet Toner Cartridge</t>
  </si>
  <si>
    <t>CF211A</t>
  </si>
  <si>
    <t>HP 131A Cyan Original LaserJet Toner Cartridge</t>
  </si>
  <si>
    <t>CF212A</t>
  </si>
  <si>
    <t>HP 131A Yellow Original LaserJet Toner Cartridge</t>
  </si>
  <si>
    <t>CF213A</t>
  </si>
  <si>
    <t>HP 131A Magenta Original LaserJet Toner Cartridge</t>
  </si>
  <si>
    <t>CE740A</t>
  </si>
  <si>
    <t>HP 307A Black Original LaserJet Toner Cartridge</t>
  </si>
  <si>
    <t>CE741A</t>
  </si>
  <si>
    <t>HP 307A CYAN</t>
  </si>
  <si>
    <t>CE742A</t>
  </si>
  <si>
    <t>HP 307A Yellow Original LaserJet Toner Cartridge</t>
  </si>
  <si>
    <t>CE743A</t>
  </si>
  <si>
    <t>HP 307A Magenta Original LaserJet Toner Cartridge</t>
  </si>
  <si>
    <t>CB540A</t>
  </si>
  <si>
    <t>HP 125A Black Original LaserJet Toner Cartridge</t>
  </si>
  <si>
    <t>CB541A</t>
  </si>
  <si>
    <t>HP 125A Cyan Original LaserJet Toner Cartridge</t>
  </si>
  <si>
    <t>CB542A</t>
  </si>
  <si>
    <t>HP 125A Yellow Original LaserJet Toner Cartridge</t>
  </si>
  <si>
    <t>CB543A</t>
  </si>
  <si>
    <t>HP 125A Magenta Original LaserJet Toner Cartridge</t>
  </si>
  <si>
    <t>CE410A</t>
  </si>
  <si>
    <t>CE412A</t>
  </si>
  <si>
    <t>HP 305A Yellow Original Toner Cartridge (2600 pages)</t>
  </si>
  <si>
    <t>CE411A</t>
  </si>
  <si>
    <t>HP 305A Cyan Original LaserJet Toner Cartridge</t>
  </si>
  <si>
    <t>CE413A</t>
  </si>
  <si>
    <t>HP 305A Magenta Original LaserJet Toner Cartridge</t>
  </si>
  <si>
    <t>CE260A</t>
  </si>
  <si>
    <t>HP 647A Black Original LaserJet Toner Cartridge</t>
  </si>
  <si>
    <t>CE261A</t>
  </si>
  <si>
    <t>HP 648A Cyan Original LaserJet Toner Cartridge</t>
  </si>
  <si>
    <t>CE262A</t>
  </si>
  <si>
    <t>HP 648A Yellow Original LaserJet Toner Cartridge</t>
  </si>
  <si>
    <t>CE263A</t>
  </si>
  <si>
    <t>HP 648A Magenta Original LaserJet Toner Cartridge</t>
  </si>
  <si>
    <t>CF350A</t>
  </si>
  <si>
    <t>HP 130A Black Original LaserJet Toner Cartridge</t>
  </si>
  <si>
    <t>CF351A</t>
  </si>
  <si>
    <t>HP 130A Cyan Original LaserJet Toner Cartridge</t>
  </si>
  <si>
    <t>CF352A</t>
  </si>
  <si>
    <t>HP 130A Yellow Original LaserJet Toner Cartridge</t>
  </si>
  <si>
    <t>CF353A</t>
  </si>
  <si>
    <t>HP 130A Magenta Original LaserJet Toner Cartridge</t>
  </si>
  <si>
    <t>CE400A</t>
  </si>
  <si>
    <t>HP 507A Black Original  LaserJet Toner Cartridge</t>
  </si>
  <si>
    <t>CE401A</t>
  </si>
  <si>
    <t>HP 507A CYAN Original  LaserJet Toner Cartridge</t>
  </si>
  <si>
    <t>CE402A</t>
  </si>
  <si>
    <t>HP 507A Yellow Original  LaserJet Toner Cartridge</t>
  </si>
  <si>
    <t>CE403A</t>
  </si>
  <si>
    <t>HP 507A Magenta Original  LaserJet Toner Cartridge</t>
  </si>
  <si>
    <t>CC530A</t>
  </si>
  <si>
    <t>HP 304A Black Original LaserJet Toner Cartridge</t>
  </si>
  <si>
    <t>CC531A</t>
  </si>
  <si>
    <t>HP 304A Cyan Original LaserJet Toner Cartridge</t>
  </si>
  <si>
    <t>CC532A</t>
  </si>
  <si>
    <t>HP 304A Yellow Original LaserJet Toner Cartridge</t>
  </si>
  <si>
    <t>CC533A</t>
  </si>
  <si>
    <t>HP 304A Magenta Original LaserJet Toner Cartridge</t>
  </si>
  <si>
    <t>CF400A</t>
  </si>
  <si>
    <t>HP 201A Black Original  LaserJet Toner Cartridge</t>
  </si>
  <si>
    <t>CF401A</t>
  </si>
  <si>
    <t>HP 201A Cyan Original  LaserJet Toner Cartridge</t>
  </si>
  <si>
    <t>CF402A</t>
  </si>
  <si>
    <t>HP 201A Yellow Original  LaserJet Toner Cartridge</t>
  </si>
  <si>
    <t>CF403A</t>
  </si>
  <si>
    <t>HP 201A Magenta Original  LaserJet Toner Cartridge</t>
  </si>
  <si>
    <t>CE310A</t>
  </si>
  <si>
    <t>HP 126A Black Original LaserJet Toner Cartridge</t>
  </si>
  <si>
    <t>CE311A</t>
  </si>
  <si>
    <t>HP 126A Cyan Original LaserJet Toner Cartridge</t>
  </si>
  <si>
    <t>CE312A</t>
  </si>
  <si>
    <t>HP 126A Yellow Original LaserJet Toner Cartridge</t>
  </si>
  <si>
    <t>CE313A</t>
  </si>
  <si>
    <t>HP 126A Magenta Original LaserJet Toner Cartridge</t>
  </si>
  <si>
    <t>CE250A</t>
  </si>
  <si>
    <t>HP 504A Black Original LaserJet Toner Cartridge</t>
  </si>
  <si>
    <t>CE251A</t>
  </si>
  <si>
    <t>HP 504A Cyan Original LaserJet Toner Cartridge</t>
  </si>
  <si>
    <t>CE252A</t>
  </si>
  <si>
    <t>HP 504A Yellow Original LaserJet Toner Cartridge</t>
  </si>
  <si>
    <t>CE253A</t>
  </si>
  <si>
    <t>HP 504A Magenta Original LaserJet Toner Cartridge</t>
  </si>
  <si>
    <t>C9730A</t>
  </si>
  <si>
    <t>HP 645A Black Original LaserJet Toner Cartridge</t>
  </si>
  <si>
    <t>C9731A</t>
  </si>
  <si>
    <t>HP 645A Cyan Original LaserJet Toner Cartridge</t>
  </si>
  <si>
    <t>C9732A</t>
  </si>
  <si>
    <t>HP 645A Yellow Original LaserJet Toner Cartridge</t>
  </si>
  <si>
    <t>C9733A</t>
  </si>
  <si>
    <t>HP 645A Magenta Original LaserJet Toner Cartridge</t>
  </si>
  <si>
    <t>CE320A</t>
  </si>
  <si>
    <t>HP 128A Black Original LaserJet Toner Cartridge</t>
  </si>
  <si>
    <t>CE321A</t>
  </si>
  <si>
    <t>HP 128A Cyan  Original LaserJet Toner Cartridge</t>
  </si>
  <si>
    <t>CE322A</t>
  </si>
  <si>
    <t>HP 128A Yellow Original LaserJet Toner Cartridge</t>
  </si>
  <si>
    <t>CE323A</t>
  </si>
  <si>
    <t>HP 128A Magenta Original LaserJet Toner Cartridge</t>
  </si>
  <si>
    <t>CF320A</t>
  </si>
  <si>
    <t>CF321A</t>
  </si>
  <si>
    <t>HP 653A Cyan Original LaserJet Toner Cartridge</t>
  </si>
  <si>
    <t>CF322A</t>
  </si>
  <si>
    <t>HP 653A Yellow Original LaserJet Toner Cartridge</t>
  </si>
  <si>
    <t>CF323A</t>
  </si>
  <si>
    <t>HP 653A Magenta Original LaserJet Toner Cartridge</t>
  </si>
  <si>
    <t>CF380A</t>
  </si>
  <si>
    <t>HP 312A Black toner</t>
  </si>
  <si>
    <t>CF381A</t>
  </si>
  <si>
    <t>HP 312A Cyan toner</t>
  </si>
  <si>
    <t>CF382A</t>
  </si>
  <si>
    <t>HP 312A Yellow toner</t>
  </si>
  <si>
    <t>CF383A</t>
  </si>
  <si>
    <t>HP 312A Magenta toner</t>
  </si>
  <si>
    <t>CF410A</t>
  </si>
  <si>
    <t xml:space="preserve">HP 410A Black Toner </t>
  </si>
  <si>
    <t>CF411A</t>
  </si>
  <si>
    <t>HP 411A  Cyan toner</t>
  </si>
  <si>
    <t>CF412A</t>
  </si>
  <si>
    <t>HP 412A  Yellow toner</t>
  </si>
  <si>
    <t>CF413A</t>
  </si>
  <si>
    <t>HP 413A  Magenta toner</t>
  </si>
  <si>
    <t>CF360A</t>
  </si>
  <si>
    <t xml:space="preserve">HP 508A Black Toner </t>
  </si>
  <si>
    <t>CF361A</t>
  </si>
  <si>
    <t>HP 508A  Cyan toner</t>
  </si>
  <si>
    <t>CF362A</t>
  </si>
  <si>
    <t>HP 508A  Yellow toner</t>
  </si>
  <si>
    <t>CF363A</t>
  </si>
  <si>
    <t>HP 508A  Magenta toner</t>
  </si>
  <si>
    <t>Q6000A</t>
  </si>
  <si>
    <t>HP124A BLACK</t>
  </si>
  <si>
    <t>Q6001A</t>
  </si>
  <si>
    <t>HP124A CYAN</t>
  </si>
  <si>
    <t>Q6002A</t>
  </si>
  <si>
    <t>HP124A YELLOW</t>
  </si>
  <si>
    <t>Q6003A</t>
  </si>
  <si>
    <t>HP124A MAGENTA</t>
  </si>
  <si>
    <t>HP Original toner Dual Pack</t>
  </si>
  <si>
    <t>CE310 AD</t>
  </si>
  <si>
    <t>HP 126A Twin Pack Black Original LaserJet Toner Cartridge</t>
  </si>
  <si>
    <t>CC530 AD</t>
  </si>
  <si>
    <t>HP 304A Twin Pack Black Original LaserJet Toner Cartridge</t>
  </si>
  <si>
    <t>CE314A</t>
  </si>
  <si>
    <t>HP 305A Black Original Toner Cartridge (2200 pages)</t>
  </si>
  <si>
    <r>
      <t>HP 126A</t>
    </r>
    <r>
      <rPr>
        <u/>
        <sz val="12"/>
        <color rgb="FFFF0000"/>
        <rFont val="Calibri"/>
        <family val="2"/>
        <scheme val="minor"/>
      </rPr>
      <t xml:space="preserve"> Imaging Drum</t>
    </r>
  </si>
  <si>
    <t>HP 653A Black Original LaserJet Toner Cartridge</t>
  </si>
  <si>
    <t>CH561WA</t>
  </si>
  <si>
    <t>HP 61 BLACK</t>
  </si>
  <si>
    <t>CH562WA</t>
  </si>
  <si>
    <t>HP 61 Tri Colour</t>
  </si>
  <si>
    <t>CC640WA</t>
  </si>
  <si>
    <t>HP 60 Black</t>
  </si>
  <si>
    <t>CC643WA</t>
  </si>
  <si>
    <t>HP 61 Tri Color</t>
  </si>
  <si>
    <t>F6V17AE</t>
  </si>
  <si>
    <t>F6V16AE</t>
  </si>
  <si>
    <t xml:space="preserve">HP123 COLOR  - </t>
  </si>
  <si>
    <t>F6V19AE</t>
  </si>
  <si>
    <t>F6V18AE</t>
  </si>
  <si>
    <t>CD975 A</t>
  </si>
  <si>
    <t>Ink 920 XL Black</t>
  </si>
  <si>
    <t>CD972 A</t>
  </si>
  <si>
    <t>Ink 920 Cyan</t>
  </si>
  <si>
    <t>CD973 A</t>
  </si>
  <si>
    <t>Ink 920 Magenta</t>
  </si>
  <si>
    <t>CD974 A</t>
  </si>
  <si>
    <t>Ink 920 Yellow</t>
  </si>
  <si>
    <t>CN053 AA</t>
  </si>
  <si>
    <t>Ink 932 XL Black</t>
  </si>
  <si>
    <t>CN054 AE</t>
  </si>
  <si>
    <t>Ink 933 XL Cyan</t>
  </si>
  <si>
    <t>CN055 AE</t>
  </si>
  <si>
    <t>Ink 933 XL Magenta</t>
  </si>
  <si>
    <t>CN056 AE</t>
  </si>
  <si>
    <t>Ink 933 XL Yellow</t>
  </si>
  <si>
    <t>Ink 932 Black</t>
  </si>
  <si>
    <t>CB316 HE</t>
  </si>
  <si>
    <t>Ink 178 Black</t>
  </si>
  <si>
    <t>CB317 HE</t>
  </si>
  <si>
    <t>HP 178 Photo Black Ink Cartridge</t>
  </si>
  <si>
    <t>CB318 HE</t>
  </si>
  <si>
    <t>Ink 178 Cyan</t>
  </si>
  <si>
    <t>CB319 HE</t>
  </si>
  <si>
    <t>Ink 178 Magenta</t>
  </si>
  <si>
    <t>CB320 HE</t>
  </si>
  <si>
    <t>Ink 178 Yellow</t>
  </si>
  <si>
    <t>CZ101 A</t>
  </si>
  <si>
    <t>Ink  Advantage 650 Black</t>
  </si>
  <si>
    <t>CZ102 A</t>
  </si>
  <si>
    <t>Ink  Advantage 650 Tri-color</t>
  </si>
  <si>
    <t>CZ109AE</t>
  </si>
  <si>
    <t>HP 655 Black  Ink Advantage Cartridge</t>
  </si>
  <si>
    <t>CZ110AE</t>
  </si>
  <si>
    <t>HP 655 Cyan  Ink Advantage Cartridge</t>
  </si>
  <si>
    <t>CZ111AE</t>
  </si>
  <si>
    <t>HP 655 Magenta Ink Advantage Cartridge</t>
  </si>
  <si>
    <t>CZ112AE</t>
  </si>
  <si>
    <t>HP 655 Yellow Ink Advantage Cartridge</t>
  </si>
  <si>
    <t>CN045AE</t>
  </si>
  <si>
    <t>HP 950XL  Black Ink Cartridge</t>
  </si>
  <si>
    <t>CN046AE</t>
  </si>
  <si>
    <t>HP 951XL High Yield Cyan  Ink Cartridge</t>
  </si>
  <si>
    <t>CN047AE</t>
  </si>
  <si>
    <t>HP 951XL High Yield Magenta  Ink Cartridge</t>
  </si>
  <si>
    <t>CN048AE</t>
  </si>
  <si>
    <t>HP 951XL High Yield Yellow Ink Cartridge</t>
  </si>
  <si>
    <t>C2P19AE</t>
  </si>
  <si>
    <t>HP 934 Black Original Ink Cartridge</t>
  </si>
  <si>
    <t>C2P20AE</t>
  </si>
  <si>
    <t>HP 935 Cyan Original Ink Cartridge</t>
  </si>
  <si>
    <t>C2P21AE</t>
  </si>
  <si>
    <t>HP 935 Magenta Original Ink Cartridge</t>
  </si>
  <si>
    <t>C2P22AE</t>
  </si>
  <si>
    <t>HP 935 Yellow Original Ink Cartridge</t>
  </si>
  <si>
    <t>C2P23AA</t>
  </si>
  <si>
    <t>HP 934XL Black Original Ink Cartridge</t>
  </si>
  <si>
    <t>C2P24AA</t>
  </si>
  <si>
    <t>HP 935XL CYAN Original Ink</t>
  </si>
  <si>
    <t>C2P25AA</t>
  </si>
  <si>
    <t>HP 935XL MAGENTA Original Ink</t>
  </si>
  <si>
    <t>C2P26AA</t>
  </si>
  <si>
    <t>HP 935XL YELLOW Original ink</t>
  </si>
  <si>
    <t>F6V24A</t>
  </si>
  <si>
    <t>HP 652 Color Ink Cartridge Genuine</t>
  </si>
  <si>
    <t>F6V25A</t>
  </si>
  <si>
    <t>HP 652 Black Ink Cartridge Genuine</t>
  </si>
  <si>
    <t>C2P10 AE</t>
  </si>
  <si>
    <t xml:space="preserve">HP 651 Black Ink Cartridge  </t>
  </si>
  <si>
    <t>C2P11AE</t>
  </si>
  <si>
    <t xml:space="preserve">HP 651 Color Ink Cartridge  </t>
  </si>
  <si>
    <t>CH561 HE</t>
  </si>
  <si>
    <t>HP 122 Black Original Ink Cartridge</t>
  </si>
  <si>
    <t>CH562HE</t>
  </si>
  <si>
    <t>HP 122 Tri-color Original Ink Cartridge</t>
  </si>
  <si>
    <t>CR340HE</t>
  </si>
  <si>
    <t>COMBO Pack ch561he / ch562he</t>
  </si>
  <si>
    <t>F6U62 AA</t>
  </si>
  <si>
    <t>Genuine HP 63 Black Ink Cartridge </t>
  </si>
  <si>
    <t>F6U61 AA</t>
  </si>
  <si>
    <t>Genuine HP 63 TRI-COLOR Ink Cartridge </t>
  </si>
  <si>
    <t>C9352A</t>
  </si>
  <si>
    <t>HP 22 TRI-COLOR Ink cartridge</t>
  </si>
  <si>
    <t>C9351A</t>
  </si>
  <si>
    <t>HP 21 Black Ink cartridge</t>
  </si>
  <si>
    <t>CC630AA</t>
  </si>
  <si>
    <t>CC653AE</t>
  </si>
  <si>
    <t>HP 901 Black  Ink Cartridge</t>
  </si>
  <si>
    <t>CC654 AE</t>
  </si>
  <si>
    <t>HP 901XL High Yield Black   Ink Cartridge</t>
  </si>
  <si>
    <t>CC656AE</t>
  </si>
  <si>
    <t>HP 901 Tri-color  Ink Cartridge</t>
  </si>
  <si>
    <t>C8766 HE</t>
  </si>
  <si>
    <t>HP 135 Tri-color Inkjet Print Cartridge </t>
  </si>
  <si>
    <t>CB335HE</t>
  </si>
  <si>
    <t>HP 140 Black Original Ink</t>
  </si>
  <si>
    <t>C9363HE</t>
  </si>
  <si>
    <t>HP 134 COLOR</t>
  </si>
  <si>
    <t>HP 27 Black Original Ink Cartridge </t>
  </si>
  <si>
    <t>C6656AE</t>
  </si>
  <si>
    <t>HP 56 BLACK</t>
  </si>
  <si>
    <t>CC640HE</t>
  </si>
  <si>
    <t>HP 121 Black Original Ink Cartridge</t>
  </si>
  <si>
    <t>CC643HE</t>
  </si>
  <si>
    <t>HP 121 Tri-color Original Ink Cartridge</t>
  </si>
  <si>
    <t>C9364HE</t>
  </si>
  <si>
    <t>HP 129 Black</t>
  </si>
  <si>
    <t>HP123 Black  - 120 pages</t>
  </si>
  <si>
    <t>HP 123XL Black  -  480 pages</t>
  </si>
  <si>
    <t>HP 123XL Tri-color  - 330 pages</t>
  </si>
  <si>
    <t>C4813A</t>
  </si>
  <si>
    <t>C4812A</t>
  </si>
  <si>
    <t>C4811A</t>
  </si>
  <si>
    <t>C4810A</t>
  </si>
  <si>
    <t>HP Original INK</t>
  </si>
  <si>
    <t>HP 11 Yellow Printhead</t>
  </si>
  <si>
    <t>HP 11 Magenta Printhead</t>
  </si>
  <si>
    <t>HP 11 Cyan Printhead</t>
  </si>
  <si>
    <t>HP-11-Black Printhead</t>
  </si>
  <si>
    <t>C4844 AA</t>
  </si>
  <si>
    <t>HP 10 Black Original Ink Cartridge</t>
  </si>
  <si>
    <t>C4836A</t>
  </si>
  <si>
    <t>HP 11 Cyan Original Ink Cartridge</t>
  </si>
  <si>
    <t>C4837A</t>
  </si>
  <si>
    <t>HP 11 Magenta Original Ink Cartridge</t>
  </si>
  <si>
    <t>C4838A</t>
  </si>
  <si>
    <t>HP 11 Yellow Ink Cartridge</t>
  </si>
  <si>
    <t>CZ129A</t>
  </si>
  <si>
    <t>CZ130A</t>
  </si>
  <si>
    <t>CZ131A</t>
  </si>
  <si>
    <t>CZ132A</t>
  </si>
  <si>
    <t>C9388AE</t>
  </si>
  <si>
    <t>HP 88 Yellow Ink Cartridge</t>
  </si>
  <si>
    <t>C9387AE</t>
  </si>
  <si>
    <t>HP 88 Magenta Ink Cartridge</t>
  </si>
  <si>
    <t>C9386AE</t>
  </si>
  <si>
    <t>HP 88 Cyan Ink Cartridge</t>
  </si>
  <si>
    <t>C9385AE</t>
  </si>
  <si>
    <t>HP 88 Black Ink Cartridge</t>
  </si>
  <si>
    <t>C9403A</t>
  </si>
  <si>
    <t>HP 72 130-ml Matte Black DesignJet Ink Cartridge </t>
  </si>
  <si>
    <t>C9373A</t>
  </si>
  <si>
    <t>HP 72 130-ml Yellow DesignJet Ink Cartridge</t>
  </si>
  <si>
    <t>C9372A</t>
  </si>
  <si>
    <t>HP 72 130-ml Magenta DesignJet Ink Cartridge</t>
  </si>
  <si>
    <t>C9370A</t>
  </si>
  <si>
    <t>HP 72 130-ml Photo Black Ink Cartridge</t>
  </si>
  <si>
    <t>C9371A</t>
  </si>
  <si>
    <t>HP 72 130-ml Cyan DesignJet Ink Cartridge</t>
  </si>
  <si>
    <t>C9374A</t>
  </si>
  <si>
    <t>HP 72 130-ml Gray DesignJet Ink Cartridge</t>
  </si>
  <si>
    <t>C4909</t>
  </si>
  <si>
    <t>HP 940XL Yellow Officejet Ink Cartridge </t>
  </si>
  <si>
    <t>C4908</t>
  </si>
  <si>
    <t>HP 940XL Magenta Officejet Ink Cartridge </t>
  </si>
  <si>
    <t>C4907</t>
  </si>
  <si>
    <t>HP 940XL Cyan Officejet Ink Cartridge </t>
  </si>
  <si>
    <t>C4906</t>
  </si>
  <si>
    <t>HP 940XL Black Officejet Ink Cartridge </t>
  </si>
  <si>
    <t>CN625A</t>
  </si>
  <si>
    <t>Ink 970XL Black</t>
  </si>
  <si>
    <t>CN626A</t>
  </si>
  <si>
    <t>ink 971XL Cyan</t>
  </si>
  <si>
    <t>CN627A</t>
  </si>
  <si>
    <t>ink 971XL Magenta</t>
  </si>
  <si>
    <t>CN628A</t>
  </si>
  <si>
    <t>ink 971XL YELLOW</t>
  </si>
  <si>
    <t>CH565A</t>
  </si>
  <si>
    <t>HP 82  Black 69ml</t>
  </si>
  <si>
    <t>HP Original PrintHead &amp; INK for Designjet</t>
  </si>
  <si>
    <t>HP 711 38-ml Black DesignJet Ink Cartridge</t>
  </si>
  <si>
    <t>HP 711 29-ml Cyan DesignJet Ink Cartridge</t>
  </si>
  <si>
    <t>HP 711 29-ml Magenta DesignJet Ink Cartridge</t>
  </si>
  <si>
    <t>HP 711 29-ml Yellow DesignJet Ink Cartridge</t>
  </si>
  <si>
    <r>
      <t xml:space="preserve">HP 21 Black / 22 Tri-color  </t>
    </r>
    <r>
      <rPr>
        <b/>
        <u/>
        <sz val="12"/>
        <color theme="1"/>
        <rFont val="Calibri"/>
        <family val="2"/>
        <scheme val="minor"/>
      </rPr>
      <t>2-pack</t>
    </r>
    <r>
      <rPr>
        <b/>
        <sz val="12"/>
        <color theme="1"/>
        <rFont val="Calibri"/>
        <family val="2"/>
        <scheme val="minor"/>
      </rPr>
      <t xml:space="preserve"> C9351/C9352A</t>
    </r>
  </si>
  <si>
    <t>Call for Prices</t>
  </si>
  <si>
    <t>C8727AE</t>
  </si>
  <si>
    <t>FUJITSU</t>
  </si>
  <si>
    <t>20" Wide LED Backlit Monitor</t>
  </si>
  <si>
    <t>Invo Toner</t>
  </si>
  <si>
    <t>HP INK</t>
  </si>
  <si>
    <t>XAC1200</t>
  </si>
  <si>
    <t>EA6350</t>
  </si>
  <si>
    <t>RE6300</t>
  </si>
  <si>
    <t>INVO-12A</t>
  </si>
  <si>
    <t>INVO REPLACEMENT TONER FOR HP Q2612A/FX-10</t>
  </si>
  <si>
    <t>INVO-85/35A</t>
  </si>
  <si>
    <t>INVO Universal toner for HP CE285A/CB435A</t>
  </si>
  <si>
    <t>INVO-36A</t>
  </si>
  <si>
    <t>INVO REPLACEMENT TONER FOR HP CB436A (36A)</t>
  </si>
  <si>
    <t>INVO-78A</t>
  </si>
  <si>
    <t>INVO REPLACEMENT TONER FOR HP CE278A (78A)</t>
  </si>
  <si>
    <t>INVO-83A</t>
  </si>
  <si>
    <t>INVO REPLACEMENT TONER FOR HP CF283A (83A)</t>
  </si>
  <si>
    <t>INVO-05A</t>
  </si>
  <si>
    <t>INVO REPLACEMENT TONER FOR HP CE505A (05A)</t>
  </si>
  <si>
    <t>INVO-80A</t>
  </si>
  <si>
    <t>INVO REPLACEMENT TONER FOR HP CF280A (80A)</t>
  </si>
  <si>
    <t>INVO-49/53A</t>
  </si>
  <si>
    <t>INVO UNIVERSAL TONER FOR HP Q5949A/7553A</t>
  </si>
  <si>
    <t>INVO-15/13A</t>
  </si>
  <si>
    <t>INVO UNIVERSAL TONER FOR HP C7115A/2613A</t>
  </si>
  <si>
    <t>INVO-90A</t>
  </si>
  <si>
    <t>INVO REPLACEMENT TONER FOR HP CE390A (90A)</t>
  </si>
  <si>
    <t>INVO-55A</t>
  </si>
  <si>
    <t>INVO REPLACEMENT TONER FOR CE255A (55A)</t>
  </si>
  <si>
    <t>INVO-55X</t>
  </si>
  <si>
    <t>INVO High Yield replacement toner for CE255X (55X)</t>
  </si>
  <si>
    <t>INVO-64A</t>
  </si>
  <si>
    <t>INVO REPLACEMENT TONER FOR HP CC364A (64A)</t>
  </si>
  <si>
    <t>INVO-81A</t>
  </si>
  <si>
    <t>INVO REPLACEMENT TONER FOR HP CF281A (81A)</t>
  </si>
  <si>
    <t>INVO-26A</t>
  </si>
  <si>
    <t>INVO REPLACEMENT TONER FOR HP CF226A (26A)</t>
  </si>
  <si>
    <t>C7115X</t>
  </si>
  <si>
    <t>REPLACEMENT HP 15X High Yield Black  Yields up to 3,500 pages</t>
  </si>
  <si>
    <t>C8061A</t>
  </si>
  <si>
    <t>REPLACEMENT HP 61A  ( 4100 4100N 4100DN 4100DTN )</t>
  </si>
  <si>
    <t>INVO-E310A</t>
  </si>
  <si>
    <t>INVO Black replacement toner for HP CE310A (126A)</t>
  </si>
  <si>
    <t>INVO-E311A</t>
  </si>
  <si>
    <t>INVO Cyan replacement toner for HP CE311A (126A)</t>
  </si>
  <si>
    <t>INVO-E312A</t>
  </si>
  <si>
    <t>INVO Yellow replacement toner for HP CE312A (126A)</t>
  </si>
  <si>
    <t>INVO-E313A</t>
  </si>
  <si>
    <t>INVO Magenta replacement toner for HP CE313A (126A)</t>
  </si>
  <si>
    <t>INVO-F350A</t>
  </si>
  <si>
    <t>INVO Black replacement toner for HP CF350A (130A)</t>
  </si>
  <si>
    <t>INVO-F351A</t>
  </si>
  <si>
    <t>INVO Cyan replacement toner for HP CF351A (130A)</t>
  </si>
  <si>
    <t>INVO-F352A</t>
  </si>
  <si>
    <t>INVO Yellow replacement toner HP CF352A (130A)</t>
  </si>
  <si>
    <t>INVO-F353A</t>
  </si>
  <si>
    <t>INVO Magenta replacement toner for HP CF353A (130A)</t>
  </si>
  <si>
    <t>INVO-E320A</t>
  </si>
  <si>
    <t>INVO Black replacement toner for HP CE320A (128A)</t>
  </si>
  <si>
    <t>INVO-E321A</t>
  </si>
  <si>
    <t>INVO Cyan replacement toner for HP CE321A (128A)</t>
  </si>
  <si>
    <t>INVO-E322A</t>
  </si>
  <si>
    <t>INVO Yellow replacement toner for HP CE322A (128A)</t>
  </si>
  <si>
    <t>INVO-E323A</t>
  </si>
  <si>
    <t>INVO Magenta replacement toner for HP CE323A (128A)</t>
  </si>
  <si>
    <t>INVO-540A</t>
  </si>
  <si>
    <t>INVO Black replacement toner forHP CB540A (125A)</t>
  </si>
  <si>
    <t>INVO-541A</t>
  </si>
  <si>
    <t>INVO Cyan replacement toner for HP CB541A (125A)</t>
  </si>
  <si>
    <t>INVO-542A</t>
  </si>
  <si>
    <t>INVO Yellow replacement toner for HP CB542A (125A)</t>
  </si>
  <si>
    <t>INVO-543A</t>
  </si>
  <si>
    <t>INVO Magenta replacement toner for HP CB543A (125A)</t>
  </si>
  <si>
    <t>INVO-F210A</t>
  </si>
  <si>
    <t>INVO Black replacement toner for HP CF210A (131A)</t>
  </si>
  <si>
    <t>INVO-F211A</t>
  </si>
  <si>
    <t>INVO Cyan replacement toner for HP CF211A (131A)</t>
  </si>
  <si>
    <t>INVO-F212A</t>
  </si>
  <si>
    <t>INVO Yellow replacement toner for HP CF212A (131A)</t>
  </si>
  <si>
    <t>INVO-F213A</t>
  </si>
  <si>
    <t>INVO Magenta replacement toner for HP CF213A (131A)</t>
  </si>
  <si>
    <t>INVO Black universal toner for CB540A/CE320A/CF210A (125/128/131A)</t>
  </si>
  <si>
    <t>INVO-541/321/211</t>
  </si>
  <si>
    <t>INVO Cyan universal toner for CB541A/CE321A/CF211A (125/128/131A)</t>
  </si>
  <si>
    <t>INVO-542/322/212</t>
  </si>
  <si>
    <t>INVO Yellow universal toner for CB542A/CE322A/CF212A (125/128/131A)</t>
  </si>
  <si>
    <t>INVO-543/323/213</t>
  </si>
  <si>
    <t>INVO Magenta universal toner for CB543A/CE323A/CF213A (125/128/131A)</t>
  </si>
  <si>
    <t>INVO-CC530A</t>
  </si>
  <si>
    <t>INVO Black replacement toner for HP CC530A (304A)</t>
  </si>
  <si>
    <t>INVO-CC531A</t>
  </si>
  <si>
    <t>INVO Cyan replacement toner for HP CC531A (304A)</t>
  </si>
  <si>
    <t>INVO-CC532A</t>
  </si>
  <si>
    <t>INVO Yellow replacement toner for HP CC532A (304A)</t>
  </si>
  <si>
    <t>INVO-CC533A</t>
  </si>
  <si>
    <t>INVO Magenta replacement toner for HP CC533A (304A)</t>
  </si>
  <si>
    <t>INVO-E410A</t>
  </si>
  <si>
    <t>INVO Black replacement toner for HP CE410A (305A)</t>
  </si>
  <si>
    <t>INVO-E411A</t>
  </si>
  <si>
    <t>INVO Cyan replacement toner for CE411A (305A)</t>
  </si>
  <si>
    <t>INVO-E412A</t>
  </si>
  <si>
    <t>INVO Yellow replacement toner for HP CE412A (305A)</t>
  </si>
  <si>
    <t>INVO-E413A</t>
  </si>
  <si>
    <t>INVO Magenta replacement toner for HP CE413A (305A)</t>
  </si>
  <si>
    <t>INVO-F380A</t>
  </si>
  <si>
    <t>INVO Black replacement toner for HP CF380A (312A)</t>
  </si>
  <si>
    <t>INVO-F381A</t>
  </si>
  <si>
    <t>INVO Cyan replacement toner for HP CF381A (312A)</t>
  </si>
  <si>
    <t>INVO-F382A</t>
  </si>
  <si>
    <t>INVO Yelloe replacement toner for HP CF382A (312A)</t>
  </si>
  <si>
    <t>INVO-F383A</t>
  </si>
  <si>
    <t>INVO Magenta replacement toner for HP CF383A (312A)</t>
  </si>
  <si>
    <t>INVO-E400A</t>
  </si>
  <si>
    <t>INVO Black replacement toner for HP CE400A (507A)</t>
  </si>
  <si>
    <t>INVO-E401A</t>
  </si>
  <si>
    <t>INVO Cyan replacement toner for HP CE401A (507A)</t>
  </si>
  <si>
    <t>INVO-E402A</t>
  </si>
  <si>
    <t>INVO Yellow replacement toner for HP CE402A (507A)</t>
  </si>
  <si>
    <t>INVO-E403A</t>
  </si>
  <si>
    <t>INVO Magenta replacement toner for HP CE403A (507A)</t>
  </si>
  <si>
    <t>INVO-F320A</t>
  </si>
  <si>
    <t>INVO Black replacement toner for HP CF320A (652A)</t>
  </si>
  <si>
    <t>INVO-F321A</t>
  </si>
  <si>
    <t>INVO Cyan replacement toner for HP CF321A (652A)</t>
  </si>
  <si>
    <t>INVO-F322A</t>
  </si>
  <si>
    <t>INVO Yellow replacement toner for HP CF322A (652A)</t>
  </si>
  <si>
    <t>INVO-F323A</t>
  </si>
  <si>
    <t>INVO Magenta replacement toner for HP CF323A (652A)</t>
  </si>
  <si>
    <t>INVO-E250A</t>
  </si>
  <si>
    <t>INVO Black replacement toner for HP CE250A (504A)</t>
  </si>
  <si>
    <t>INVO-E251A</t>
  </si>
  <si>
    <t>INVO Cyan replacement toner for HP CE251A (504A)</t>
  </si>
  <si>
    <t>INVO-E252A</t>
  </si>
  <si>
    <t>INVO Yellow replacement toner for HP CE252A (504A)</t>
  </si>
  <si>
    <t>INVO-E253A</t>
  </si>
  <si>
    <t>INVO Magenta replacement toner for HP CE253A (504A)</t>
  </si>
  <si>
    <t>INVO-E260A</t>
  </si>
  <si>
    <t>INVO Black replacement toner for HP CE260A (648A)</t>
  </si>
  <si>
    <t>INVO-E261A</t>
  </si>
  <si>
    <t>INVO Cyan replacement toner for HP CE261A (648A)</t>
  </si>
  <si>
    <t>INVO-E262A</t>
  </si>
  <si>
    <t>INVO Yellow replacement toner for HP CE262A (648A)</t>
  </si>
  <si>
    <t>INVO-E263A</t>
  </si>
  <si>
    <t>INVO Magenta replacement toner for HP CE263A (648A)</t>
  </si>
  <si>
    <t>INVO-F400A</t>
  </si>
  <si>
    <t>INVO Black replacement toner for HP CF400A (201A)</t>
  </si>
  <si>
    <t>INVO-F401A</t>
  </si>
  <si>
    <t>INVO Cyan replacement toner for HP CF401A (201A)</t>
  </si>
  <si>
    <t>INVO-F402A</t>
  </si>
  <si>
    <t>INVO Yellow replacement toner for HP CF402A (201A)</t>
  </si>
  <si>
    <t>INVO-F403A</t>
  </si>
  <si>
    <t>INVO Magenta replacement toner for HP CF403A (201A)</t>
  </si>
  <si>
    <t>INVO-E740A</t>
  </si>
  <si>
    <t>INVO Black replacement toner for HP CE740A (307A)</t>
  </si>
  <si>
    <t>INVO-E741A</t>
  </si>
  <si>
    <t>INVO Cyan replacement toner for HP CE741A (307A)</t>
  </si>
  <si>
    <t>INVO-E742A</t>
  </si>
  <si>
    <t>INVO Yellow replacement toner for HP CE742A (307A)</t>
  </si>
  <si>
    <t>INVO-E743A</t>
  </si>
  <si>
    <t>INVO Magenta replacement toner for HP CE743A (307A)</t>
  </si>
  <si>
    <t>INVO-F410A</t>
  </si>
  <si>
    <t>INVO Black REPLACEMENT TONER FOR HP CF410A (410A)</t>
  </si>
  <si>
    <t>INVO-F411A</t>
  </si>
  <si>
    <t>INVO Cyan REPLACEMENT TONER FOR HP CF411A (410A)</t>
  </si>
  <si>
    <t>INVO-F412A</t>
  </si>
  <si>
    <t>INVO Yellow REPLACEMENT TONER FOR HP CF412A (410A)</t>
  </si>
  <si>
    <t>INVO-F413A</t>
  </si>
  <si>
    <t>INVO Magenta REPLACEMENT TONER FOR HP CF413A (410A)</t>
  </si>
  <si>
    <t>INVO-E264X</t>
  </si>
  <si>
    <t>INVO Black High Yield replacement toner for HP CE264X (646X)</t>
  </si>
  <si>
    <t>INVO-F031A</t>
  </si>
  <si>
    <t>INVO Cyan replacement toner for HP CF031A (646A)</t>
  </si>
  <si>
    <t>INVO-F032A</t>
  </si>
  <si>
    <t>INVO Yellow replacement toner for HP CF032A (646A)</t>
  </si>
  <si>
    <t>INVO-F033A</t>
  </si>
  <si>
    <t>INVO Magenta replacement toner for HP CF033A (646A)</t>
  </si>
  <si>
    <t>HP Genuine Toner</t>
  </si>
  <si>
    <t>HP Genuine Ink</t>
  </si>
  <si>
    <t>INVO usa Toner</t>
  </si>
  <si>
    <t>HP Charging CABINET</t>
  </si>
  <si>
    <t>QL489AA</t>
  </si>
  <si>
    <t>HP NOTEBOOKS , TABLETS CHARGING CABINET</t>
  </si>
  <si>
    <t>Up to 30 Notebooks, Tablet with a separate locked IT compartment to store power adapters.</t>
  </si>
  <si>
    <r>
      <rPr>
        <b/>
        <sz val="22"/>
        <rFont val="Calibri"/>
        <family val="2"/>
        <scheme val="minor"/>
      </rPr>
      <t>.</t>
    </r>
    <r>
      <rPr>
        <b/>
        <sz val="11"/>
        <rFont val="Calibri"/>
        <family val="2"/>
        <scheme val="minor"/>
      </rPr>
      <t xml:space="preserve"> </t>
    </r>
    <r>
      <rPr>
        <sz val="11"/>
        <rFont val="Calibri"/>
        <family val="2"/>
        <scheme val="minor"/>
      </rPr>
      <t>Retractable Front Doors</t>
    </r>
  </si>
  <si>
    <r>
      <rPr>
        <b/>
        <sz val="22"/>
        <rFont val="Calibri"/>
        <family val="2"/>
        <scheme val="minor"/>
      </rPr>
      <t>.</t>
    </r>
    <r>
      <rPr>
        <b/>
        <sz val="11"/>
        <rFont val="Calibri"/>
        <family val="2"/>
        <scheme val="minor"/>
      </rPr>
      <t xml:space="preserve"> </t>
    </r>
    <r>
      <rPr>
        <sz val="11"/>
        <rFont val="Calibri"/>
        <family val="2"/>
        <scheme val="minor"/>
      </rPr>
      <t>Removable Shelves</t>
    </r>
  </si>
  <si>
    <r>
      <rPr>
        <b/>
        <sz val="22"/>
        <rFont val="Calibri"/>
        <family val="2"/>
        <scheme val="minor"/>
      </rPr>
      <t>.</t>
    </r>
    <r>
      <rPr>
        <b/>
        <sz val="11"/>
        <rFont val="Calibri"/>
        <family val="2"/>
        <scheme val="minor"/>
      </rPr>
      <t xml:space="preserve"> </t>
    </r>
    <r>
      <rPr>
        <sz val="11"/>
        <rFont val="Calibri"/>
        <family val="2"/>
        <scheme val="minor"/>
      </rPr>
      <t>Ample Ventilation</t>
    </r>
  </si>
  <si>
    <r>
      <rPr>
        <b/>
        <sz val="22"/>
        <rFont val="Calibri"/>
        <family val="2"/>
        <scheme val="minor"/>
      </rPr>
      <t>.</t>
    </r>
    <r>
      <rPr>
        <b/>
        <sz val="11"/>
        <rFont val="Calibri"/>
        <family val="2"/>
        <scheme val="minor"/>
      </rPr>
      <t xml:space="preserve"> </t>
    </r>
    <r>
      <rPr>
        <sz val="11"/>
        <rFont val="Calibri"/>
        <family val="2"/>
        <scheme val="minor"/>
      </rPr>
      <t>Cable Management ( Internal - External )</t>
    </r>
  </si>
  <si>
    <r>
      <rPr>
        <b/>
        <sz val="22"/>
        <rFont val="Calibri"/>
        <family val="2"/>
        <scheme val="minor"/>
      </rPr>
      <t>.</t>
    </r>
    <r>
      <rPr>
        <b/>
        <sz val="11"/>
        <rFont val="Calibri"/>
        <family val="2"/>
        <scheme val="minor"/>
      </rPr>
      <t xml:space="preserve"> </t>
    </r>
    <r>
      <rPr>
        <sz val="11"/>
        <rFont val="Calibri"/>
        <family val="2"/>
        <scheme val="minor"/>
      </rPr>
      <t>Security Features</t>
    </r>
  </si>
  <si>
    <r>
      <rPr>
        <b/>
        <sz val="22"/>
        <rFont val="Calibri"/>
        <family val="2"/>
        <scheme val="minor"/>
      </rPr>
      <t>.</t>
    </r>
    <r>
      <rPr>
        <b/>
        <sz val="11"/>
        <rFont val="Calibri"/>
        <family val="2"/>
        <scheme val="minor"/>
      </rPr>
      <t xml:space="preserve"> </t>
    </r>
    <r>
      <rPr>
        <sz val="11"/>
        <rFont val="Calibri"/>
        <family val="2"/>
        <scheme val="minor"/>
      </rPr>
      <t>Smart Charging Technology</t>
    </r>
  </si>
  <si>
    <r>
      <rPr>
        <b/>
        <sz val="22"/>
        <rFont val="Calibri"/>
        <family val="2"/>
        <scheme val="minor"/>
      </rPr>
      <t>.</t>
    </r>
    <r>
      <rPr>
        <b/>
        <sz val="11"/>
        <rFont val="Calibri"/>
        <family val="2"/>
        <scheme val="minor"/>
      </rPr>
      <t xml:space="preserve"> </t>
    </r>
    <r>
      <rPr>
        <sz val="11"/>
        <rFont val="Calibri"/>
        <family val="2"/>
        <scheme val="minor"/>
      </rPr>
      <t>Ideal for Schools, Universities, portable Classrooms</t>
    </r>
  </si>
  <si>
    <t>POSBANK SYSTEM</t>
  </si>
  <si>
    <t>POSBANK ACCESSORIES</t>
  </si>
  <si>
    <t xml:space="preserve">Model </t>
  </si>
  <si>
    <t>CHARGING CABINET</t>
  </si>
  <si>
    <t>Software License</t>
  </si>
  <si>
    <t>HP TONER</t>
  </si>
  <si>
    <t>Viewsonic VA951S</t>
  </si>
  <si>
    <t>19" Square LCD Monitor</t>
  </si>
  <si>
    <t>19.5" Wide LED Backlight Monitor</t>
  </si>
  <si>
    <t>Viewsonic VG2439m</t>
  </si>
  <si>
    <t>23.6" Extremely Wide LED Monitor, multimedia</t>
  </si>
  <si>
    <t>DC UPS</t>
  </si>
  <si>
    <t>INDC</t>
  </si>
  <si>
    <t>INVO DC UPS 12W/9W Input:150-265Vac output:12V/9VD</t>
  </si>
  <si>
    <t>Adobe Acrobat Pro DC perpetual GOV</t>
  </si>
  <si>
    <t>Adobe Photoshop CC Com Win/Mac for 12 months</t>
  </si>
  <si>
    <t>Adobe Illustrator CC Com Win/Mac for 12 months</t>
  </si>
  <si>
    <t>Adobe Indesign CC Com Win/Mac for 12 months</t>
  </si>
  <si>
    <t>Adobe Photoshop CC Edu   Win/Mac for 12 months-Device</t>
  </si>
  <si>
    <t>Adobe Photoshop CC Edu   Win/Mac for 12 months-Named</t>
  </si>
  <si>
    <t>Adobe Illustrator CC Edu   Win/Mac for 12 months-Device</t>
  </si>
  <si>
    <t>Adobe Illustrator CC Edu   Win/Mac for 12 months-Named</t>
  </si>
  <si>
    <t>Adobe Indesign CC Edu   Win/Mac for 12 months-Device</t>
  </si>
  <si>
    <t>Adobe Indesign CC Edu   Win/Mac for 12 months-Named</t>
  </si>
  <si>
    <t>Adobe Photoshop CC Gov Win/Mac for 12 months</t>
  </si>
  <si>
    <t>Adobe Illustrator CC  Gov Win/Mac for 12 months</t>
  </si>
  <si>
    <t>Adobe Indesign CC  Gov Win/Mac for 12 months</t>
  </si>
  <si>
    <t>Adobe CCT-all apps CC Gov Win/Mac for 12 months</t>
  </si>
  <si>
    <t>D9L63A</t>
  </si>
  <si>
    <t>OJ PRO 8210 E</t>
  </si>
  <si>
    <t>Speed 35ppm Black/35ppm color, Res 1200x600dpi Black/ 4800x1200dpi color, 128MB Memory, Duplex, Network, Wireless, E-Print, Airprint, Duty Cycle 25,000 pages, USB2.0</t>
  </si>
  <si>
    <t>G3Q34A</t>
  </si>
  <si>
    <t>LJ M102a</t>
  </si>
  <si>
    <t>Speed 22ppm, Res1200x1200dpi, 128MB Memory, Duty cycle 5000 Pages, USB2.0</t>
  </si>
  <si>
    <t>CF217A</t>
  </si>
  <si>
    <t>G3Q35A</t>
  </si>
  <si>
    <t>LJ M102W</t>
  </si>
  <si>
    <t>Speed 22ppm, Res1200x1200dpi, 128MB Memory, Wireless, E-Print, Airprint, Duty cycle 5000 Pages, USB2.0</t>
  </si>
  <si>
    <t>500 GB</t>
  </si>
  <si>
    <t>FC-3000</t>
  </si>
  <si>
    <t>Multimedia all-in-one PC</t>
  </si>
  <si>
    <t>Built-in I5 PC with 4G RAM and 500 GB HDD, trial Windows 7 OS, central controller, visualizer, keyboard, mouse pad, wireless microphone and standard accessories</t>
  </si>
  <si>
    <t>FC-82DG</t>
  </si>
  <si>
    <t>Optical Interactive whiteboard 82"</t>
  </si>
  <si>
    <t>Optical IWB 1pc, Standard accessories: Extended USB cable * 1 pcs, wall-mounted brackets * 4pcs, pens * 2 pcs, long pointer * 1 pc and software CD * 1 pc, Warranty card * 1 pc, QC card * 1 pc</t>
  </si>
  <si>
    <t>ES2806F</t>
  </si>
  <si>
    <t>Short Throw Projector</t>
  </si>
  <si>
    <t>Vivitek, 3600 lumens, DLP technology, Native Resolution 1024*768</t>
  </si>
  <si>
    <t>FC-PA01</t>
  </si>
  <si>
    <t>Projector Stand</t>
  </si>
  <si>
    <t>For Holding the short throw projector on the wall</t>
  </si>
  <si>
    <t>2950 $</t>
  </si>
  <si>
    <t>Picture</t>
  </si>
  <si>
    <t>DIGITAL BOARD</t>
  </si>
  <si>
    <t>Digital Interactive Board</t>
  </si>
  <si>
    <t>C8765</t>
  </si>
  <si>
    <t>HP 94 Black</t>
  </si>
  <si>
    <t>C6578</t>
  </si>
  <si>
    <t>HP 78 Tri-color</t>
  </si>
  <si>
    <t>C51645</t>
  </si>
  <si>
    <t>HP 45 Black</t>
  </si>
  <si>
    <t>C4913A</t>
  </si>
  <si>
    <t xml:space="preserve">HP 82 Yellow </t>
  </si>
  <si>
    <t>CE264X</t>
  </si>
  <si>
    <t>C8766W</t>
  </si>
  <si>
    <t>HP 95 Black</t>
  </si>
  <si>
    <t>C9364W</t>
  </si>
  <si>
    <t>HP 98 Tri-color</t>
  </si>
  <si>
    <t>C6578D</t>
  </si>
  <si>
    <t>CF031A</t>
  </si>
  <si>
    <t>HP 646X High Yield Black Toner</t>
  </si>
  <si>
    <t>HP 646X High Yield Cyan Toner</t>
  </si>
  <si>
    <t>CF032A</t>
  </si>
  <si>
    <t>HP 646X High Yield Yellow Toner</t>
  </si>
  <si>
    <t>CF033A</t>
  </si>
  <si>
    <t>HP 646X High Yield Magenta Toner</t>
  </si>
  <si>
    <t>CE505X</t>
  </si>
  <si>
    <t>CR 100ING</t>
  </si>
  <si>
    <t>Special Prices on order</t>
  </si>
  <si>
    <t>953 Black</t>
  </si>
  <si>
    <t>L2Y21A</t>
  </si>
  <si>
    <t>T930 (36'')</t>
  </si>
  <si>
    <t>Supplies 727</t>
  </si>
  <si>
    <t>RE3000W</t>
  </si>
  <si>
    <t xml:space="preserve">LINKSYS, 11N, 2x2, SINGLE BAND RANGE EXTENDER     </t>
  </si>
  <si>
    <t>LGS108</t>
  </si>
  <si>
    <t xml:space="preserve">Linksys Unmanaged Switches (Desktop) 8-port 10/100/1000 </t>
  </si>
  <si>
    <t>LGS326P</t>
  </si>
  <si>
    <t xml:space="preserve">Linksys Smart Switches (Rack mounted) 24-port 10/100/1000 POE+ (192W) </t>
  </si>
  <si>
    <t>LAPAC1200</t>
  </si>
  <si>
    <t>Linksys Dual Band AC 2x2 PoE AP with SmartWiFi</t>
  </si>
  <si>
    <t>2GB NVIDIA</t>
  </si>
  <si>
    <r>
      <t xml:space="preserve">HP 05X High Yield Black Toner   </t>
    </r>
    <r>
      <rPr>
        <b/>
        <sz val="12"/>
        <color rgb="FFFF0000"/>
        <rFont val="Calibri"/>
        <family val="2"/>
        <scheme val="minor"/>
      </rPr>
      <t>(6500 Pages)</t>
    </r>
  </si>
  <si>
    <t>L0S70AE</t>
  </si>
  <si>
    <t>L0S58AE</t>
  </si>
  <si>
    <t>F6U16AE</t>
  </si>
  <si>
    <t>F6U17AE</t>
  </si>
  <si>
    <t>F6U18AE</t>
  </si>
  <si>
    <t>PosBank Apexa-G Intel celeron J1900 Quad core, 4GB Ram DDR3, SSD 64GB, 15" LED Capacitive touch, dark grey</t>
  </si>
  <si>
    <t>Apexa-G</t>
  </si>
  <si>
    <t>HD Graphics</t>
  </si>
  <si>
    <t>CF283XC</t>
  </si>
  <si>
    <t>CF283AD</t>
  </si>
  <si>
    <t>HP 83A 2-pack Black Original LaserJet Toner Cartridges</t>
  </si>
  <si>
    <t>C4092</t>
  </si>
  <si>
    <t>CF230A</t>
  </si>
  <si>
    <t>Q7551XC</t>
  </si>
  <si>
    <t>CE270A</t>
  </si>
  <si>
    <t>CE271A</t>
  </si>
  <si>
    <t>CE272A</t>
  </si>
  <si>
    <t>CE273A</t>
  </si>
  <si>
    <t>CE340A</t>
  </si>
  <si>
    <t>CE341A</t>
  </si>
  <si>
    <t>CE342A</t>
  </si>
  <si>
    <t>CE343A</t>
  </si>
  <si>
    <t>C9382A</t>
  </si>
  <si>
    <t>C9381A</t>
  </si>
  <si>
    <t>C9380A</t>
  </si>
  <si>
    <t>C9383A</t>
  </si>
  <si>
    <t>C9384A</t>
  </si>
  <si>
    <t>JH408A</t>
  </si>
  <si>
    <t>HPE 1405 8G v3 8P 10/100/1000 Switch (Desktop)</t>
  </si>
  <si>
    <t>T8W42C</t>
  </si>
  <si>
    <t>D 3775
Ink Advantage</t>
  </si>
  <si>
    <t>G3Q46A</t>
  </si>
  <si>
    <t>G3Q47A</t>
  </si>
  <si>
    <t>LJ Pro M203dw</t>
  </si>
  <si>
    <t>F6W14A</t>
  </si>
  <si>
    <t>LJ MFP M426fdn</t>
  </si>
  <si>
    <t>F6W15A</t>
  </si>
  <si>
    <t>LJ MFP M426fdw</t>
  </si>
  <si>
    <t>INVO Toner-BROTHER</t>
  </si>
  <si>
    <t>INVO Color Toner-HP</t>
  </si>
  <si>
    <t>INVO Black Toner-HP</t>
  </si>
  <si>
    <t>TN-2060</t>
  </si>
  <si>
    <t>TN-360</t>
  </si>
  <si>
    <t>Replacement toner for BROTHER TN-410/ 420 / 2060</t>
  </si>
  <si>
    <t>Replacement toner for BROTHER 360</t>
  </si>
  <si>
    <t>INVO Toner-SAMSUNG</t>
  </si>
  <si>
    <t>MLTD109S</t>
  </si>
  <si>
    <t>SAMSUNG 109S replacement toner for SCX-4300K, 4310K, 4315K, 1640</t>
  </si>
  <si>
    <t>INVO-101S</t>
  </si>
  <si>
    <t>INVO replacement toner for Samsung ML-2165, SCX-3405, SCX-3405FW, SF-760P</t>
  </si>
  <si>
    <t>INVO-105L</t>
  </si>
  <si>
    <t>INVO High Yield replacement toner for Samsung ML-1910, ML-1915, ML-2525</t>
  </si>
  <si>
    <t>INVO-119S</t>
  </si>
  <si>
    <t xml:space="preserve">INVO replacement toner for Samsung ML-1610 / 1615 / 1620 / ML-2010 / 2015 / 2020 </t>
  </si>
  <si>
    <t>INVO-205L</t>
  </si>
  <si>
    <t>INVO High Yield  replacement toner for Samsung ML-331x / 371x Series, SCX-483x / 563x / 573x Series</t>
  </si>
  <si>
    <t>MLT-111L</t>
  </si>
  <si>
    <t> REPLACEMENT TONER CARTRIDGE SAMSUNG SL-M2020W SL-M2070W</t>
  </si>
  <si>
    <t xml:space="preserve">MLT-D104S </t>
  </si>
  <si>
    <t>SAMSUNG REPLACEMENTTONER ML-1665K, ML-1673, ML-1674, ML-1673 / DCS, ML-1864K</t>
  </si>
  <si>
    <t>SCX-4216D3</t>
  </si>
  <si>
    <t>REPLACEMENT SAMSUNG TONER BLACK ( 3000 PAGES )</t>
  </si>
  <si>
    <t>4GB NVIDIA</t>
  </si>
  <si>
    <t>3D Printing</t>
  </si>
  <si>
    <t>3Doodler Start--491031</t>
  </si>
  <si>
    <t>3Doodler Start--491032</t>
  </si>
  <si>
    <t>3doodler--491026</t>
  </si>
  <si>
    <t>3Doodler</t>
  </si>
  <si>
    <r>
      <rPr>
        <b/>
        <sz val="12"/>
        <rFont val="Calibri"/>
        <family val="2"/>
      </rPr>
      <t>3Doodler - Start - EDU Bundle - (FULL SET-12 Pens)</t>
    </r>
    <r>
      <rPr>
        <sz val="11"/>
        <rFont val="Calibri"/>
        <family val="2"/>
      </rPr>
      <t xml:space="preserve">
The 3Doodler Start extrudes plastic that hardens instantly, allowing you to draw in the air. A versatile addition to any classroom, maker space or learning environment
Enable students to learn and explore the principles of art and design, science, math, engineering, spatial awareness, and tactile skills in a fun and engaging way.
BOX INCLUDES: 12 3Doodler Start 3D Pens, 1,200 Eco Plastic , 12 Start Doodlepads, 24 Doodle Blocks, 2 Activity Guides, 2 Project Books</t>
    </r>
  </si>
  <si>
    <t>3doodler--491007</t>
  </si>
  <si>
    <r>
      <rPr>
        <b/>
        <sz val="12"/>
        <rFont val="Calibri"/>
        <family val="2"/>
      </rPr>
      <t>3Doodler Pen create Gold + 2 Packs Plastic</t>
    </r>
    <r>
      <rPr>
        <sz val="11"/>
        <rFont val="Calibri"/>
        <family val="2"/>
      </rPr>
      <t xml:space="preserve">
Compact and easy to use, the 3Doodler extrudes heated plastic that cools almost instantly into a solid, stable structure. The possibilities are limited only by your imagination.
</t>
    </r>
  </si>
  <si>
    <r>
      <rPr>
        <b/>
        <sz val="12"/>
        <rFont val="Calibri"/>
        <family val="2"/>
      </rPr>
      <t xml:space="preserve">3Doodler - Start - EDU Bundle - (HALF SET- 6Pens)          </t>
    </r>
    <r>
      <rPr>
        <sz val="11"/>
        <rFont val="Calibri"/>
        <family val="2"/>
      </rPr>
      <t>BOX INCLUDES:  6 3Doodler Start 3D Pens, 600 Eco Plastic , 6 Start Doodlepads, 12 Doodle Blocks, 1 Activity Guides, 1 Project Books. The 3Doodler Start is a super-safe version of the popular 3Doodler 3D Printing Pen. The new bioplastic melts at half the temperature of the original, which means neither the pen nor your creations are hot to the touch.</t>
    </r>
  </si>
  <si>
    <r>
      <rPr>
        <b/>
        <sz val="12"/>
        <rFont val="Calibri"/>
        <family val="2"/>
      </rPr>
      <t>3Doodler - Create EDU - UK (FULL SET)</t>
    </r>
    <r>
      <rPr>
        <sz val="11"/>
        <rFont val="Calibri"/>
        <family val="2"/>
      </rPr>
      <t xml:space="preserve">
3Doodler is a creative tool that enables students to learn and explore principles of art &amp; design, science, math, engineering, and other subjects in fun and engaging ways
BOX INCLUDES: 12 3Doodler Create 3D Pens, 1,200 Plastic Strands, 3Doodler Accessories, Project Books, Welcome Kit with USB!Plug in your 3Doodler 3D Printing Pen and give it about a minute to warm up. Then insert a strand of plastic into the back. There are two arrows and thus two speeds. Press the speed of your choice, and watch the plastic flow out of the 3Doodler 3D Printing Pen. And then you just draw and connect and fill in and make magic happen.
</t>
    </r>
  </si>
  <si>
    <t>DA Vinci Mini W</t>
  </si>
  <si>
    <t>DA Vinci  Jr. 1.0w</t>
  </si>
  <si>
    <t>DA Vinci  Jr. 1.0</t>
  </si>
  <si>
    <t>DA Vinci Jr. 1.0 3-in-1</t>
  </si>
  <si>
    <t>DA Vinci 1.0 Pro</t>
  </si>
  <si>
    <t>DA Vinci 1.0 Pro 3-in-1</t>
  </si>
  <si>
    <t>Maximum Build Volume 
( W*D*H )</t>
  </si>
  <si>
    <t>15*15*15 Cm</t>
  </si>
  <si>
    <t>20*20*20 Cm</t>
  </si>
  <si>
    <t xml:space="preserve">Resolution </t>
  </si>
  <si>
    <t>100 - 400 Microns</t>
  </si>
  <si>
    <t xml:space="preserve">Filament 
Material </t>
  </si>
  <si>
    <t>PLA Only 1.75mm Filaments</t>
  </si>
  <si>
    <t>ABS / PLA 1.75mm Filaments</t>
  </si>
  <si>
    <t xml:space="preserve">Home Wi-Fi </t>
  </si>
  <si>
    <t>File Type</t>
  </si>
  <si>
    <t>.3w / .stl / .nkg / .3mf</t>
  </si>
  <si>
    <t>.3w / .stl / .nkg / .3mf / .gcode</t>
  </si>
  <si>
    <t xml:space="preserve">3D Scanner </t>
  </si>
  <si>
    <t>0.3mm Extruder
(Optional)</t>
  </si>
  <si>
    <t xml:space="preserve">Print via </t>
  </si>
  <si>
    <t xml:space="preserve">USB 2.0 </t>
  </si>
  <si>
    <t>USB 2.0 &amp; SD Cards up to 32GB</t>
  </si>
  <si>
    <t>Lazer Engraver 
(Optional)</t>
  </si>
  <si>
    <t>Max. Scan Volume: 23.6x23.6x11.8"           Min. Scan Volume: 1.97x1.97x1.97"      Operating Range: 3.93-27.55"       Intel RealSense camera head mode, object mode STL &amp; OBJ file formats supported windows compatible</t>
  </si>
  <si>
    <t>XAC1900</t>
  </si>
  <si>
    <t>Linksys Smart Wi-Fi Modem Router, XAC1900 
• Simultaneous dual-band of 600 Mbps on the 2.4 GHz and 1300 Mbps on the 5 GHz band                                                         
• built-in dual USB ports
• Software-based firewall which is IPv4 and IPv6 compatible</t>
  </si>
  <si>
    <t>WAP750AC</t>
  </si>
  <si>
    <t>WAP300N N300 Dual-Band Wireless Access Point                                                                                                                                                                                                                                                                   • 4-in-1 product to customize your wireless expansion   
• 1 Fast Ethernet 10/100 port
• Selectable Dual Band (2.4 + 5 GHz)</t>
  </si>
  <si>
    <t xml:space="preserve">WAP750AC Wi-Fi Access Point                                                                                                                                                                                                                                                                                                                 •     Access Point or Wireless Extender mode
•   Concurrent Dual-band (2.4 GHz and 5 GHz)
•   802.11ac Wireless Technology
•   Data Rate of up to 300 Mbps for 2.4 GHz and up to 433 Mbps for 5 GHz
•   Two (2) External non-detachable antennas
•   2x2 Spatial Streams (2.4 GHz)
•   One (1) 10/100/1000 Fast Ethernet port (auto MDIX sensing)
•   Browser-based Setup (BBS)
•   Spot Finder Technology (on Range Extender mode only)
•   Wi-Fi Protected Setup™ (WPS)
•   Wireless Security
•   Cross-Band Technology (on Range Extender mode only)
•   Beamforming Technology
•   Boost Wi-Fi range up to 6,500 sq ft
</t>
  </si>
  <si>
    <t>EA6100</t>
  </si>
  <si>
    <t xml:space="preserve">LINKSYS, EA6100, SMART WI-FI ROUTER AC1200                                                                                                                                                                                                                                                                                                     • Wireless-AC technology, with speeds up to 2.8X faster than Wireless-N.
• Dual-band technology                                              
• Four 10/100 Fast Ethernet Ports
• USB 2.0 Port                                                                                                                                                                                                                                                                                                                                          • 2 External Antennas                                                                                                                                               </t>
  </si>
  <si>
    <t>EA8500</t>
  </si>
  <si>
    <t xml:space="preserve">LINKSYS DUAL-BAND GIGABIT SMART WI-FI ROUTER AC2600                                                                                                                                                                                                                                                          • Experience the latest in Wireless-AC with breakthrough MU-MIMO technology. 4.6x faster than traditional Wi-Fi.                                                                                     
• 1.4 GHz dual-core processor                                             
• 4x4 Wireless-AC delivers 4 streams of data
• USB 3.0 Port                                                                                                                                                                                                                                                                                                                                          • 4 adjustable antennas                                                                                                                                            </t>
  </si>
  <si>
    <t>EA9500</t>
  </si>
  <si>
    <t xml:space="preserve">Linksys EA9500 Max-Stream™ AC5400 MU-MIMO Gigabit Router                                                                                                                                                                                                                                                  • TRI-BAND WI-FI TECHNOLOGY                                                                                                                                                                                                                                                                                                      • Wi-Fi speeds up to 5.3 Gbps* 
• Next-Gen AC Wi-Fi, MU-MIMO technology                                            
• 8 Gigabit ports
• 8 external antennas for expanded range                                                                                                                                                                                                                                                                                    • Seamless Roaming                                                                                                                                                                                                                                                                                                                                     • 4x4 AC Four streams of data for stronger, faster performance when gaming and streaming                                                                                                                                                                              • 1.4 GHz DUAL-CORE CENTRAL PROCESSING UNIT (CPU)       </t>
  </si>
  <si>
    <t>RE6700</t>
  </si>
  <si>
    <t xml:space="preserve">Linksys RE6700 AC1200 AMPLIFY Dual-Band Wi-Fi Range Extender </t>
  </si>
  <si>
    <t>LGS116</t>
  </si>
  <si>
    <t xml:space="preserve">Linksys Unmanaged Switches (Desktop) 16-port 10/100/1000 </t>
  </si>
  <si>
    <t>LGS124</t>
  </si>
  <si>
    <t>Linksys Unmanaged Switches (Rack mounted) 24-port 10/100/1000</t>
  </si>
  <si>
    <t>LGS124P</t>
  </si>
  <si>
    <t xml:space="preserve">Linksys Unmanaged Switches (Rack mounted) 24-port 10/100/1000 ,  12 ports POE+ (120W) </t>
  </si>
  <si>
    <t>LGS326</t>
  </si>
  <si>
    <t>Linksys Smart Switches 24-port 10/100/1000 (Rack mounted)</t>
  </si>
  <si>
    <t>LGS308P</t>
  </si>
  <si>
    <t>LGS528</t>
  </si>
  <si>
    <t>LACPI30</t>
  </si>
  <si>
    <t>LAPN300</t>
  </si>
  <si>
    <t>Linksys Single Band N300 2x2 PoE AP with SmartWiFi</t>
  </si>
  <si>
    <t>P73-07113</t>
  </si>
  <si>
    <t>WinSvr Std 2016 64Bit 16Cores</t>
  </si>
  <si>
    <t>R18-05225</t>
  </si>
  <si>
    <t>R18-05244</t>
  </si>
  <si>
    <t>Windows Server CAL 2016 English 1pk DSP OEI 1 Clt User CAL</t>
  </si>
  <si>
    <t>Windows Server CAL 2016 English 1pk DSP OEI 5 Clt User CAL</t>
  </si>
  <si>
    <t xml:space="preserve">HP 651A Black Original LaserJet Toner Cartridge </t>
  </si>
  <si>
    <t xml:space="preserve">HP 651A Cyan Original LaserJet Toner Cartridge </t>
  </si>
  <si>
    <t>HP 651A Yellow Original LaserJet Toner Cartridge</t>
  </si>
  <si>
    <t xml:space="preserve">HP 651A Magenta Original LaserJet Toner Cartridge </t>
  </si>
  <si>
    <t>HP 650 Black Original LaserJet Toner Cartridge</t>
  </si>
  <si>
    <r>
      <t xml:space="preserve">HP 650 Cyan Original LaserJet Toner Cartridge </t>
    </r>
    <r>
      <rPr>
        <b/>
        <sz val="12"/>
        <color rgb="FFFF0000"/>
        <rFont val="Calibri"/>
        <family val="2"/>
        <scheme val="minor"/>
      </rPr>
      <t xml:space="preserve"> </t>
    </r>
  </si>
  <si>
    <t xml:space="preserve">HP 650 Yellow Original LaserJet Toner Cartridge </t>
  </si>
  <si>
    <r>
      <t>HP 650 Magenta Original LaserJet Toner Cartridge</t>
    </r>
    <r>
      <rPr>
        <b/>
        <sz val="12"/>
        <color rgb="FFFF0000"/>
        <rFont val="Calibri"/>
        <family val="2"/>
        <scheme val="minor"/>
      </rPr>
      <t xml:space="preserve"> </t>
    </r>
  </si>
  <si>
    <t xml:space="preserve">HP 30A Black Toner Cartridge    </t>
  </si>
  <si>
    <t xml:space="preserve">HP 92A Black Toner Cartridge    </t>
  </si>
  <si>
    <r>
      <t>HP 51X High Yield Black Original (Contract)</t>
    </r>
    <r>
      <rPr>
        <sz val="12"/>
        <color rgb="FFFF0000"/>
        <rFont val="Calibri"/>
        <family val="2"/>
        <scheme val="minor"/>
      </rPr>
      <t xml:space="preserve"> </t>
    </r>
  </si>
  <si>
    <t xml:space="preserve">HP 17A Black Toner Cartridge    </t>
  </si>
  <si>
    <t xml:space="preserve">HP 83X High Yield Black Original (Contract) </t>
  </si>
  <si>
    <t xml:space="preserve">HP 953XL  Black Ink Cartridge High Yield  </t>
  </si>
  <si>
    <t xml:space="preserve">HP 953  Black Ink Cartridge   </t>
  </si>
  <si>
    <t xml:space="preserve">HP 953XL High Yield Cyan Ink Cartridge </t>
  </si>
  <si>
    <r>
      <t xml:space="preserve">HP 953XL High Yield Magenta Ink Cartridge  </t>
    </r>
    <r>
      <rPr>
        <b/>
        <sz val="12"/>
        <color rgb="FFFF0000"/>
        <rFont val="Calibri"/>
        <family val="2"/>
        <scheme val="minor"/>
      </rPr>
      <t xml:space="preserve"> </t>
    </r>
  </si>
  <si>
    <r>
      <t xml:space="preserve">HP 953XL High Yield Yellow Ink Cartridge  </t>
    </r>
    <r>
      <rPr>
        <b/>
        <sz val="12"/>
        <color rgb="FFFF0000"/>
        <rFont val="Calibri"/>
        <family val="2"/>
        <scheme val="minor"/>
      </rPr>
      <t xml:space="preserve"> </t>
    </r>
  </si>
  <si>
    <r>
      <t>HP 88 Printhead Black/Yellow</t>
    </r>
    <r>
      <rPr>
        <b/>
        <sz val="12"/>
        <color rgb="FFFF0000"/>
        <rFont val="Calibri"/>
        <family val="2"/>
        <scheme val="minor"/>
      </rPr>
      <t xml:space="preserve"> </t>
    </r>
  </si>
  <si>
    <r>
      <t>HP 88 Printhead Magenta/Cyan</t>
    </r>
    <r>
      <rPr>
        <b/>
        <sz val="12"/>
        <color rgb="FFFF0000"/>
        <rFont val="Calibri"/>
        <family val="2"/>
        <scheme val="minor"/>
      </rPr>
      <t xml:space="preserve"> </t>
    </r>
  </si>
  <si>
    <r>
      <t>HP 72 Grey/Photo black Printhead</t>
    </r>
    <r>
      <rPr>
        <b/>
        <sz val="12"/>
        <color rgb="FFFF0000"/>
        <rFont val="Calibri"/>
        <family val="2"/>
        <scheme val="minor"/>
      </rPr>
      <t xml:space="preserve"> </t>
    </r>
  </si>
  <si>
    <r>
      <t>HP 72 Cyan/Magenta Printhead</t>
    </r>
    <r>
      <rPr>
        <b/>
        <sz val="12"/>
        <color rgb="FFFF0000"/>
        <rFont val="Calibri"/>
        <family val="2"/>
        <scheme val="minor"/>
      </rPr>
      <t xml:space="preserve"> </t>
    </r>
  </si>
  <si>
    <r>
      <t>HP 72 Black/Yellow Printhead</t>
    </r>
    <r>
      <rPr>
        <b/>
        <sz val="12"/>
        <color rgb="FFFF0000"/>
        <rFont val="Calibri"/>
        <family val="2"/>
        <scheme val="minor"/>
      </rPr>
      <t xml:space="preserve"> </t>
    </r>
  </si>
  <si>
    <t>3D Printer</t>
  </si>
  <si>
    <t>Compact &amp; Productive</t>
  </si>
  <si>
    <t>Get connected, Be inspired</t>
  </si>
  <si>
    <t>Simple and Efficient</t>
  </si>
  <si>
    <t>Multifunctional 3D printer</t>
  </si>
  <si>
    <t>Your open source professional 3D printer</t>
  </si>
  <si>
    <t>Scan your Surrounding</t>
  </si>
  <si>
    <t xml:space="preserve">Master Maker </t>
  </si>
  <si>
    <t>TN-450</t>
  </si>
  <si>
    <t>TN-650</t>
  </si>
  <si>
    <t>TN-750</t>
  </si>
  <si>
    <t>Invo-1000</t>
  </si>
  <si>
    <t>Invo replacement toner for brother HL-2220/2230/2270/ MFC-7290/7360/7362/7470/7460/7860/ DCP-7057/7060/7065/7055/ Fax-2840/2890/2990</t>
  </si>
  <si>
    <t>Invo Replacement toner for brother HL-5370/5380/5340/ DCP-8070/7085/ MFC-8880/8370</t>
  </si>
  <si>
    <t>Invo Replacement toner for BROTHER 750</t>
  </si>
  <si>
    <t>Invo Replacement toner for BROTHER 1000-1050</t>
  </si>
  <si>
    <t>G3Q57A</t>
  </si>
  <si>
    <t>LJ Pro MFP M130a</t>
  </si>
  <si>
    <t>G3Q59A</t>
  </si>
  <si>
    <t>LJ Pro MFP M130fn</t>
  </si>
  <si>
    <t>G3Q60A</t>
  </si>
  <si>
    <t>LJ Pro MFP M130fw</t>
  </si>
  <si>
    <t>INH1503E</t>
  </si>
  <si>
    <t>INH2003E</t>
  </si>
  <si>
    <t>INH2003/3E</t>
  </si>
  <si>
    <t xml:space="preserve">INVO Online High Frequency UPS 15KVA, External Batteries  Three Phase in/Single Phase out
13.5KW Input: 380V 50Hz Output: 220V 50Hz with extra strong charger with SNMP card
</t>
  </si>
  <si>
    <t>16 x 12V UP to 100 AH</t>
  </si>
  <si>
    <t xml:space="preserve">INVO Online High Frequency UPS 20KVA, External Batteries  Three Phase in/Single Phase out 
18KW Input: 380V 50Hz Output: 220V 50Hz with extra strong charger with SNMP card
</t>
  </si>
  <si>
    <t xml:space="preserve">INVO Online High Frequency UPS 15KVA, External Batteries  Three Phase in/Three phase out  
18KW 3/3 UPS Input/Output: 380V 50Hz  with external battery with SNMP card
</t>
  </si>
  <si>
    <t>INVO-05X</t>
  </si>
  <si>
    <t>INVO High Yield REPLACEMENT TONER FOR HP CE505X</t>
  </si>
  <si>
    <t>Q7516A</t>
  </si>
  <si>
    <t>REPLACEMENT HP 16A Black</t>
  </si>
  <si>
    <t>INVO-92A</t>
  </si>
  <si>
    <t>INVO REPLACEMENT TONER FOR C4092A (92A)</t>
  </si>
  <si>
    <t>INVO-51A</t>
  </si>
  <si>
    <t>INVO REPLACEMENT TONER FOR Q7551A</t>
  </si>
  <si>
    <t>INVO-51X</t>
  </si>
  <si>
    <t>INVO High Yield REPLACEMENT TONER FOR HP Q7551X</t>
  </si>
  <si>
    <t>INVO-93A</t>
  </si>
  <si>
    <t>INVO REPLACEMENT TONER FOR HP CZ192A</t>
  </si>
  <si>
    <t>INVO-87A</t>
  </si>
  <si>
    <t>INVO REPLACEMENT TONER FOR HP CF287A</t>
  </si>
  <si>
    <t>INVO Black replacement toner for HP 645A</t>
  </si>
  <si>
    <t>INVO-C9731A</t>
  </si>
  <si>
    <t>INVO-C9732A</t>
  </si>
  <si>
    <t>INVO-C9733A</t>
  </si>
  <si>
    <t>INVO Cyan replacement toner for HP 645A</t>
  </si>
  <si>
    <t>INVO Yellow replacement toner for HP 645A</t>
  </si>
  <si>
    <t>INVO Magenta replacement toner for HP 645A</t>
  </si>
  <si>
    <t>INVO-C9730A</t>
  </si>
  <si>
    <t>INVO-540/320/210</t>
  </si>
  <si>
    <t>INVO-Q6470</t>
  </si>
  <si>
    <t>INVO-Q6471</t>
  </si>
  <si>
    <t>INVO-Q6472</t>
  </si>
  <si>
    <t>INVO-Q6473</t>
  </si>
  <si>
    <t>INVO Black replacement toner for HP 501A</t>
  </si>
  <si>
    <t>INVO Cyan replacement toner for HP 502A</t>
  </si>
  <si>
    <t>INVO Yellow replacement toner for HP 502A</t>
  </si>
  <si>
    <t>INVO Magenta replacement toner for HP 502A</t>
  </si>
  <si>
    <t>CC530/CE410</t>
  </si>
  <si>
    <t>CC531/CE411</t>
  </si>
  <si>
    <t>CC532/CE412</t>
  </si>
  <si>
    <t>CC533/CE413</t>
  </si>
  <si>
    <t>INVO Black replacement toner for HP 304/305A</t>
  </si>
  <si>
    <t>INVO Cyan replacement toner for HP 304/305A</t>
  </si>
  <si>
    <t>INVO Yellow replacement toner for HP 304/305A</t>
  </si>
  <si>
    <t>INVO Magenta replacement toner for HP 304/305A</t>
  </si>
  <si>
    <t>LGS108P</t>
  </si>
  <si>
    <t>Linksys Unmanaged Switches (Desktop) 8-port 10/100/1000 , 4 ports POE+ (50W)</t>
  </si>
  <si>
    <t>LGS552</t>
  </si>
  <si>
    <t xml:space="preserve">Linksys Managed Switches  (Rack mounted) 48-port (2 SPF 10G) 10/100/1000 </t>
  </si>
  <si>
    <t>LGS528P</t>
  </si>
  <si>
    <t xml:space="preserve">Linksys Managed Switches (Rack mounted) 24-port 10/100/1000 POE+ (192W) </t>
  </si>
  <si>
    <t>LGS552P</t>
  </si>
  <si>
    <t xml:space="preserve">Linksys Managed Switches (Rack mounted) 48-port (2 SPF 10G) 10/100/1000 POE+(375W) </t>
  </si>
  <si>
    <t>LRT224</t>
  </si>
  <si>
    <t>Linksys Wired Dual WAN VPN Router</t>
  </si>
  <si>
    <t>Intel HD Graphics 630</t>
  </si>
  <si>
    <t>CB381A</t>
  </si>
  <si>
    <t>CB380A</t>
  </si>
  <si>
    <t>CB382A</t>
  </si>
  <si>
    <t>CB383A</t>
  </si>
  <si>
    <t>CB390A</t>
  </si>
  <si>
    <t xml:space="preserve">HP 823A Black Laserjet Toner Cartridge </t>
  </si>
  <si>
    <t xml:space="preserve">HP 824A Cyan Laserjet Toner Cartridge  </t>
  </si>
  <si>
    <r>
      <t xml:space="preserve">HP 824A Yellow Laserjet Toner Cartridge </t>
    </r>
    <r>
      <rPr>
        <b/>
        <sz val="12"/>
        <color rgb="FFFF0000"/>
        <rFont val="Calibri"/>
        <family val="2"/>
        <scheme val="minor"/>
      </rPr>
      <t xml:space="preserve"> </t>
    </r>
  </si>
  <si>
    <t xml:space="preserve">HP 824A Magenta Laserjet Toner Cartridge </t>
  </si>
  <si>
    <t xml:space="preserve">HP 825A Black Laserjet Toner Cartridge </t>
  </si>
  <si>
    <t>ANYSHOPPRIME-I3</t>
  </si>
  <si>
    <r>
      <t>AnyShop All in One POS Sys Intel Corei3 4GB , SODIMM RAM DDR3 HDD 320 GB LED LCD (300nit) , 5 wire ,</t>
    </r>
    <r>
      <rPr>
        <b/>
        <sz val="11"/>
        <rFont val="Calibri"/>
        <family val="2"/>
      </rPr>
      <t>Black &amp; White, Capacitive Touch</t>
    </r>
  </si>
  <si>
    <t>CZ192A</t>
  </si>
  <si>
    <r>
      <t xml:space="preserve">HP 93A Black Original Toner </t>
    </r>
    <r>
      <rPr>
        <b/>
        <sz val="11"/>
        <color rgb="FFC00000"/>
        <rFont val="Calibri"/>
        <family val="2"/>
        <scheme val="minor"/>
      </rPr>
      <t>(New)</t>
    </r>
  </si>
  <si>
    <t>Q5949XC</t>
  </si>
  <si>
    <r>
      <t xml:space="preserve">HP 49XC Black -Contract Toner   </t>
    </r>
    <r>
      <rPr>
        <b/>
        <sz val="12"/>
        <color theme="1"/>
        <rFont val="Calibri"/>
        <family val="2"/>
        <scheme val="minor"/>
      </rPr>
      <t xml:space="preserve">6k Yield </t>
    </r>
    <r>
      <rPr>
        <b/>
        <sz val="12"/>
        <color rgb="FFC00000"/>
        <rFont val="Calibri"/>
        <family val="2"/>
        <scheme val="minor"/>
      </rPr>
      <t>(New)</t>
    </r>
  </si>
  <si>
    <t>CF210X</t>
  </si>
  <si>
    <r>
      <t xml:space="preserve">HP 131A High  yield 2400 </t>
    </r>
    <r>
      <rPr>
        <b/>
        <sz val="12"/>
        <color rgb="FFC00000"/>
        <rFont val="Calibri"/>
        <family val="2"/>
        <scheme val="minor"/>
      </rPr>
      <t>(New)</t>
    </r>
  </si>
  <si>
    <t>CF371AM</t>
  </si>
  <si>
    <r>
      <t>3-Pack color C/Y/M HP 128A</t>
    </r>
    <r>
      <rPr>
        <b/>
        <sz val="12"/>
        <color rgb="FFC00000"/>
        <rFont val="Calibri"/>
        <family val="2"/>
        <scheme val="minor"/>
      </rPr>
      <t xml:space="preserve"> (New)</t>
    </r>
  </si>
  <si>
    <t>CF370AM</t>
  </si>
  <si>
    <r>
      <t>HP 305</t>
    </r>
    <r>
      <rPr>
        <b/>
        <sz val="12"/>
        <color theme="1"/>
        <rFont val="Calibri"/>
        <family val="2"/>
        <scheme val="minor"/>
      </rPr>
      <t xml:space="preserve"> 3-Pack</t>
    </r>
    <r>
      <rPr>
        <sz val="12"/>
        <color theme="1"/>
        <rFont val="Calibri"/>
        <family val="2"/>
        <scheme val="minor"/>
      </rPr>
      <t xml:space="preserve"> </t>
    </r>
    <r>
      <rPr>
        <b/>
        <sz val="12"/>
        <color theme="1"/>
        <rFont val="Calibri"/>
        <family val="2"/>
        <scheme val="minor"/>
      </rPr>
      <t xml:space="preserve">(CMY) </t>
    </r>
    <r>
      <rPr>
        <b/>
        <sz val="12"/>
        <color rgb="FFC00000"/>
        <rFont val="Calibri"/>
        <family val="2"/>
        <scheme val="minor"/>
      </rPr>
      <t>(New)</t>
    </r>
  </si>
  <si>
    <t>CC531L</t>
  </si>
  <si>
    <t>CC532L</t>
  </si>
  <si>
    <t>CC533L</t>
  </si>
  <si>
    <r>
      <t xml:space="preserve">HP 304L Cyan Low capacity 1400 PAGES </t>
    </r>
    <r>
      <rPr>
        <b/>
        <sz val="12"/>
        <color rgb="FFC00000"/>
        <rFont val="Calibri"/>
        <family val="2"/>
        <scheme val="minor"/>
      </rPr>
      <t>(New)</t>
    </r>
  </si>
  <si>
    <r>
      <t xml:space="preserve">HP 304L Magenta Low capacity 1400 PAGES </t>
    </r>
    <r>
      <rPr>
        <b/>
        <sz val="12"/>
        <color rgb="FFC00000"/>
        <rFont val="Calibri"/>
        <family val="2"/>
        <scheme val="minor"/>
      </rPr>
      <t>(New)</t>
    </r>
  </si>
  <si>
    <r>
      <t xml:space="preserve">HP 304L Yellow Low capacity 1400 PAGES </t>
    </r>
    <r>
      <rPr>
        <b/>
        <sz val="12"/>
        <color rgb="FFC00000"/>
        <rFont val="Calibri"/>
        <family val="2"/>
        <scheme val="minor"/>
      </rPr>
      <t>(New)</t>
    </r>
  </si>
  <si>
    <t>RE6500</t>
  </si>
  <si>
    <t xml:space="preserve">LINKSYS 2x2 11AC &amp; Audio RANGE EXTENDER with Four 10/100/1000 Gigabit Ethernet Ports           </t>
  </si>
  <si>
    <t>X6200</t>
  </si>
  <si>
    <t>Linksys X6200 AC750 Wi-Fi VDSL Modem Router
•SIMULTANEOUS DUAL BAND (2.4 + 5 GHz)
•BEAMFORMING TECHNOLOGY
•USB Port                                                                                                                                                                                                                                                                                                                                         •GIGABIT ETHERNET PORTS                                                                                                                                                                                                                                                                                                                     •ADVANCED WIRELESS SECURITY                                                                                                                                                                                                                                                                                                      •PARENTAL CONTROL                                                                                                                                                                                                                                                                                                                    •GUEST ACCESS</t>
  </si>
  <si>
    <t>RE4100W-EU</t>
  </si>
  <si>
    <t>LINKSYS, WIFI &amp;Audio RANGE EXTENDER DB N600</t>
  </si>
  <si>
    <t>RE7000</t>
  </si>
  <si>
    <t>LINKSYS RE7000 WIFI RANGE EXTENDER, AC1900+</t>
  </si>
  <si>
    <t>Apexa-I5</t>
  </si>
  <si>
    <t>APEXAQC-19.5</t>
  </si>
  <si>
    <t>PosBank Apexa-G Intel celeron J1900 Quad core, 4GB Ram DDR3, SSD 64GB, 19.5" LED Capacitive touch, dark grey</t>
  </si>
  <si>
    <t>DCRX86-9.7</t>
  </si>
  <si>
    <t>PosBank Celeron J1900,2GB,ssd 64G,9.7",Printer</t>
  </si>
  <si>
    <t xml:space="preserve">
Pro8510L</t>
  </si>
  <si>
    <t>JH330A</t>
  </si>
  <si>
    <t>HPE 1420 8G PoE+ (64W) Switch</t>
  </si>
  <si>
    <t>JL380A</t>
  </si>
  <si>
    <t>HPE 1920S 8G Switch</t>
  </si>
  <si>
    <t>JL381A</t>
  </si>
  <si>
    <t>HPE 1920S 24G 2SFP Switch</t>
  </si>
  <si>
    <t>JL382A</t>
  </si>
  <si>
    <t>HPE 1920S 48G 4SFP Switch</t>
  </si>
  <si>
    <t>JL383A</t>
  </si>
  <si>
    <t>HPE 1920S 8G PPoE+ 65W Switch</t>
  </si>
  <si>
    <t>JL384A</t>
  </si>
  <si>
    <t>HPE 1920S 24G 2SFP PPoE+ 185W Switch</t>
  </si>
  <si>
    <t>JL385A</t>
  </si>
  <si>
    <t>HPE 1920S 24G 2SFP PoE+ 370W Switch</t>
  </si>
  <si>
    <t>JL386A</t>
  </si>
  <si>
    <t>HPE 1920S 48G 4SFP PPoE+ 370W Switch</t>
  </si>
  <si>
    <t>JG960A</t>
  </si>
  <si>
    <t>HPE 1950-24G-2SFP+-2XGT Switch 24P 10/100/1000 + 2P 10GBASE-T + 2 SFP+ Slots</t>
  </si>
  <si>
    <t>JG962A</t>
  </si>
  <si>
    <t>HPE 1950-24G-2SFP+-2XGT-PoE+ (370W) Switch 24P 10/100/1000 + 2P 10GBASE-T + 2 SFP+ Slots</t>
  </si>
  <si>
    <t>JG961A</t>
  </si>
  <si>
    <t>HPE 1950-48G-2SFP+-2XGT Switch 48P 10/100/1000 + 2P 10GBASE-T + 2 SFP+ Slots</t>
  </si>
  <si>
    <t>JG963A</t>
  </si>
  <si>
    <t>HPE 1950-48G-2SFP+-2XGT-PoE+ (370W) Switch 48P 10/100/1000 + 2P 10GBASE-T + 2 SFP+ Slots</t>
  </si>
  <si>
    <t>Web Managed 10/100/1000 + 10Gb uplink</t>
  </si>
  <si>
    <t>Web Managed 10/100/1000</t>
  </si>
  <si>
    <t>HPE ARUBA 2530-24 Switch 24P 10/100 + 2P 10/100/1000 + 2 SFP Slots</t>
  </si>
  <si>
    <t>HPE ARUBA 2530-48 Switch 48P 10/100 + 2P 10/100/1000 + 2 SFP Slots</t>
  </si>
  <si>
    <t>HPE ARUBA 2530-24-PoE+ Switch 24P 10/100 + 2P 10/100/1000 + 2 SFP Slots</t>
  </si>
  <si>
    <t>HPE ARUBA 2530-48-PoE+ Switch 48P 10/100 + 2P 10/100/1000 + 2 SFP Slots</t>
  </si>
  <si>
    <t>HPE 2620-24 Switch 24P 10/100 + 2P 10/100/1000 + 2 SFP Slots</t>
  </si>
  <si>
    <t>HPE 2620-48 Switch 48P 10/100 + 2P 10/100/1000 + 2 SFP Slots</t>
  </si>
  <si>
    <t>HPE 2620-24-PoE+ Switch 24P 10/100 + 2P 10/100/1000 + 2 SFP Slots</t>
  </si>
  <si>
    <t>HPE 2620-48-PoE+ Switch 48P 10/100 + 2P 10/100/1000 + 2 SFP Slots</t>
  </si>
  <si>
    <t>JZ074A</t>
  </si>
  <si>
    <t>HPE OC20 802.11ac (RW) Access Point (Clustering Capabilities up to 8 units)</t>
  </si>
  <si>
    <t>EA8300</t>
  </si>
  <si>
    <t xml:space="preserve">Linksys EA8300 Max-Stream AC2200 Tri-Band Wi-Fi Router                                                                                                                                                                                                                                                      • Tri-Band Technology                                                                                 
• MU-MIMO                                            
• Seamless Roaming
• LARGE HOUSEHOLD                                                                                                                                                                                                                                                                                                                                         • QUAD-CORE PROCESSOR                                                                                                                                                                                                                                                                                                                      • ADVANCED BEAMFORMING+                                                                                                                                                                                                                                                                                                                            • GIGABIT ETHERNET PORTS                                                                                                                                                                                                                                                                                                                 • USB 3.0 PORT                                                                                                                                                                                                                                                                                                                                       • Linksys App                                                                                                                                                                                                                                                                                                                                                             • Works with Alexa                                                                                                                                                                                                                                                                                                                                                                               • Parental Controls                                                                                                                                                                                                                                                                                                                                                                 • Guest Access                                                                                           </t>
  </si>
  <si>
    <t>WRT32X</t>
  </si>
  <si>
    <t>Linksys WRT32X AC3200 Dual-Band Wi-Fi Gaming Router with Killer Prioritization Engine                                                                                                                                                                                                                                                • KILLER PRIORITIZATION ENGINE                                                                                                                                                                                                                                                                                                                                            • CUSTOMIZED GAMING FIRMWARE AND USER INTERFACE
• 1.8 GHz DUAL-CORE CENTRAL PROCESSING UNIT (CPU)                                          
• 4 HIGH-PERFORMANCE ANTENNAS
• MU-MIMO                                                                                                                                                                                                                                                                                                                                                                                             • USB 3.0 PORT                                                                                                                                                                                                                                                                                                                                        • SIMULTANEOUS DUAL BAND (2.4 + 5 GHz)                                                                                                                                                                                                                                                                                                                                         • ADVANCED WIRELESS SECURITY                                                                                                                                                                                                                                                                                                                • TRI-STREAM 160 :Doubles bandwidth from 80 MHz to 160 MHz on all spatial streams                                                                                                                                                                                                                                                                                                   • GIGABIT ETHERNET PORTS                                                                                                                                                                                                                                                                                                                                                                                              • ESATA PORT                                                                                                                                                                                                                                                                                                                                        • USB 3.0 PORT                                                                                                                                                                                                                                                                                                                                       • EASY SETUP</t>
  </si>
  <si>
    <t>3 External Batteries 12V UP to 80 AH</t>
  </si>
  <si>
    <t>D 2130
Ink Advantage</t>
  </si>
  <si>
    <t>K7N77C</t>
  </si>
  <si>
    <t>3in1, Print, Scan, Copy, speed 20ppm Black/16ppm color, Res 1200x1200dpi Black/ 4800x1200dpi color, Scan Res 1200dpi, Integrated memry, Wireless, Airprint, USB2.0, duty cycle 1000pages</t>
  </si>
  <si>
    <t>123 Black, 123 Color</t>
  </si>
  <si>
    <t>LJ Enterprise M607dn</t>
  </si>
  <si>
    <t>K0Q15A</t>
  </si>
  <si>
    <t>Speed 52ppm, Res 1200x1200dpi, 1.2GHz proceesor, 512MB Memory, Duplex, Network, E-print, Airprint, USB2.0, Duty Cycle 250,000 pages</t>
  </si>
  <si>
    <t>CF237A</t>
  </si>
  <si>
    <t>T6B60A</t>
  </si>
  <si>
    <t>Speed 21ppm Black/Color, Res 600x600dpi, 128MB Memory, 800MHz processor, Network, Duplex, Wireless, E-Print, Airprint, 6.85 cm color touchscreen, USB2.0, Duty Cycle 40,000 pages</t>
  </si>
  <si>
    <t>CF540A / CF541A / CF542A / CF543A</t>
  </si>
  <si>
    <t>B5L24A</t>
  </si>
  <si>
    <t>Speed 38ppm Black and Color,  Res 1200x1200dpi, 1.2GHz processor, 1GB Memory, Network, E-print, Airprint, USB2.0, duty Cycle 80,000 pages</t>
  </si>
  <si>
    <t>CF360A / CF361A / CF362A / CF363A</t>
  </si>
  <si>
    <t>CLJ CP5225N</t>
  </si>
  <si>
    <t>CE711A</t>
  </si>
  <si>
    <t>Speed  20ppm Black/ColorA4, A3 10ppm ,Res 600x600dpi, 540MHz processor, 192MB Memory, USB2.0, Duty cycle 75,000pages, Network</t>
  </si>
  <si>
    <t>CE740A, CE741A, CE742A, CE743A</t>
  </si>
  <si>
    <t>T6B70A</t>
  </si>
  <si>
    <t>3in1, print, scan, Speed 16ppm Black/Color, Print Res 600pi, scan Res 1200dpi, 800MHz processor, 256MB Memory, Flatbed, Network, E-Print, Airprint, USB2.0, Duty Cycle 30,000 pages</t>
  </si>
  <si>
    <t>CF530A / CF531A / CF532A / CF533A</t>
  </si>
  <si>
    <t>T6B81A</t>
  </si>
  <si>
    <t>4in1, Print, scan, copy, Speed 21ppm Black/Color, Print Res 600dpi, scan Res 1200dpi, 800MHz processor, 256MB Memory, Flatbed, ADF, Network, E-Print, Airprint, USB2.0, Duty Cycle 40,000 pages</t>
  </si>
  <si>
    <t>T6B82A</t>
  </si>
  <si>
    <t>4in1, Print, scan, copy, Speed 21ppm Black/Color, Print Res 600dpi, scan Res 1200dpi, 800MHz processor, 256MB Memory, Flatbed, ADF, Wireless, Network, E-Print, Airprint, USB2.0, Duty Cycle 40,000 pages</t>
  </si>
  <si>
    <t>F5R96C</t>
  </si>
  <si>
    <t>M2U76C</t>
  </si>
  <si>
    <t>D 3835
Ink Advantage</t>
  </si>
  <si>
    <t>D 5275
Ink Advantage</t>
  </si>
  <si>
    <t>4in1, Print, Scan, Copy, Fax, speed 20ppm Black/16ppm color, Res 1200x1200dpi Black / 4800x1200dpi Color, Scan Res 1200dpi, ADF, wireless, E-Print, Airprint, USB2.0, duty cycle 1000pages</t>
  </si>
  <si>
    <t>4in1, Print, Scan, Copy, Fax, speed 20ppm Black/17ppm color, Res 1200x1200dpi Black/ 4800x1200dpi color, Scan Res 1200dpi, Duplex, ADF, Wireless, E-Print, Airprint, 256MB Memory, USB2.0, Duty Cycle 1200pages</t>
  </si>
  <si>
    <t>953 Black ,953 Color</t>
  </si>
  <si>
    <t>C5F93A</t>
  </si>
  <si>
    <t>LJ Pro 400 M402n</t>
  </si>
  <si>
    <t>Speed 40ppm, Res 1200dpi, 1200MHz processor, 128MB Memory, Network, E-Print, Airprint, USB2.0, Duty Cycle 80,000 pages</t>
  </si>
  <si>
    <t>T6B71A</t>
  </si>
  <si>
    <t>Color LJ Pro MFP M181fw</t>
  </si>
  <si>
    <t>4in1, print, scan, copy, Speed 16ppm Black/Color, Print Res 600pi, scan Res 1200dpi, 800MHz processor, 256MB Memory, Flatbed, ADF, Wireless, Network, E-Print, Airprint, USB2.0, Duty Cycle 30,000 pages</t>
  </si>
  <si>
    <t>15.6" LED AntiGlare</t>
  </si>
  <si>
    <t>D 2630
Ink Advantage</t>
  </si>
  <si>
    <t>V1N03C</t>
  </si>
  <si>
    <t>D9L20A</t>
  </si>
  <si>
    <t>OJ PRO 8730 E- All-in-One</t>
  </si>
  <si>
    <t>Z4B53A</t>
  </si>
  <si>
    <t>D3Q20B</t>
  </si>
  <si>
    <t>GT51 Black GT52 Color</t>
  </si>
  <si>
    <t>973 Black 973 Color</t>
  </si>
  <si>
    <t>4in1 Print, Scan, Copy, Fax, speed 36ppm Black/Color, Res 4800x1200dpi, Network, 512MB Memory, Duplex, Wireless, Front-facing USB Printing, E-Print, Airprint, 4.3" (10.9cm) CGD touchscreen, Wireless direct printing, Digital Sender, ADF, USB2.0, Duty Cycle 30,000 pages</t>
  </si>
  <si>
    <t>3in1, Print, scan, copy, speed 19ppm Black/15ppm color, Res 1200x1200dpi Black/ 4800x1200dpi color, Scan Res 1200dpi, Wireless, E-Print, Airprint, USb2.0, Duty Cycle 1000 pages</t>
  </si>
  <si>
    <r>
      <t xml:space="preserve">4in1 Print, Scan, Copy, Fax, Digital send, speed 40ppm Black/Color, Res 1200x1200dpi Black/ 2400x1200dpi Color , E-print, Airprint, Network, Wireless, Duplex, Memory 768MB, 10.92 cm (4.3") CGD (Colour Graphic Display), IR touchscreen, ADF, USB2.0, </t>
    </r>
    <r>
      <rPr>
        <sz val="8"/>
        <rFont val="Verdana"/>
        <family val="2"/>
      </rPr>
      <t>Duty Cycle 50,000 pages</t>
    </r>
  </si>
  <si>
    <t>Wireless 415
INK TANK</t>
  </si>
  <si>
    <t>Page Wide 477</t>
  </si>
  <si>
    <t>LJ Pro M203dn</t>
  </si>
  <si>
    <t>K0Q14A</t>
  </si>
  <si>
    <t>LJ Enterprise M607n</t>
  </si>
  <si>
    <t>A4 color Laser</t>
  </si>
  <si>
    <t>T6B59A</t>
  </si>
  <si>
    <t xml:space="preserve">Color LJ Pro
M254 nw </t>
  </si>
  <si>
    <t xml:space="preserve">Color LJ Pro
M254 dw </t>
  </si>
  <si>
    <t>LJ M553n</t>
  </si>
  <si>
    <t>J7Z98A</t>
  </si>
  <si>
    <t>LJ Enterprise 
M652n</t>
  </si>
  <si>
    <t>CF450A / CF451A / CF452A / CF453A</t>
  </si>
  <si>
    <t>J7Z99A</t>
  </si>
  <si>
    <t>LJ Enterprise 
M652dn</t>
  </si>
  <si>
    <t>A3 color Laser</t>
  </si>
  <si>
    <t>CE712A</t>
  </si>
  <si>
    <t>CLJ CP5225DN</t>
  </si>
  <si>
    <t>Speed 28ppm, Res 1200x1200dpi, 750MHz processor, E-Print, Airprint, Network, USB2.0, 256MB Memory, Duty Cycle 8,000 pages</t>
  </si>
  <si>
    <t>Speed 28ppm, Res 1200x1200dpi, 750MHz processor, Wireless, Duplex, E-Print, Airprint, Network, USB2.0, 256MB Memory, Duty Cycle 8,000 pages</t>
  </si>
  <si>
    <t>Speed 52ppm, Res 1200x1200dpi, 1.2GHz proceesor, 512MB Memory, Network, E-print, Airprint, USB2.0, Duty Cycle 250,000 pages</t>
  </si>
  <si>
    <t>Speed 21ppm Black/Color, Res 600x600dpi, 128MB Memory, 800MHz processor, Network, Wireless, E-Print, Airprint, USB2.0, Duty Cycle 40,000 pages</t>
  </si>
  <si>
    <t>Speed 50ppm Black/Color, Res 1200x1200dpi, 1.2GHz processor, 1GB Memory, Network,    E-print, Airprint, USB2.0, duty Cycle 100,000 pages</t>
  </si>
  <si>
    <t>Speed 50ppm Black/Color, Res 1200x1200dpi, 1.2GHz processor, 1GB Memory, Network, Duplex, E-print, Airprint, USB2.0, duty Cycle 100,000 pages</t>
  </si>
  <si>
    <t>Speed  20ppm Black/ColorA4, A3 10ppm ,Res 600x600dpi, 540MHz processor, 192MB Memory, USB2.0, Duty cycle 75,000pages, Network, Duplex</t>
  </si>
  <si>
    <t>A4 MFP mono Laser</t>
  </si>
  <si>
    <t>3n1, print, scan, copy, speed 22ppm, Res 1200dpi, 128MB Memory, Flatbed, Airprint, USB2.0, Duty Cycle 10,000pages</t>
  </si>
  <si>
    <t>4in1, print, scan, copy, fax, Speed 22ppm, Res 1200dpi, 600MHz processor, 128MB Memory, Flatbed, ADF, USB 2.0, Network, E-Print, Airprint, Duty cycle 10,000pages</t>
  </si>
  <si>
    <t>4in1, print, scan, copy, fax, Speed 22ppm, Res 1200dpi, 600MHz processor, 128MB Memory, Flatbed, ADF, USB 2.0, Network, Wireless, E-Print, Airprint, Duty cycle 10,000pages</t>
  </si>
  <si>
    <t>3in1, print, scan, copy, Speed 38ppm, Res 1200dpi, 1.2GHz processor, 256MB Memory, ADF, Duplex, Wireless, E-Print, Airprint, Network, Digital sender, USB2.0, Duty Cycle 80,000 pages</t>
  </si>
  <si>
    <t>4in1, print, scan, copy, fax, Speed 40ppm, Res 1200dpi, 1.2GHz processor, 256MB Memory, ADF, Duplex, E-print, Airprint, Network, Digital sender, USB2.0, Duty cycle 80,000 pages</t>
  </si>
  <si>
    <t>4in1, print, scan, copy, fax, Speed 40ppm, Res 1200dpi, 1.2GHz processor, 256MB Memory, ADF, Wireless, Duplex, E-print, Airprint, Network, Digital sender, USB2.0, Duty cycle 80,000 pages</t>
  </si>
  <si>
    <t>A3 MFP Laser</t>
  </si>
  <si>
    <t>W7U02A</t>
  </si>
  <si>
    <t>LJ MFP M436nda</t>
  </si>
  <si>
    <t>CF256A</t>
  </si>
  <si>
    <t>A4 MFP Color Laser</t>
  </si>
  <si>
    <t xml:space="preserve">Color LJ Pro MFP M180n </t>
  </si>
  <si>
    <t>T6B80A</t>
  </si>
  <si>
    <t>Color LJ Pro MFP M280nw</t>
  </si>
  <si>
    <t>3in1, Print, scan, Speed 21ppm Black/Color, Print Res 600dpi, scan Res 1200dpi, 800MHz processor, 256MB Memory, Flatbed, ADF, Wireless, Network, E-Print, Airprint, USB2.0, Duty Cycle 40,000 pages</t>
  </si>
  <si>
    <t>Color LJ Pro MFP M281fdn</t>
  </si>
  <si>
    <t>Color LJ Pro MFP M281fdw</t>
  </si>
  <si>
    <t>3in1, print, scan, copy, Speed 23ppm A4 / 12ppm A3, Res 600x600dpi, 600MHz processor, 128MB Memory, ADF(100 sheets), Network, Duplex, Duty Cycle 50,000 pages, USB 2.0</t>
  </si>
  <si>
    <t>711 Black
711 Color</t>
  </si>
  <si>
    <t>CQ893C</t>
  </si>
  <si>
    <t>4 separate inks, Res 2400x1200dpi, Media handling: sheet feed, roll feed, input tray, automatic cutter, 1GB memory,  Network, Wi-FI, E-print, USB2.0</t>
  </si>
  <si>
    <t>6 separate inks, Res up to 2400x1200dpi, Media handling: automatic front-loading roll feed, sheet feed, automatic cutter, Media size: A4, A3, A2, A1, A0, Network, 64GB Memory, 320GB Hard disk, E-Print                  ---------- Post Script Version available for ordering----------</t>
  </si>
  <si>
    <t>Large Format</t>
  </si>
  <si>
    <t>Scanjet Pro 2500f1</t>
  </si>
  <si>
    <t>L2753A</t>
  </si>
  <si>
    <t>ScanJet Pro 
3000 S3</t>
  </si>
  <si>
    <t>Archiving Scanner, Res 600dpi Optical, 35ppm, 50 Sheet ADF, Sheetfed, Duplex, Scan media weight up to 413g/m2, USB 3.0</t>
  </si>
  <si>
    <t>P/N</t>
  </si>
  <si>
    <t>Color</t>
  </si>
  <si>
    <t>Graphics</t>
  </si>
  <si>
    <t>Screen</t>
  </si>
  <si>
    <t>Windows 10</t>
  </si>
  <si>
    <t>Silver</t>
  </si>
  <si>
    <t xml:space="preserve">4GB </t>
  </si>
  <si>
    <t>14''  TOUCH FHD</t>
  </si>
  <si>
    <t xml:space="preserve">8GB </t>
  </si>
  <si>
    <t xml:space="preserve">16GB </t>
  </si>
  <si>
    <t>1TB SSD</t>
  </si>
  <si>
    <t xml:space="preserve">HP Pavilion Win10  14'' </t>
  </si>
  <si>
    <t>Pale Gold</t>
  </si>
  <si>
    <t>15.6" LED FHD</t>
  </si>
  <si>
    <t xml:space="preserve">HP Envy  </t>
  </si>
  <si>
    <t xml:space="preserve">Natural silver  </t>
  </si>
  <si>
    <t xml:space="preserve">Omen </t>
  </si>
  <si>
    <t>Shadow Black</t>
  </si>
  <si>
    <t>3 years International Warranty</t>
  </si>
  <si>
    <t>4 GB DDR4 2133</t>
  </si>
  <si>
    <t>Intel HD Graphics 620</t>
  </si>
  <si>
    <t>FreeDos</t>
  </si>
  <si>
    <t>13.3"</t>
  </si>
  <si>
    <t>8 GB DDR4</t>
  </si>
  <si>
    <t>14" FHD</t>
  </si>
  <si>
    <t>512 SSD Turbo</t>
  </si>
  <si>
    <t>Win10 Pro - 64</t>
  </si>
  <si>
    <t>4GB DDR4 2400 Hz</t>
  </si>
  <si>
    <t xml:space="preserve">15.6" </t>
  </si>
  <si>
    <t>FreeDOS</t>
  </si>
  <si>
    <t>8GB DDR4 2400 Hz</t>
  </si>
  <si>
    <t>Core i7-8550U (1.8 GHz Up To 4.0 GHz, 8 MB cache, 4 cores)</t>
  </si>
  <si>
    <t>2UB64EA</t>
  </si>
  <si>
    <t xml:space="preserve">HP ProBook 440 G5 </t>
  </si>
  <si>
    <t>1 years International Warranty</t>
  </si>
  <si>
    <t>Free DOS</t>
  </si>
  <si>
    <t xml:space="preserve">HP Probook </t>
  </si>
  <si>
    <t>CPU</t>
  </si>
  <si>
    <t>OD</t>
  </si>
  <si>
    <t>FF</t>
  </si>
  <si>
    <t>O/S</t>
  </si>
  <si>
    <t>500 GB 7200</t>
  </si>
  <si>
    <t>No DVD</t>
  </si>
  <si>
    <t>Microtower</t>
  </si>
  <si>
    <t>SFF</t>
  </si>
  <si>
    <t>HP ProDesk 400 G5 (4CZ63EA)</t>
  </si>
  <si>
    <t>4GB DDR4 1Dimm 2666Hz</t>
  </si>
  <si>
    <t>1 TB 7200</t>
  </si>
  <si>
    <t>Intel UHD Graphics 630</t>
  </si>
  <si>
    <t>HP ProDesk 400 G5 (4HR59EA)</t>
  </si>
  <si>
    <t>MB</t>
  </si>
  <si>
    <t>Intel H270</t>
  </si>
  <si>
    <t>Slim-tray SuperMulti DVD burner</t>
  </si>
  <si>
    <t>21.5" diagonal FHD widescreen LCD anti-glare WLED-backlit (1920 x 1080)</t>
  </si>
  <si>
    <t>ML110 Gen10</t>
  </si>
  <si>
    <t>ML350 Gen 10</t>
  </si>
  <si>
    <t>Quantity</t>
  </si>
  <si>
    <t>Bronze 3104 (6-Core, 1.7 GHz, 85W) (876915-L21)</t>
  </si>
  <si>
    <t>Cache Memory</t>
  </si>
  <si>
    <t xml:space="preserve">11 MB, L3 Cache-Intel C621  </t>
  </si>
  <si>
    <t xml:space="preserve">1x HPE 8GB  (1x8GB) UDIMM, </t>
  </si>
  <si>
    <t>8 GB</t>
  </si>
  <si>
    <t>Controller</t>
  </si>
  <si>
    <t>Embedded SW RAID with 10 SATA ports</t>
  </si>
  <si>
    <t>Embedded 14-Port S100i</t>
  </si>
  <si>
    <t>Embedded 14-port S100i</t>
  </si>
  <si>
    <t>Hard Drive</t>
  </si>
  <si>
    <t>None ship as standard</t>
  </si>
  <si>
    <t>Power Supply</t>
  </si>
  <si>
    <t>290W Non Hot Plug Power Supply no redundant option</t>
  </si>
  <si>
    <t>350W ATX Power Supply</t>
  </si>
  <si>
    <t>350W</t>
  </si>
  <si>
    <t>Networking</t>
  </si>
  <si>
    <t>HPE embedded 1Gb 2-port 332i network Adapter</t>
  </si>
  <si>
    <t>Embedded 2-Port 1GbE HPE Ethernet 1Gb 2-port 332i Adapter</t>
  </si>
  <si>
    <t>1Gb 369i Ethernet Adapter 4-Port</t>
  </si>
  <si>
    <t>Optical Drive</t>
  </si>
  <si>
    <t>None DVD</t>
  </si>
  <si>
    <t>NO DVD</t>
  </si>
  <si>
    <t>1 DVD-RW</t>
  </si>
  <si>
    <t>Form Factor</t>
  </si>
  <si>
    <t>Rack (1U)</t>
  </si>
  <si>
    <t>Tower (4U)</t>
  </si>
  <si>
    <t>Tower (4.5U)</t>
  </si>
  <si>
    <t>4U Tower</t>
  </si>
  <si>
    <t>3-Year Parts, 1-Year Labor, 1-Year Onsite support</t>
  </si>
  <si>
    <t>3-Year Parts, 3-Year Labor, 3-Year Onsite support</t>
  </si>
  <si>
    <t xml:space="preserve">                                                                                                     Servers                  </t>
  </si>
  <si>
    <t>Descreption</t>
  </si>
  <si>
    <t>Price  TTC</t>
  </si>
  <si>
    <t>iMac</t>
  </si>
  <si>
    <t>MMQA2B/A</t>
  </si>
  <si>
    <t>21.5" iMac 2.3GHz i5 8GB 1TB Intel IRIS 640</t>
  </si>
  <si>
    <t>MNDY2B/A</t>
  </si>
  <si>
    <t>21.5" iMac 4K 3.0GHz i5 8GB 1TB Radeon Pro 555 2GB</t>
  </si>
  <si>
    <t>MNE02B/A</t>
  </si>
  <si>
    <t>21.5" iMac 4K 3.4GHz i5 8GB 1TB FD Radeon Pro 560 4GB</t>
  </si>
  <si>
    <t>MNE92B/A</t>
  </si>
  <si>
    <t>27" iMac 5K 3.4GHz i5 8GB 1TB FD Radeon Pro 570 4GB (upg to 32GB)</t>
  </si>
  <si>
    <t>MNEA2B/A</t>
  </si>
  <si>
    <t>27" iMac 5K 3.5GHz i5 8GB 1TB FD Radeon Pro 575 4GB (upg to 64GB)</t>
  </si>
  <si>
    <t>MNED2B/A</t>
  </si>
  <si>
    <t>27" iMac 5K 3.8GHz i5 8GB 2TB Radeon Pro 580 8GB (upg to 64GB)</t>
  </si>
  <si>
    <t>iMac Pro</t>
  </si>
  <si>
    <t>MQ2Y2AB/A</t>
  </si>
  <si>
    <t>iMac Pro 3.2GHZ 8Core Xeon 32GB DDR4 1TB SSD Vega 56 8GB</t>
  </si>
  <si>
    <t>Mac Mini</t>
  </si>
  <si>
    <t>MGEM2AE/A</t>
  </si>
  <si>
    <t>Mac mini dual-core i5 1.4GHz/4GB/500GB/HD Graphics 5000</t>
  </si>
  <si>
    <t>MGEN2AE/A</t>
  </si>
  <si>
    <t>Mac mini dual-core i5 2.6GHz/8GB/1TB/Iris Graphics</t>
  </si>
  <si>
    <t>MGEQ2AE/A</t>
  </si>
  <si>
    <t>Mac mini dual-core i5 2.8GHz/8GB/1TB Fusion/Iris Graphics</t>
  </si>
  <si>
    <t>MNYF2B/A</t>
  </si>
  <si>
    <t>12-inch MacBook: 1.2GHz dual-core Intel Core m3, 8GB 256GB - Space Grey</t>
  </si>
  <si>
    <t>MacBook Air</t>
  </si>
  <si>
    <t>MQD32B/A</t>
  </si>
  <si>
    <t>MacBook Air 13-inch: 1.8GHz dual-core Intel Core i5, 8GB 128GB</t>
  </si>
  <si>
    <t>MacBook Pro</t>
  </si>
  <si>
    <t>MPXQ2B/A</t>
  </si>
  <si>
    <t>13-inch MacBook Pro: 2.3GHz dual-core i5, 8GB 128GB - Space Grey</t>
  </si>
  <si>
    <t>MPXR2B/A</t>
  </si>
  <si>
    <t>13-inch MacBook Pro: 2.3GHz dual-core i5, 8GB 128GB - Silver</t>
  </si>
  <si>
    <t>MPXT2B/A</t>
  </si>
  <si>
    <t>13-inch MacBook Pro: 2.3GHz dual-core i5, 8GB 256GB - Space Grey</t>
  </si>
  <si>
    <t>MPXU2B/A</t>
  </si>
  <si>
    <t>13-inch MacBook Pro: 2.3GHz dual-core i5, 8GB 256GB - Silver</t>
  </si>
  <si>
    <t>MR9U2B/A</t>
  </si>
  <si>
    <t>13-inch MacBook Pro TB 2.3GHz QC 8thGen i5, 8GB 256GB - Silver</t>
  </si>
  <si>
    <t>MR9Q2B/A</t>
  </si>
  <si>
    <t>13-inch MacBook Pro TB 2.3GHz QC 8thGen i5, 8GB 256GB - Space Grey</t>
  </si>
  <si>
    <t>MR9V2B/A</t>
  </si>
  <si>
    <t>13-inch MacBook Pro TB 2.3GHz QC 8thGen i5, 8GB 512GB - Silver</t>
  </si>
  <si>
    <t>MR9R2B/A</t>
  </si>
  <si>
    <t>13-inch MacBook Pro TB 2.3GHz QC 8thGen i5, 8GB 512GB - Space Grey</t>
  </si>
  <si>
    <t>MR962B/A</t>
  </si>
  <si>
    <t>15" MacBook Pro Touch Bar 8th Gen 6C i7 2.2GHZ 16GB 256GB RD Pro 555X 4GB Silver</t>
  </si>
  <si>
    <t>MR932B/A</t>
  </si>
  <si>
    <t>15" MacBook Pro Touch Bar 8th Gen 6C i7 2.2GHZ 16GB 256GB RD Pro 555X 4GB Space Grey</t>
  </si>
  <si>
    <t>MR972B/A</t>
  </si>
  <si>
    <t>MR942B/A</t>
  </si>
  <si>
    <t>15" MacBook Pro Touch Bar 8th Gen 6C i7 2.6GHZ 16GB 512GB RD Pro 560X 4GB Space Grey</t>
  </si>
  <si>
    <t>MacPro</t>
  </si>
  <si>
    <t>MD878AE/A</t>
  </si>
  <si>
    <t>Mac Pro 6-core Xeon E5 3.5GHz/16GB/256GB/Dual FirePro D500 3GB each</t>
  </si>
  <si>
    <t>MQGG2AE/A</t>
  </si>
  <si>
    <t>MAC PRO 3.0-8C/D700/16GB/256GB-AMU</t>
  </si>
  <si>
    <t>Desktop Accessories</t>
  </si>
  <si>
    <t>ME182B/A</t>
  </si>
  <si>
    <t>AirPort Time Capsule 802.11AC 3TB - UK</t>
  </si>
  <si>
    <t>ME177B/A</t>
  </si>
  <si>
    <t>AirPort Time Capsule 802.11AC 2TB - UK</t>
  </si>
  <si>
    <t>MLA02ZM/A</t>
  </si>
  <si>
    <t>Magic Mouse 2</t>
  </si>
  <si>
    <t>MRME2ZM/A</t>
  </si>
  <si>
    <t>Magic Mouse 2 - Space Grey</t>
  </si>
  <si>
    <t>MLA22AB/A</t>
  </si>
  <si>
    <t>Magic Keyboard</t>
  </si>
  <si>
    <t>MRMF2ZM/A</t>
  </si>
  <si>
    <t>Magic Trackpad 2 - Space Grey</t>
  </si>
  <si>
    <t>MRMH2AB/A</t>
  </si>
  <si>
    <t>Magic Keyboard with Numeric Keypad - Arabic - Space Grey</t>
  </si>
  <si>
    <t>MRMH2B/A</t>
  </si>
  <si>
    <t>Magic Keyboard with Numeric Keypad - British English - Space Gray</t>
  </si>
  <si>
    <t>MRMH2LB/A</t>
  </si>
  <si>
    <t>Magic Keyboard with Numeric Keypad - US English - Space Grey</t>
  </si>
  <si>
    <t>MJ2R2ZM/A</t>
  </si>
  <si>
    <t>Magic Trackpad 2</t>
  </si>
  <si>
    <t>MD179ZM/A</t>
  </si>
  <si>
    <t>VESA Mount Adapter Kit for iMac and LED Cinema/Thunderbolt Display</t>
  </si>
  <si>
    <t>MB110AB/C</t>
  </si>
  <si>
    <t>Apple Keyboard with Numeric Keypad - Arabic</t>
  </si>
  <si>
    <t>MC184AB/C</t>
  </si>
  <si>
    <t>Apple Wireless Keyboard - Arabic</t>
  </si>
  <si>
    <t>MB112ZM/C</t>
  </si>
  <si>
    <t>Apple Mouse</t>
  </si>
  <si>
    <t xml:space="preserve">MF858ZM/A </t>
  </si>
  <si>
    <t>Mac Pro Security Lock Adapter</t>
  </si>
  <si>
    <t>MQ052AB/A</t>
  </si>
  <si>
    <t>Magic Keyboard with Numeric Keypad - Arabic</t>
  </si>
  <si>
    <t>MQ052B/A</t>
  </si>
  <si>
    <t>Magic Keyboard with Numeric Keypad - British English</t>
  </si>
  <si>
    <t>MQ052LB/A</t>
  </si>
  <si>
    <t>Magic Keyboard with Numeric Keypad - US English</t>
  </si>
  <si>
    <t>PJD5353Ls</t>
  </si>
  <si>
    <t>PJD8353s</t>
  </si>
  <si>
    <t xml:space="preserve">
Pro9510L</t>
  </si>
  <si>
    <t>PLED-W800</t>
  </si>
  <si>
    <t>PJD6552Lws</t>
  </si>
  <si>
    <t>PJD8653ws</t>
  </si>
  <si>
    <t>PX800HD</t>
  </si>
  <si>
    <t>Pro8530HDL</t>
  </si>
  <si>
    <t>Win Home 1064Bit Eng OEM DVD</t>
  </si>
  <si>
    <t>T5D-03219</t>
  </si>
  <si>
    <t>Office Home &amp; Business 2019</t>
  </si>
  <si>
    <t>KLQ-00445</t>
  </si>
  <si>
    <t>Office 365 BUS Prem Retail</t>
  </si>
  <si>
    <t>QQ2-00870</t>
  </si>
  <si>
    <t>Office 365 Personal P4  MAC</t>
  </si>
  <si>
    <t>16GB</t>
  </si>
  <si>
    <t xml:space="preserve">1TB </t>
  </si>
  <si>
    <t>HP 440 G4 (4NU44EA) - Black</t>
  </si>
  <si>
    <t>Intel Q370</t>
  </si>
  <si>
    <t>23.8" diagonal FHD IPS widescreen WLED-backlit anti-glare (1920 x 1080)</t>
  </si>
  <si>
    <t>13-inch MacBook Air: 1.6GHz dual-core Intel Core i5, 128GB - Space Grey</t>
  </si>
  <si>
    <t>13-inch MacBook Air: 1.6GHz dual-core Intel Core i5, 128GB - Silver</t>
  </si>
  <si>
    <t>13-inch MacBook Air: 1.6GHz dual-core Intel Core i5, 128GB - Gold</t>
  </si>
  <si>
    <t>13-inch MacBook Air: 1.6GHz dual-core Intel Core i5, 256GB - Space Grey</t>
  </si>
  <si>
    <t>13-inch MacBook Air: 1.6GHz dual-core Intel Core i5, 256GB - Silver</t>
  </si>
  <si>
    <t>13-inch MacBook Air: 1.6GHz dual-core Intel Core i5, 256GB - Gold</t>
  </si>
  <si>
    <t>P06781-425</t>
  </si>
  <si>
    <t>Intel® Xeon® E-2124(4-Core, 3.3 GHz, 71W)</t>
  </si>
  <si>
    <t>8MB, Level 3 cache- Intel® C246 Chipset</t>
  </si>
  <si>
    <t xml:space="preserve">1xHPE 8 GB UDIMM DDR4 2666 MT/s </t>
  </si>
  <si>
    <t>Embedded S100i SW RAID with 4 SATA ports</t>
  </si>
  <si>
    <t>P408i-a</t>
  </si>
  <si>
    <t>HPE Embedded 2-Port 1GbE Ethernet 332i Adapter</t>
  </si>
  <si>
    <t>801882-B21 HPE 1TB SATA 7.2K LFF RW HDD</t>
  </si>
  <si>
    <t>865414-B21 HPE 800W FS Plat Ht Plg LH Pwr Sply Kit</t>
  </si>
  <si>
    <t>5PP37EA</t>
  </si>
  <si>
    <t>HP ProBook 430 G6</t>
  </si>
  <si>
    <t>Core i5-8265U (1.6 GHz Up To 3.9 Ghz, 6 MB cache, 4 cores)</t>
  </si>
  <si>
    <t>8 GB DDR4  2400 Hz</t>
  </si>
  <si>
    <t>256GB NVME</t>
  </si>
  <si>
    <t>6HL54EA</t>
  </si>
  <si>
    <t>HP ProBook 450 G6</t>
  </si>
  <si>
    <t>HP ProBook 440 G6</t>
  </si>
  <si>
    <t>Core i7-8565U (1.8 GHz Up To 4.6 GHz, 8 MB cache, 4 cores)</t>
  </si>
  <si>
    <t>6HL55EA</t>
  </si>
  <si>
    <t>1TB+256SSD</t>
  </si>
  <si>
    <t>NVIDIA GeForce MX 130 (2 GB DDR5 dedicated)</t>
  </si>
  <si>
    <t>NVIDIA GeForce MX130 (2 GB DDR5 dedicated, switchable)</t>
  </si>
  <si>
    <r>
      <t xml:space="preserve">Core i5-8265U </t>
    </r>
    <r>
      <rPr>
        <sz val="10"/>
        <color theme="1"/>
        <rFont val="Calibri"/>
        <family val="2"/>
        <scheme val="minor"/>
      </rPr>
      <t>(1.6 GHz Up To 3.9 Ghz, 6 MB cache, 4 cores)</t>
    </r>
  </si>
  <si>
    <r>
      <rPr>
        <b/>
        <sz val="10"/>
        <color theme="1"/>
        <rFont val="Calibri"/>
        <family val="2"/>
        <scheme val="minor"/>
      </rPr>
      <t>Core i7-8565U</t>
    </r>
    <r>
      <rPr>
        <sz val="10"/>
        <color theme="1"/>
        <rFont val="Calibri"/>
        <family val="2"/>
        <scheme val="minor"/>
      </rPr>
      <t xml:space="preserve"> (1.8 GHz Up To 4.6 GHz, 8 MB cache, 4 cores)</t>
    </r>
  </si>
  <si>
    <t>5PP78EA</t>
  </si>
  <si>
    <t>5PQ01EA</t>
  </si>
  <si>
    <t>6HM17EA</t>
  </si>
  <si>
    <t>6HL68EA</t>
  </si>
  <si>
    <t>HP Convertible X360</t>
  </si>
  <si>
    <t xml:space="preserve">2 years </t>
  </si>
  <si>
    <t>7AT14EA</t>
  </si>
  <si>
    <t>14-dh0005ne</t>
  </si>
  <si>
    <t xml:space="preserve">Core i3-8145U </t>
  </si>
  <si>
    <t>6RM78EA</t>
  </si>
  <si>
    <t>14-dh0002ne</t>
  </si>
  <si>
    <t xml:space="preserve">Core i5-8265U </t>
  </si>
  <si>
    <t>6RQ26EA</t>
  </si>
  <si>
    <t>14-dh0003ne</t>
  </si>
  <si>
    <t>Core i7-8565U</t>
  </si>
  <si>
    <t>HP Pavilion Win10  13.3''</t>
  </si>
  <si>
    <t>5MK78EA</t>
  </si>
  <si>
    <t>13-an0006ne</t>
  </si>
  <si>
    <t>Natural silver - fingerprint reader</t>
  </si>
  <si>
    <t>256GB SSD</t>
  </si>
  <si>
    <t xml:space="preserve">UMA </t>
  </si>
  <si>
    <t xml:space="preserve">13.3 FHD </t>
  </si>
  <si>
    <t>5MK79EA</t>
  </si>
  <si>
    <t>13-an0007ne</t>
  </si>
  <si>
    <t xml:space="preserve">Core i7-8565U </t>
  </si>
  <si>
    <t>5QY12EA</t>
  </si>
  <si>
    <t>14-cf1000ne</t>
  </si>
  <si>
    <t xml:space="preserve">Natural silver </t>
  </si>
  <si>
    <t>Core i5-8265U</t>
  </si>
  <si>
    <t>2GB AMD</t>
  </si>
  <si>
    <t xml:space="preserve">14 '' LED  FHD </t>
  </si>
  <si>
    <t>HP Win10  15.6''  Core i5</t>
  </si>
  <si>
    <t>5QX22EA</t>
  </si>
  <si>
    <t>15-da1013ne</t>
  </si>
  <si>
    <t>6RQ41EA</t>
  </si>
  <si>
    <t>15-dw0004ne</t>
  </si>
  <si>
    <t xml:space="preserve">ShadowBlack w/ Acid pattern </t>
  </si>
  <si>
    <t>Core i7-8565U Quad</t>
  </si>
  <si>
    <t xml:space="preserve">13.3'' FHD </t>
  </si>
  <si>
    <t>HP Spectre Convertible X360</t>
  </si>
  <si>
    <t xml:space="preserve">Touch/13.3 UHD </t>
  </si>
  <si>
    <t>15.6" LED FHD//144Hz</t>
  </si>
  <si>
    <t>Key+Mouse</t>
  </si>
  <si>
    <t>HP 290 G1 SFF (4NU47EA)</t>
  </si>
  <si>
    <t>Intel H370</t>
  </si>
  <si>
    <t>Intel HD Graphics 610</t>
  </si>
  <si>
    <t>HP PRO G2 Microtower PC(5QL08EA)</t>
  </si>
  <si>
    <t>1TB 7200</t>
  </si>
  <si>
    <t>Intel B360</t>
  </si>
  <si>
    <t>Accessories</t>
  </si>
  <si>
    <r>
      <t xml:space="preserve">Pentium Gold G5400 </t>
    </r>
    <r>
      <rPr>
        <sz val="10"/>
        <color theme="1"/>
        <rFont val="Calibri"/>
        <family val="2"/>
        <scheme val="minor"/>
      </rPr>
      <t>(3.7 GHz, 2 MB cache, 2 cores)</t>
    </r>
  </si>
  <si>
    <r>
      <rPr>
        <b/>
        <sz val="10"/>
        <rFont val="Calibri"/>
        <family val="2"/>
        <scheme val="minor"/>
      </rPr>
      <t>Core i3-8100</t>
    </r>
    <r>
      <rPr>
        <sz val="10"/>
        <rFont val="Calibri"/>
        <family val="2"/>
        <scheme val="minor"/>
      </rPr>
      <t xml:space="preserve"> (3.6 GHz, 6 MB cache, 4 cores)</t>
    </r>
  </si>
  <si>
    <r>
      <rPr>
        <b/>
        <sz val="10"/>
        <color theme="1"/>
        <rFont val="Calibri"/>
        <family val="2"/>
        <scheme val="minor"/>
      </rPr>
      <t>Core i5-8500</t>
    </r>
    <r>
      <rPr>
        <sz val="10"/>
        <color theme="1"/>
        <rFont val="Calibri"/>
        <family val="2"/>
        <scheme val="minor"/>
      </rPr>
      <t xml:space="preserve"> (3 GHz, 9 MB cache, 6 cores)</t>
    </r>
  </si>
  <si>
    <r>
      <rPr>
        <b/>
        <sz val="10"/>
        <color theme="1"/>
        <rFont val="Calibri"/>
        <family val="2"/>
        <scheme val="minor"/>
      </rPr>
      <t>Core i7-8700</t>
    </r>
    <r>
      <rPr>
        <sz val="10"/>
        <color theme="1"/>
        <rFont val="Calibri"/>
        <family val="2"/>
        <scheme val="minor"/>
      </rPr>
      <t xml:space="preserve"> (3.2 GHz, 12 MB cache, 6 cores)</t>
    </r>
  </si>
  <si>
    <t>warranty</t>
  </si>
  <si>
    <t>1 Year warranty</t>
  </si>
  <si>
    <t>Non Touch</t>
  </si>
  <si>
    <t>HP 200 G3 (3VA37EA) - Black</t>
  </si>
  <si>
    <t>USB optical keyboard &amp; mouse</t>
  </si>
  <si>
    <t>HP 200 G3 (3VA38EA) - Black</t>
  </si>
  <si>
    <t>8GB DDR4 2666</t>
  </si>
  <si>
    <t xml:space="preserve">All In One </t>
  </si>
  <si>
    <r>
      <rPr>
        <b/>
        <sz val="10"/>
        <color rgb="FFFF0000"/>
        <rFont val="Calibri"/>
        <family val="2"/>
        <scheme val="minor"/>
      </rPr>
      <t>Core i3-8130</t>
    </r>
    <r>
      <rPr>
        <b/>
        <sz val="10"/>
        <rFont val="Calibri"/>
        <family val="2"/>
        <scheme val="minor"/>
      </rPr>
      <t xml:space="preserve"> (2.2 GHz, 4 MB cache, 2 cores)</t>
    </r>
  </si>
  <si>
    <r>
      <rPr>
        <b/>
        <sz val="10"/>
        <color rgb="FFFF0000"/>
        <rFont val="Calibri"/>
        <family val="2"/>
        <scheme val="minor"/>
      </rPr>
      <t>Core i5-8250</t>
    </r>
    <r>
      <rPr>
        <b/>
        <sz val="10"/>
        <rFont val="Calibri"/>
        <family val="2"/>
        <scheme val="minor"/>
      </rPr>
      <t xml:space="preserve"> (1.6 GHz, 6 MB cache, 4 cores)</t>
    </r>
  </si>
  <si>
    <r>
      <rPr>
        <b/>
        <sz val="10"/>
        <color rgb="FFFF0000"/>
        <rFont val="Calibri"/>
        <family val="2"/>
        <scheme val="minor"/>
      </rPr>
      <t>Core i7-8700T</t>
    </r>
    <r>
      <rPr>
        <b/>
        <sz val="10"/>
        <rFont val="Calibri"/>
        <family val="2"/>
        <scheme val="minor"/>
      </rPr>
      <t xml:space="preserve"> (2.4 GHz, 12 MB cache, 6 cores)</t>
    </r>
  </si>
  <si>
    <t>MRT32AB/A</t>
  </si>
  <si>
    <t>MRT42AB/A</t>
  </si>
  <si>
    <t>MRQY2AB/A</t>
  </si>
  <si>
    <t>MRR02AB/A</t>
  </si>
  <si>
    <t>MRR12AB/A</t>
  </si>
  <si>
    <t>MRTR2AB/A</t>
  </si>
  <si>
    <t>Mac mini: 3.6GHz quad-core Intel Core i3 processor, 128GB</t>
  </si>
  <si>
    <t>MRTT2AB/A</t>
  </si>
  <si>
    <t>Mac mini: 3.0GHz 6-core Intel Core i5 processor, 256GB</t>
  </si>
  <si>
    <t>MV962B/A</t>
  </si>
  <si>
    <t>MacBook Pro 13" 2.4 QC i5 TB 8GB 256GB IRIS 655 Space Grey</t>
  </si>
  <si>
    <t>MV992B/A</t>
  </si>
  <si>
    <t>MacBook Pro 13" 2.4 QC i5 TB 8GB 256GB IRIS 655 Silver</t>
  </si>
  <si>
    <t>MV972B/A</t>
  </si>
  <si>
    <t>MacBook Pro 13" 2.4 QC i5 TB 8GB 512GB IRIS 655 Space Grey</t>
  </si>
  <si>
    <t>MV9A2B/A</t>
  </si>
  <si>
    <t>MacBook Pro 13" 2.4 QC i5 TB 8GB 512GB IRIS 655 Silver</t>
  </si>
  <si>
    <t>MV902B/A</t>
  </si>
  <si>
    <t>Macbook Pro 15" 2.6 6C i7 16GB 256GB 555X 4GB Space Grey</t>
  </si>
  <si>
    <t>MV922B/A</t>
  </si>
  <si>
    <t>Macbook Pro 15" 2.6 6C i7 16GB 256GB 555X 4GB Silver</t>
  </si>
  <si>
    <t>MV912B/A</t>
  </si>
  <si>
    <t>Macbook Pro 15" 2.3 8C i9 16GB 512GB 560X 4GB Space Grey</t>
  </si>
  <si>
    <t>MV932B/A</t>
  </si>
  <si>
    <t>Macbook Pro 15" 2.3 8C i9 16GB 512GB 560X 4GB Silver</t>
  </si>
  <si>
    <t>MV942B/A</t>
  </si>
  <si>
    <t>Macbook Pro 15" 2.4 8C i9 32GB 1TB 560X 4GB Space Grey</t>
  </si>
  <si>
    <t>MV952B/A</t>
  </si>
  <si>
    <t>Macbook Pro 15" 2.4 8C i9 32GB 1TB Vega 20 4GB Space Grey</t>
  </si>
  <si>
    <t>15" MacBook Pro Touch Bar 8th Gen 6C i7 2.6GHZ 16GB 512GB RD Pro 560X 4GB Silver</t>
  </si>
  <si>
    <t>DL20 Gen10</t>
  </si>
  <si>
    <t>ML30 G10</t>
  </si>
  <si>
    <t>P08335-B21</t>
  </si>
  <si>
    <t xml:space="preserve"> Bundle: P03684-425 LFF</t>
  </si>
  <si>
    <t>Bundle:P11048-421</t>
  </si>
  <si>
    <t>Bundle:P11051-421</t>
  </si>
  <si>
    <t>Intel® Xeon® E-2124 (4-Core, 3.3 GHz, 71W) (871049-L21)</t>
  </si>
  <si>
    <t>Bronze 3204 (6-Core, 1.9 GHz, 85W)</t>
  </si>
  <si>
    <t>4210 (10-Core, 2.2 GHz, 85W)</t>
  </si>
  <si>
    <t xml:space="preserve">8 MB, L3 Cache-Intel C242 </t>
  </si>
  <si>
    <t>8,25MB, L3 Cache, Intel C622 Chipset</t>
  </si>
  <si>
    <t>13.75 MB, L3 cache, Intel C622 Chipset</t>
  </si>
  <si>
    <t>8 GB RDIMM SR 2933 MT/s</t>
  </si>
  <si>
    <t>16 GB RDIMM SR 2933 MT/s</t>
  </si>
  <si>
    <t>1x 500W HPE FlexSlot Power Supply</t>
  </si>
  <si>
    <t>800 W Power Supply</t>
  </si>
  <si>
    <t>P00918-B21 HPE 8GB 1Rx8 PC4-2933Y-R Smart Kit</t>
  </si>
  <si>
    <t>P00920-B21 HPE 16GB 1Rx4 PC4-2933Y-R Smart Kit</t>
  </si>
  <si>
    <t>PosBank Apexa Prime ci5-7200,4gb DDR4,64SSD, 15" Dark Grey</t>
  </si>
  <si>
    <t>MSR-IMPREXPRIME</t>
  </si>
  <si>
    <t>CARD READER MAGNETIC FOR IMPREX PRIME</t>
  </si>
  <si>
    <t>VFD-IMPREXPRIME-B</t>
  </si>
  <si>
    <t>VFD Customer Display For IMPREX PRIME</t>
  </si>
  <si>
    <t>APEXA-G-MSR</t>
  </si>
  <si>
    <t>MSR Reader for Apexa-G</t>
  </si>
  <si>
    <t>APEXA-G-VFD</t>
  </si>
  <si>
    <t>Computer customer display for Apexa 2 Lines</t>
  </si>
  <si>
    <t>MSR-ANYSHOPPRIME</t>
  </si>
  <si>
    <t>POS Bank Magnetic &amp; Smart Card Reader</t>
  </si>
  <si>
    <t>VFD-ANYSHOPPRIME</t>
  </si>
  <si>
    <t>VFD Display For Anyshop Prime, 20 Columns X2 Lines black</t>
  </si>
  <si>
    <t>A11-COMBOBLACK</t>
  </si>
  <si>
    <t>A11 Thermal Printer Black -Serial USB B Connection</t>
  </si>
  <si>
    <t>A11-ETHERNETCARD</t>
  </si>
  <si>
    <t>A11 WiFi Interface Card</t>
  </si>
  <si>
    <t>A11-NETWORKCARD</t>
  </si>
  <si>
    <t>A11 Network Card</t>
  </si>
  <si>
    <t>HP PRO MT(6QR92ES)</t>
  </si>
  <si>
    <t xml:space="preserve">Core i5-7500 (3.4 GHz, 6 MB cache, 4 cores)
</t>
  </si>
  <si>
    <t>Viewsonic VX2039-sa</t>
  </si>
  <si>
    <t>1440x900</t>
  </si>
  <si>
    <t>Viewsonic VA2261h-9</t>
  </si>
  <si>
    <t>21.5" Wide LED Backlight Monitor</t>
  </si>
  <si>
    <t>Viewsonic VA2210-mh</t>
  </si>
  <si>
    <t>21.5"  Wide LED Backlight Monitor, multimedia</t>
  </si>
  <si>
    <t xml:space="preserve">G5J38A
</t>
  </si>
  <si>
    <t xml:space="preserve">Office Jet 7740
</t>
  </si>
  <si>
    <t xml:space="preserve">4in1 Print, Scan, Copy, Fax, Speed 34ppm Black / 34ppm Color, Res 1200x1200dpi Black/ 4800x1200dpi Color, Scan Res 1200dpi, ADF A3 scanning Flatbed,  LCD with TouchSmart Frame, Wireless, Network, Host USB, USB2.0, E-Print, Airprint, 512MB Memory, Duplex, 2 paper trays, Duty Cycle 30,000 pages
</t>
  </si>
  <si>
    <t>953 Black , 953 Color</t>
  </si>
  <si>
    <t>W1Y44A</t>
  </si>
  <si>
    <t>CLJ Pro M454dn</t>
  </si>
  <si>
    <r>
      <t xml:space="preserve">Speed 27ppm Black/Color, Res 600dpi, 256MB Memory, 1200MHz Processor, </t>
    </r>
    <r>
      <rPr>
        <b/>
        <sz val="8"/>
        <color indexed="8"/>
        <rFont val="Verdana"/>
        <family val="2"/>
      </rPr>
      <t xml:space="preserve">duplex, Network, Airprint, </t>
    </r>
    <r>
      <rPr>
        <sz val="8"/>
        <color indexed="8"/>
        <rFont val="Verdana"/>
        <family val="2"/>
      </rPr>
      <t>USB2.0 Duty Cycle 50,000 Pages</t>
    </r>
  </si>
  <si>
    <t>W2030A / W2031A / W2032A / W2033A</t>
  </si>
  <si>
    <t>W1Y45A</t>
  </si>
  <si>
    <t xml:space="preserve">CLJ Pro M454dw </t>
  </si>
  <si>
    <r>
      <t xml:space="preserve">Speed 27ppm Black/Color, Res 600dpi, 256MB Memory, 1200MHz Processor, </t>
    </r>
    <r>
      <rPr>
        <b/>
        <sz val="8"/>
        <color indexed="8"/>
        <rFont val="Verdana"/>
        <family val="2"/>
      </rPr>
      <t xml:space="preserve">Wireless, duplex, Network, Airprint, 6.85 cm (2.7 in) intuitive colour touchscreen, </t>
    </r>
    <r>
      <rPr>
        <sz val="8"/>
        <color indexed="8"/>
        <rFont val="Verdana"/>
        <family val="2"/>
      </rPr>
      <t>USB2.0 Duty Cycle 50,000 Pages</t>
    </r>
  </si>
  <si>
    <t>W1A78A</t>
  </si>
  <si>
    <t>CLJ Pro MFP M479fnw</t>
  </si>
  <si>
    <r>
      <t xml:space="preserve">4in1, print, scan, copy, fax, Speed 27ppm Black &amp; Color, Print res 600dpi, Scan res 1200dpi, </t>
    </r>
    <r>
      <rPr>
        <b/>
        <sz val="8"/>
        <color indexed="8"/>
        <rFont val="Verdana"/>
        <family val="2"/>
      </rPr>
      <t>digital sender,</t>
    </r>
    <r>
      <rPr>
        <sz val="8"/>
        <color indexed="8"/>
        <rFont val="Verdana"/>
        <family val="2"/>
      </rPr>
      <t xml:space="preserve">  512MB Flash Memory, 4.3-in intuitive color touchscreen (CGD), </t>
    </r>
    <r>
      <rPr>
        <b/>
        <sz val="8"/>
        <rFont val="Verdana"/>
        <family val="2"/>
      </rPr>
      <t>Flatbed, ADF,</t>
    </r>
    <r>
      <rPr>
        <b/>
        <sz val="8"/>
        <color rgb="FFFF0000"/>
        <rFont val="Verdana"/>
        <family val="2"/>
      </rPr>
      <t xml:space="preserve"> </t>
    </r>
    <r>
      <rPr>
        <b/>
        <u/>
        <sz val="8"/>
        <color rgb="FFFF0000"/>
        <rFont val="Verdana"/>
        <family val="2"/>
      </rPr>
      <t>Network,</t>
    </r>
    <r>
      <rPr>
        <b/>
        <sz val="8"/>
        <color rgb="FFFF0000"/>
        <rFont val="Verdana"/>
        <family val="2"/>
      </rPr>
      <t xml:space="preserve"> </t>
    </r>
    <r>
      <rPr>
        <b/>
        <u/>
        <sz val="8"/>
        <color rgb="FFFF0000"/>
        <rFont val="Verdana"/>
        <family val="2"/>
      </rPr>
      <t>Wireless,</t>
    </r>
    <r>
      <rPr>
        <sz val="8"/>
        <color indexed="8"/>
        <rFont val="Verdana"/>
        <family val="2"/>
      </rPr>
      <t xml:space="preserve"> E-Print, Airprint, USB2.0, Duty Cycle 50,000 pages</t>
    </r>
  </si>
  <si>
    <t>W1A79A</t>
  </si>
  <si>
    <t>CLJ Pro MFP M479fdn</t>
  </si>
  <si>
    <r>
      <t xml:space="preserve">4in1, print, scan, copy, fax, Speed 27ppm Black &amp; Color, Print res 600dpi, Scan res 1200dpi, </t>
    </r>
    <r>
      <rPr>
        <b/>
        <sz val="8"/>
        <color indexed="8"/>
        <rFont val="Verdana"/>
        <family val="2"/>
      </rPr>
      <t>digital sender,</t>
    </r>
    <r>
      <rPr>
        <sz val="8"/>
        <color indexed="8"/>
        <rFont val="Verdana"/>
        <family val="2"/>
      </rPr>
      <t xml:space="preserve">  512MB Flash Memory, 4.3-in intuitive color touchscreen (CGD), </t>
    </r>
    <r>
      <rPr>
        <b/>
        <sz val="8"/>
        <rFont val="Verdana"/>
        <family val="2"/>
      </rPr>
      <t>Flatbed, ADF,</t>
    </r>
    <r>
      <rPr>
        <b/>
        <sz val="8"/>
        <color rgb="FFFF0000"/>
        <rFont val="Verdana"/>
        <family val="2"/>
      </rPr>
      <t xml:space="preserve"> </t>
    </r>
    <r>
      <rPr>
        <b/>
        <u/>
        <sz val="8"/>
        <color rgb="FFFF0000"/>
        <rFont val="Verdana"/>
        <family val="2"/>
      </rPr>
      <t>Network,</t>
    </r>
    <r>
      <rPr>
        <b/>
        <sz val="8"/>
        <color rgb="FFFF0000"/>
        <rFont val="Verdana"/>
        <family val="2"/>
      </rPr>
      <t xml:space="preserve"> </t>
    </r>
    <r>
      <rPr>
        <b/>
        <u/>
        <sz val="8"/>
        <color rgb="FFFF0000"/>
        <rFont val="Verdana"/>
        <family val="2"/>
      </rPr>
      <t>duplex,</t>
    </r>
    <r>
      <rPr>
        <sz val="8"/>
        <color indexed="8"/>
        <rFont val="Verdana"/>
        <family val="2"/>
      </rPr>
      <t xml:space="preserve"> E-Print, Airprint, USB2.0, Duty Cycle 50,000 pages</t>
    </r>
  </si>
  <si>
    <t>4RY22A</t>
  </si>
  <si>
    <t xml:space="preserve">Neverstop Laser 1000a </t>
  </si>
  <si>
    <r>
      <t>Speed 20ppm, Res 600dpi, 32MB Memory</t>
    </r>
    <r>
      <rPr>
        <b/>
        <sz val="8"/>
        <color indexed="8"/>
        <rFont val="Verdana"/>
        <family val="2"/>
      </rPr>
      <t xml:space="preserve">, </t>
    </r>
    <r>
      <rPr>
        <sz val="8"/>
        <color indexed="8"/>
        <rFont val="Verdana"/>
        <family val="2"/>
      </rPr>
      <t>Duty cycle 20,000 Pages, USB2.0</t>
    </r>
  </si>
  <si>
    <t>W1103A</t>
  </si>
  <si>
    <t>4RY23A</t>
  </si>
  <si>
    <t>Neverstop Laser 1000w</t>
  </si>
  <si>
    <r>
      <t xml:space="preserve">Speed 20ppm, Res 600dpi, 32MB Memory, </t>
    </r>
    <r>
      <rPr>
        <b/>
        <sz val="8"/>
        <color theme="1"/>
        <rFont val="Verdana"/>
        <family val="2"/>
      </rPr>
      <t>Wireless, Airprint,</t>
    </r>
    <r>
      <rPr>
        <sz val="8"/>
        <color theme="1"/>
        <rFont val="Verdana"/>
        <family val="2"/>
      </rPr>
      <t xml:space="preserve"> Duty cycle 20,000 Pages, USB2.0</t>
    </r>
  </si>
  <si>
    <t>4QD21A</t>
  </si>
  <si>
    <t>Neverstop Laser MFP 1200a</t>
  </si>
  <si>
    <r>
      <t>3in1, Print, Scan, copy, Speed 20ppm, Res 600dpi, 64MB Memory</t>
    </r>
    <r>
      <rPr>
        <b/>
        <sz val="8"/>
        <color indexed="8"/>
        <rFont val="Verdana"/>
        <family val="2"/>
      </rPr>
      <t xml:space="preserve">, </t>
    </r>
    <r>
      <rPr>
        <sz val="8"/>
        <color indexed="8"/>
        <rFont val="Verdana"/>
        <family val="2"/>
      </rPr>
      <t>Duty cycle 20,000 Pages, USB2.0</t>
    </r>
  </si>
  <si>
    <t>4RY26A</t>
  </si>
  <si>
    <t>Neverstop Laser MFP 1200w</t>
  </si>
  <si>
    <r>
      <t>3in1, Print, Scan, copy, Speed 20ppm, Res 600dpi, 64MB Memory</t>
    </r>
    <r>
      <rPr>
        <b/>
        <sz val="8"/>
        <color indexed="8"/>
        <rFont val="Verdana"/>
        <family val="2"/>
      </rPr>
      <t xml:space="preserve">, Wireless, Airprint,  </t>
    </r>
    <r>
      <rPr>
        <sz val="8"/>
        <color indexed="8"/>
        <rFont val="Verdana"/>
        <family val="2"/>
      </rPr>
      <t>Duty cycle 20,000 Pages, USB2.0</t>
    </r>
  </si>
  <si>
    <t>A4 Laser NeverStop</t>
  </si>
  <si>
    <t>Pale gold //Convertible</t>
  </si>
  <si>
    <t xml:space="preserve">1TB+256GB SSD  </t>
  </si>
  <si>
    <t>Warm Gold FF+ //Convertible</t>
  </si>
  <si>
    <t>1TB+128GB SSD</t>
  </si>
  <si>
    <t>3 Years</t>
  </si>
  <si>
    <t>HP Win10  15.6''  A9</t>
  </si>
  <si>
    <t>4MR27EA</t>
  </si>
  <si>
    <t>15-db0000ne</t>
  </si>
  <si>
    <t xml:space="preserve">A9-9425  </t>
  </si>
  <si>
    <t xml:space="preserve">15.6" LED </t>
  </si>
  <si>
    <t xml:space="preserve">  1 Year  </t>
  </si>
  <si>
    <t>HP Win10  15.6''  Core i7</t>
  </si>
  <si>
    <t xml:space="preserve">1TB  + 128GB SSD  </t>
  </si>
  <si>
    <t>6AR16EA</t>
  </si>
  <si>
    <t>15-cs1005ne</t>
  </si>
  <si>
    <t xml:space="preserve">Mineral silver </t>
  </si>
  <si>
    <t xml:space="preserve">Nvidia GTX 1050 4GB  </t>
  </si>
  <si>
    <t>8AU41EA</t>
  </si>
  <si>
    <t>15-cx0043ne</t>
  </si>
  <si>
    <t>ShadowBlack</t>
  </si>
  <si>
    <t>Core i5-8300H</t>
  </si>
  <si>
    <t>1TB + 256GB  SSD</t>
  </si>
  <si>
    <t xml:space="preserve">Nvidia GTX 1050 TI  4GB  </t>
  </si>
  <si>
    <t>7JX14EA</t>
  </si>
  <si>
    <t>Gaming 15-dk0001ne</t>
  </si>
  <si>
    <t xml:space="preserve">Core i7-9750H hexa </t>
  </si>
  <si>
    <t xml:space="preserve">1TB + 256GB </t>
  </si>
  <si>
    <t xml:space="preserve">Nvidia GTX 1650 4GB  </t>
  </si>
  <si>
    <t>7KD58EA</t>
  </si>
  <si>
    <t>Gaming 17-cd0000ne</t>
  </si>
  <si>
    <t xml:space="preserve">1TB + 128GB </t>
  </si>
  <si>
    <t>17.3" LED FHD</t>
  </si>
  <si>
    <t>6ZR35EA</t>
  </si>
  <si>
    <t>Envy 13-aq0004ne</t>
  </si>
  <si>
    <t>6RL51EA</t>
  </si>
  <si>
    <t xml:space="preserve"> Spectre 13-ap0015ne</t>
  </si>
  <si>
    <t>Dark Ash Silver</t>
  </si>
  <si>
    <t>7KB63EA</t>
  </si>
  <si>
    <t>Omen 15-dh0001ne</t>
  </si>
  <si>
    <t xml:space="preserve">Core i7-9750H hexa  </t>
  </si>
  <si>
    <t>1TB + 256GB SSD</t>
  </si>
  <si>
    <t xml:space="preserve">Nvidia RTX 2060 6GB  </t>
  </si>
  <si>
    <t>7GV89EA</t>
  </si>
  <si>
    <t>Omen 17-an104ne</t>
  </si>
  <si>
    <t xml:space="preserve"> Core™ i7-8750H</t>
  </si>
  <si>
    <t>1TB  + SSD 256GB</t>
  </si>
  <si>
    <t>Nvidia GTX 1070 8 GB</t>
  </si>
  <si>
    <t>17''  LED FHD</t>
  </si>
  <si>
    <t xml:space="preserve">Gaming  Desktop </t>
  </si>
  <si>
    <t>4DW82EA</t>
  </si>
  <si>
    <t>690-0001ne DT</t>
  </si>
  <si>
    <t>Black / Green</t>
  </si>
  <si>
    <t xml:space="preserve">Core™ i7-8700 Quad </t>
  </si>
  <si>
    <t xml:space="preserve">2TB  </t>
  </si>
  <si>
    <t xml:space="preserve">NVIDIA GTX 1060 6GB </t>
  </si>
  <si>
    <t>N/A</t>
  </si>
  <si>
    <t>6EW82EA</t>
  </si>
  <si>
    <t>Omen 875-1002ne</t>
  </si>
  <si>
    <t>Black /see-through door</t>
  </si>
  <si>
    <t>Core i9-9900K hexa</t>
  </si>
  <si>
    <t>32GB HyperX</t>
  </si>
  <si>
    <t>3TB+ 512SSD</t>
  </si>
  <si>
    <t xml:space="preserve">NVIDIA RTX 2080 8GB  </t>
  </si>
  <si>
    <t>PA503SP</t>
  </si>
  <si>
    <t>PA503XP</t>
  </si>
  <si>
    <t>PA503W</t>
  </si>
  <si>
    <t>PG603X</t>
  </si>
  <si>
    <t>PG603W</t>
  </si>
  <si>
    <t>PG703X</t>
  </si>
  <si>
    <t>PG703W</t>
  </si>
  <si>
    <r>
      <t>PJD7831HDL</t>
    </r>
    <r>
      <rPr>
        <b/>
        <sz val="11"/>
        <color rgb="FFC00000"/>
        <rFont val="Times New Roman"/>
        <family val="1"/>
      </rPr>
      <t/>
    </r>
  </si>
  <si>
    <t>PX747-4K</t>
  </si>
  <si>
    <t>M1</t>
  </si>
  <si>
    <t>LS830</t>
  </si>
  <si>
    <t>LS800WU</t>
  </si>
  <si>
    <r>
      <t>DLP, 3600 lumens brightness</t>
    </r>
    <r>
      <rPr>
        <sz val="10"/>
        <color theme="1"/>
        <rFont val="Times New Roman"/>
        <family val="1"/>
      </rPr>
      <t xml:space="preserve">, </t>
    </r>
    <r>
      <rPr>
        <b/>
        <sz val="10"/>
        <color theme="1"/>
        <rFont val="Times New Roman"/>
        <family val="1"/>
      </rPr>
      <t>800x600 native resolution</t>
    </r>
    <r>
      <rPr>
        <sz val="10"/>
        <color theme="1"/>
        <rFont val="Times New Roman"/>
        <family val="1"/>
      </rPr>
      <t xml:space="preserve">, 1920x1080 compressed res,
</t>
    </r>
    <r>
      <rPr>
        <b/>
        <sz val="10"/>
        <color theme="1"/>
        <rFont val="Times New Roman"/>
        <family val="1"/>
      </rPr>
      <t>Vivid colors with SuperColor Technology,</t>
    </r>
    <r>
      <rPr>
        <sz val="10"/>
        <color theme="1"/>
        <rFont val="Times New Roman"/>
        <family val="1"/>
      </rPr>
      <t xml:space="preserve"> </t>
    </r>
    <r>
      <rPr>
        <b/>
        <sz val="10"/>
        <color theme="1"/>
        <rFont val="Times New Roman"/>
        <family val="1"/>
      </rPr>
      <t xml:space="preserve">Contrast Ratio 22000:1 (with SuperEco), 
</t>
    </r>
    <r>
      <rPr>
        <sz val="10"/>
        <color theme="1"/>
        <rFont val="Times New Roman"/>
        <family val="1"/>
      </rPr>
      <t>Vertical digital keystone correction,
Input signal:</t>
    </r>
    <r>
      <rPr>
        <b/>
        <sz val="10"/>
        <color theme="1"/>
        <rFont val="Times New Roman"/>
        <family val="1"/>
      </rPr>
      <t xml:space="preserve"> 2xVGA, VGA out, Composite/Component Video, 2x HDMI </t>
    </r>
    <r>
      <rPr>
        <sz val="10"/>
        <color theme="1"/>
        <rFont val="Times New Roman"/>
        <family val="1"/>
      </rPr>
      <t>(3D-ready)</t>
    </r>
    <r>
      <rPr>
        <b/>
        <sz val="10"/>
        <color theme="1"/>
        <rFont val="Times New Roman"/>
        <family val="1"/>
      </rPr>
      <t xml:space="preserve">, </t>
    </r>
    <r>
      <rPr>
        <sz val="10"/>
        <color theme="1"/>
        <rFont val="Times New Roman"/>
        <family val="1"/>
      </rPr>
      <t xml:space="preserve">
Integrated Power Source (USB Type-A, 5V/1.5A),</t>
    </r>
    <r>
      <rPr>
        <b/>
        <sz val="10"/>
        <color theme="1"/>
        <rFont val="Times New Roman"/>
        <family val="1"/>
      </rPr>
      <t xml:space="preserve">
</t>
    </r>
    <r>
      <rPr>
        <sz val="10"/>
        <color theme="1"/>
        <rFont val="Times New Roman"/>
        <family val="1"/>
      </rPr>
      <t>Auto Power On/Off, Automatic Sleep Timer, Quick Power Off, Time Management Assistance</t>
    </r>
    <r>
      <rPr>
        <b/>
        <sz val="10"/>
        <color theme="1"/>
        <rFont val="Times New Roman"/>
        <family val="1"/>
      </rPr>
      <t xml:space="preserve">
</t>
    </r>
    <r>
      <rPr>
        <sz val="10"/>
        <color theme="1"/>
        <rFont val="Times New Roman"/>
        <family val="1"/>
      </rPr>
      <t>Lamp 190W - 15000h/10000h/5000h (SuperEco/Eco/Normal Mode),</t>
    </r>
    <r>
      <rPr>
        <b/>
        <sz val="10"/>
        <color theme="1"/>
        <rFont val="Times New Roman"/>
        <family val="1"/>
      </rPr>
      <t xml:space="preserve">
</t>
    </r>
    <r>
      <rPr>
        <sz val="10"/>
        <color theme="1"/>
        <rFont val="Times New Roman"/>
        <family val="1"/>
      </rPr>
      <t>Built-in 2W speaker, RC included, 2.2 kg</t>
    </r>
  </si>
  <si>
    <r>
      <t>DLP, 3600 lumens brightness</t>
    </r>
    <r>
      <rPr>
        <sz val="10"/>
        <color theme="1"/>
        <rFont val="Times New Roman"/>
        <family val="1"/>
      </rPr>
      <t xml:space="preserve">, </t>
    </r>
    <r>
      <rPr>
        <b/>
        <sz val="10"/>
        <color theme="1"/>
        <rFont val="Times New Roman"/>
        <family val="1"/>
      </rPr>
      <t>1024x768 native resolution</t>
    </r>
    <r>
      <rPr>
        <sz val="10"/>
        <color theme="1"/>
        <rFont val="Times New Roman"/>
        <family val="1"/>
      </rPr>
      <t xml:space="preserve">, 1920x1080 compressed res,
</t>
    </r>
    <r>
      <rPr>
        <b/>
        <sz val="10"/>
        <color theme="1"/>
        <rFont val="Times New Roman"/>
        <family val="1"/>
      </rPr>
      <t>Vivid colors with SuperColor Technology,</t>
    </r>
    <r>
      <rPr>
        <sz val="10"/>
        <color theme="1"/>
        <rFont val="Times New Roman"/>
        <family val="1"/>
      </rPr>
      <t xml:space="preserve"> </t>
    </r>
    <r>
      <rPr>
        <b/>
        <sz val="10"/>
        <color theme="1"/>
        <rFont val="Times New Roman"/>
        <family val="1"/>
      </rPr>
      <t xml:space="preserve">Contrast Ratio 22000:1 (with SuperEco), 
</t>
    </r>
    <r>
      <rPr>
        <sz val="10"/>
        <color theme="1"/>
        <rFont val="Times New Roman"/>
        <family val="1"/>
      </rPr>
      <t>Vertical digital keystone correction,
Input signal:</t>
    </r>
    <r>
      <rPr>
        <b/>
        <sz val="10"/>
        <color theme="1"/>
        <rFont val="Times New Roman"/>
        <family val="1"/>
      </rPr>
      <t xml:space="preserve"> 2xVGA, VGA out, Composite/Component Video, 2x HDMI </t>
    </r>
    <r>
      <rPr>
        <sz val="10"/>
        <color theme="1"/>
        <rFont val="Times New Roman"/>
        <family val="1"/>
      </rPr>
      <t>(3D-ready)</t>
    </r>
    <r>
      <rPr>
        <b/>
        <sz val="10"/>
        <color theme="1"/>
        <rFont val="Times New Roman"/>
        <family val="1"/>
      </rPr>
      <t xml:space="preserve">, </t>
    </r>
    <r>
      <rPr>
        <sz val="10"/>
        <color theme="1"/>
        <rFont val="Times New Roman"/>
        <family val="1"/>
      </rPr>
      <t xml:space="preserve">
Integrated Power Source (USB Type-A, 5V/1.5A),</t>
    </r>
    <r>
      <rPr>
        <b/>
        <sz val="10"/>
        <color theme="1"/>
        <rFont val="Times New Roman"/>
        <family val="1"/>
      </rPr>
      <t xml:space="preserve">
</t>
    </r>
    <r>
      <rPr>
        <sz val="10"/>
        <color theme="1"/>
        <rFont val="Times New Roman"/>
        <family val="1"/>
      </rPr>
      <t>Auto Power On/Off, Automatic Sleep Timer, Quick Power Off, Time Management Assistance</t>
    </r>
    <r>
      <rPr>
        <b/>
        <sz val="10"/>
        <color theme="1"/>
        <rFont val="Times New Roman"/>
        <family val="1"/>
      </rPr>
      <t xml:space="preserve">
</t>
    </r>
    <r>
      <rPr>
        <sz val="10"/>
        <color theme="1"/>
        <rFont val="Times New Roman"/>
        <family val="1"/>
      </rPr>
      <t>Lamp 190W - 15000h/10000h/5000h (SuperEco/Eco/Normal Mode),</t>
    </r>
    <r>
      <rPr>
        <b/>
        <sz val="10"/>
        <color theme="1"/>
        <rFont val="Times New Roman"/>
        <family val="1"/>
      </rPr>
      <t xml:space="preserve">
</t>
    </r>
    <r>
      <rPr>
        <sz val="10"/>
        <color theme="1"/>
        <rFont val="Times New Roman"/>
        <family val="1"/>
      </rPr>
      <t>Built-in 2W speaker, RC included, 2.2 kg</t>
    </r>
  </si>
  <si>
    <r>
      <t>DLP, 3600 lumens brightness</t>
    </r>
    <r>
      <rPr>
        <sz val="10"/>
        <color theme="1"/>
        <rFont val="Times New Roman"/>
        <family val="1"/>
      </rPr>
      <t xml:space="preserve">, </t>
    </r>
    <r>
      <rPr>
        <b/>
        <sz val="10"/>
        <color theme="1"/>
        <rFont val="Times New Roman"/>
        <family val="1"/>
      </rPr>
      <t>1280x800 native resolution</t>
    </r>
    <r>
      <rPr>
        <sz val="10"/>
        <color theme="1"/>
        <rFont val="Times New Roman"/>
        <family val="1"/>
      </rPr>
      <t xml:space="preserve">, 1920x1080 compressed res,
</t>
    </r>
    <r>
      <rPr>
        <b/>
        <sz val="10"/>
        <color theme="1"/>
        <rFont val="Times New Roman"/>
        <family val="1"/>
      </rPr>
      <t>Vivid colors with SuperColor Technology,</t>
    </r>
    <r>
      <rPr>
        <sz val="10"/>
        <color theme="1"/>
        <rFont val="Times New Roman"/>
        <family val="1"/>
      </rPr>
      <t xml:space="preserve"> </t>
    </r>
    <r>
      <rPr>
        <b/>
        <sz val="10"/>
        <color theme="1"/>
        <rFont val="Times New Roman"/>
        <family val="1"/>
      </rPr>
      <t xml:space="preserve">Contrast Ratio 22000:1 (with SuperEco), 
</t>
    </r>
    <r>
      <rPr>
        <sz val="10"/>
        <color theme="1"/>
        <rFont val="Times New Roman"/>
        <family val="1"/>
      </rPr>
      <t>Vertical digital keystone correction,
Input signal:</t>
    </r>
    <r>
      <rPr>
        <b/>
        <sz val="10"/>
        <color theme="1"/>
        <rFont val="Times New Roman"/>
        <family val="1"/>
      </rPr>
      <t xml:space="preserve"> 2xVGA, VGA out, Composite/Component Video, 1x HDMI </t>
    </r>
    <r>
      <rPr>
        <sz val="10"/>
        <color theme="1"/>
        <rFont val="Times New Roman"/>
        <family val="1"/>
      </rPr>
      <t>(3D-ready)</t>
    </r>
    <r>
      <rPr>
        <b/>
        <sz val="10"/>
        <color theme="1"/>
        <rFont val="Times New Roman"/>
        <family val="1"/>
      </rPr>
      <t xml:space="preserve">,
</t>
    </r>
    <r>
      <rPr>
        <sz val="10"/>
        <color theme="1"/>
        <rFont val="Times New Roman"/>
        <family val="1"/>
      </rPr>
      <t>Auto Power On/Off, Automatic Sleep Timer, Quick Power Off, Time Management Assistance</t>
    </r>
    <r>
      <rPr>
        <b/>
        <sz val="10"/>
        <color theme="1"/>
        <rFont val="Times New Roman"/>
        <family val="1"/>
      </rPr>
      <t xml:space="preserve">
</t>
    </r>
    <r>
      <rPr>
        <sz val="10"/>
        <color theme="1"/>
        <rFont val="Times New Roman"/>
        <family val="1"/>
      </rPr>
      <t>Lamp 200W - 15000h/10000h/5000h (SuperEco/Eco/Normal Mode),</t>
    </r>
    <r>
      <rPr>
        <b/>
        <sz val="10"/>
        <color theme="1"/>
        <rFont val="Times New Roman"/>
        <family val="1"/>
      </rPr>
      <t xml:space="preserve">
</t>
    </r>
    <r>
      <rPr>
        <sz val="10"/>
        <color theme="1"/>
        <rFont val="Times New Roman"/>
        <family val="1"/>
      </rPr>
      <t>Built-in 2W speaker, RC included, 2.2 kg</t>
    </r>
  </si>
  <si>
    <r>
      <t>DLP, 3600 lumens brightness</t>
    </r>
    <r>
      <rPr>
        <sz val="10"/>
        <color theme="1"/>
        <rFont val="Times New Roman"/>
        <family val="1"/>
      </rPr>
      <t xml:space="preserve">, </t>
    </r>
    <r>
      <rPr>
        <b/>
        <sz val="10"/>
        <color theme="1"/>
        <rFont val="Times New Roman"/>
        <family val="1"/>
      </rPr>
      <t>1024x768 native resolution</t>
    </r>
    <r>
      <rPr>
        <sz val="10"/>
        <color theme="1"/>
        <rFont val="Times New Roman"/>
        <family val="1"/>
      </rPr>
      <t xml:space="preserve">, 1920x1080 compressed res,
</t>
    </r>
    <r>
      <rPr>
        <b/>
        <sz val="10"/>
        <color theme="1"/>
        <rFont val="Times New Roman"/>
        <family val="1"/>
      </rPr>
      <t>Vivid colors with SuperColor Technology,</t>
    </r>
    <r>
      <rPr>
        <sz val="10"/>
        <color theme="1"/>
        <rFont val="Times New Roman"/>
        <family val="1"/>
      </rPr>
      <t xml:space="preserve"> </t>
    </r>
    <r>
      <rPr>
        <b/>
        <sz val="10"/>
        <color theme="1"/>
        <rFont val="Times New Roman"/>
        <family val="1"/>
      </rPr>
      <t>Contrast Ratio 22000:1 (with SuperEco), 
Horizontal &amp; Vertical digital keystone correction, Corner distortion adjustment,</t>
    </r>
    <r>
      <rPr>
        <sz val="10"/>
        <color theme="1"/>
        <rFont val="Times New Roman"/>
        <family val="1"/>
      </rPr>
      <t xml:space="preserve">
</t>
    </r>
    <r>
      <rPr>
        <b/>
        <u/>
        <sz val="10"/>
        <color theme="1"/>
        <rFont val="Times New Roman"/>
        <family val="1"/>
      </rPr>
      <t>Connectivity:</t>
    </r>
    <r>
      <rPr>
        <b/>
        <sz val="10"/>
        <color theme="1"/>
        <rFont val="Times New Roman"/>
        <family val="1"/>
      </rPr>
      <t xml:space="preserve"> 1xVGA, VGA out, Composite/Component Video, 1x HDMI</t>
    </r>
    <r>
      <rPr>
        <sz val="10"/>
        <color theme="1"/>
        <rFont val="Times New Roman"/>
        <family val="1"/>
      </rPr>
      <t xml:space="preserve"> (3D-ready)</t>
    </r>
    <r>
      <rPr>
        <b/>
        <sz val="10"/>
        <color theme="1"/>
        <rFont val="Times New Roman"/>
        <family val="1"/>
      </rPr>
      <t xml:space="preserve">, </t>
    </r>
    <r>
      <rPr>
        <sz val="10"/>
        <color theme="1"/>
        <rFont val="Times New Roman"/>
        <family val="1"/>
      </rPr>
      <t xml:space="preserve">
</t>
    </r>
    <r>
      <rPr>
        <b/>
        <sz val="10"/>
        <color theme="1"/>
        <rFont val="Times New Roman"/>
        <family val="1"/>
      </rPr>
      <t>USB reader for PC-free Projection,</t>
    </r>
    <r>
      <rPr>
        <sz val="10"/>
        <color theme="1"/>
        <rFont val="Times New Roman"/>
        <family val="1"/>
      </rPr>
      <t xml:space="preserve"> USB Type-A for optional WPD-200 WiFi dongle
</t>
    </r>
    <r>
      <rPr>
        <b/>
        <sz val="10"/>
        <color theme="1"/>
        <rFont val="Times New Roman"/>
        <family val="1"/>
      </rPr>
      <t xml:space="preserve">LAN/Wi-Fi Display </t>
    </r>
    <r>
      <rPr>
        <sz val="10"/>
        <color theme="1"/>
        <rFont val="Times New Roman"/>
        <family val="1"/>
      </rPr>
      <t xml:space="preserve">with vPresenter Pro app, Mobile Screen Mirroring (USB Display)
</t>
    </r>
    <r>
      <rPr>
        <b/>
        <sz val="10"/>
        <color theme="1"/>
        <rFont val="Times New Roman"/>
        <family val="1"/>
      </rPr>
      <t>LAN Control</t>
    </r>
    <r>
      <rPr>
        <sz val="10"/>
        <color theme="1"/>
        <rFont val="Times New Roman"/>
        <family val="1"/>
      </rPr>
      <t xml:space="preserve"> (Crestron, AMX, PJ Link, Extron)</t>
    </r>
    <r>
      <rPr>
        <b/>
        <sz val="10"/>
        <color theme="1"/>
        <rFont val="Times New Roman"/>
        <family val="1"/>
      </rPr>
      <t xml:space="preserve">
</t>
    </r>
    <r>
      <rPr>
        <sz val="10"/>
        <color theme="1"/>
        <rFont val="Times New Roman"/>
        <family val="1"/>
      </rPr>
      <t>Auto Power On/Off, Automatic Sleep Timer, Quick Power Off, Time Management Assistance</t>
    </r>
    <r>
      <rPr>
        <b/>
        <sz val="10"/>
        <color theme="1"/>
        <rFont val="Times New Roman"/>
        <family val="1"/>
      </rPr>
      <t xml:space="preserve">
</t>
    </r>
    <r>
      <rPr>
        <sz val="10"/>
        <color theme="1"/>
        <rFont val="Times New Roman"/>
        <family val="1"/>
      </rPr>
      <t>Lamp 190W - 15000h/10000h/5000h (SuperEco/Eco/Normal Mode),</t>
    </r>
    <r>
      <rPr>
        <b/>
        <sz val="10"/>
        <color theme="1"/>
        <rFont val="Times New Roman"/>
        <family val="1"/>
      </rPr>
      <t xml:space="preserve">
</t>
    </r>
    <r>
      <rPr>
        <sz val="10"/>
        <color theme="1"/>
        <rFont val="Times New Roman"/>
        <family val="1"/>
      </rPr>
      <t>Optimized Audio with with SonicMode (10W speaker), RC with laser pointer, 2.3 kg</t>
    </r>
  </si>
  <si>
    <r>
      <t>DLP, 3600 lumens brightness</t>
    </r>
    <r>
      <rPr>
        <sz val="10"/>
        <color theme="1"/>
        <rFont val="Times New Roman"/>
        <family val="1"/>
      </rPr>
      <t xml:space="preserve">, </t>
    </r>
    <r>
      <rPr>
        <b/>
        <sz val="10"/>
        <color theme="1"/>
        <rFont val="Times New Roman"/>
        <family val="1"/>
      </rPr>
      <t>1280x800 native resolution</t>
    </r>
    <r>
      <rPr>
        <sz val="10"/>
        <color theme="1"/>
        <rFont val="Times New Roman"/>
        <family val="1"/>
      </rPr>
      <t xml:space="preserve">, 1920x1080 compressed res,
</t>
    </r>
    <r>
      <rPr>
        <b/>
        <sz val="10"/>
        <color theme="1"/>
        <rFont val="Times New Roman"/>
        <family val="1"/>
      </rPr>
      <t>Vivid colors with SuperColor Technology,</t>
    </r>
    <r>
      <rPr>
        <sz val="10"/>
        <color theme="1"/>
        <rFont val="Times New Roman"/>
        <family val="1"/>
      </rPr>
      <t xml:space="preserve"> </t>
    </r>
    <r>
      <rPr>
        <b/>
        <sz val="10"/>
        <color theme="1"/>
        <rFont val="Times New Roman"/>
        <family val="1"/>
      </rPr>
      <t>Contrast Ratio 22000:1 (with SuperEco), 
Horizontal &amp; Vertical digital keystone correction, Corner distortion adjustment,</t>
    </r>
    <r>
      <rPr>
        <sz val="10"/>
        <color theme="1"/>
        <rFont val="Times New Roman"/>
        <family val="1"/>
      </rPr>
      <t xml:space="preserve">
</t>
    </r>
    <r>
      <rPr>
        <b/>
        <u/>
        <sz val="10"/>
        <color theme="1"/>
        <rFont val="Times New Roman"/>
        <family val="1"/>
      </rPr>
      <t>Connectivity:</t>
    </r>
    <r>
      <rPr>
        <b/>
        <sz val="10"/>
        <color theme="1"/>
        <rFont val="Times New Roman"/>
        <family val="1"/>
      </rPr>
      <t xml:space="preserve"> 1xVGA, VGA out, Composite/Component Video, 1x HDMI</t>
    </r>
    <r>
      <rPr>
        <sz val="10"/>
        <color theme="1"/>
        <rFont val="Times New Roman"/>
        <family val="1"/>
      </rPr>
      <t xml:space="preserve"> (3D-ready)</t>
    </r>
    <r>
      <rPr>
        <b/>
        <sz val="10"/>
        <color theme="1"/>
        <rFont val="Times New Roman"/>
        <family val="1"/>
      </rPr>
      <t xml:space="preserve">, </t>
    </r>
    <r>
      <rPr>
        <sz val="10"/>
        <color theme="1"/>
        <rFont val="Times New Roman"/>
        <family val="1"/>
      </rPr>
      <t xml:space="preserve">
</t>
    </r>
    <r>
      <rPr>
        <b/>
        <sz val="10"/>
        <color theme="1"/>
        <rFont val="Times New Roman"/>
        <family val="1"/>
      </rPr>
      <t>USB reader for PC-free Projection,</t>
    </r>
    <r>
      <rPr>
        <sz val="10"/>
        <color theme="1"/>
        <rFont val="Times New Roman"/>
        <family val="1"/>
      </rPr>
      <t xml:space="preserve"> USB Type-A for optional WPD-200 WiFi dongle
</t>
    </r>
    <r>
      <rPr>
        <b/>
        <sz val="10"/>
        <color theme="1"/>
        <rFont val="Times New Roman"/>
        <family val="1"/>
      </rPr>
      <t>LAN/Wi-Fi Display</t>
    </r>
    <r>
      <rPr>
        <sz val="10"/>
        <color theme="1"/>
        <rFont val="Times New Roman"/>
        <family val="1"/>
      </rPr>
      <t xml:space="preserve"> with vPresenter Pro app, Mobile Screen Mirroring (USB Display)
</t>
    </r>
    <r>
      <rPr>
        <b/>
        <sz val="10"/>
        <color theme="1"/>
        <rFont val="Times New Roman"/>
        <family val="1"/>
      </rPr>
      <t>LAN Control</t>
    </r>
    <r>
      <rPr>
        <sz val="10"/>
        <color theme="1"/>
        <rFont val="Times New Roman"/>
        <family val="1"/>
      </rPr>
      <t xml:space="preserve"> (Crestron, AMX, PJ Link, Extron)</t>
    </r>
    <r>
      <rPr>
        <b/>
        <sz val="10"/>
        <color theme="1"/>
        <rFont val="Times New Roman"/>
        <family val="1"/>
      </rPr>
      <t xml:space="preserve">
</t>
    </r>
    <r>
      <rPr>
        <sz val="10"/>
        <color theme="1"/>
        <rFont val="Times New Roman"/>
        <family val="1"/>
      </rPr>
      <t>Auto Power On/Off, Automatic Sleep Timer, Quick Power Off, Time Management Assistance</t>
    </r>
    <r>
      <rPr>
        <b/>
        <sz val="10"/>
        <color theme="1"/>
        <rFont val="Times New Roman"/>
        <family val="1"/>
      </rPr>
      <t xml:space="preserve">
</t>
    </r>
    <r>
      <rPr>
        <sz val="10"/>
        <color theme="1"/>
        <rFont val="Times New Roman"/>
        <family val="1"/>
      </rPr>
      <t>Lamp 200W - 15000h/10000h/5000h (SuperEco/Eco/Normal Mode),</t>
    </r>
    <r>
      <rPr>
        <b/>
        <sz val="10"/>
        <color theme="1"/>
        <rFont val="Times New Roman"/>
        <family val="1"/>
      </rPr>
      <t xml:space="preserve">
</t>
    </r>
    <r>
      <rPr>
        <sz val="10"/>
        <color theme="1"/>
        <rFont val="Times New Roman"/>
        <family val="1"/>
      </rPr>
      <t>Optimized Audio with with SonicMode (10W speaker), RC with laser pointer, 2.3 kg</t>
    </r>
  </si>
  <si>
    <r>
      <t>DLP, 4000 lumens brightness</t>
    </r>
    <r>
      <rPr>
        <sz val="10"/>
        <color theme="1"/>
        <rFont val="Times New Roman"/>
        <family val="1"/>
      </rPr>
      <t xml:space="preserve">, </t>
    </r>
    <r>
      <rPr>
        <b/>
        <sz val="10"/>
        <color theme="1"/>
        <rFont val="Times New Roman"/>
        <family val="1"/>
      </rPr>
      <t>1024x768 native resolution</t>
    </r>
    <r>
      <rPr>
        <sz val="10"/>
        <color theme="1"/>
        <rFont val="Times New Roman"/>
        <family val="1"/>
      </rPr>
      <t xml:space="preserve">, 1920x1080 compressed res,
</t>
    </r>
    <r>
      <rPr>
        <b/>
        <sz val="10"/>
        <color theme="1"/>
        <rFont val="Times New Roman"/>
        <family val="1"/>
      </rPr>
      <t xml:space="preserve">Vivid colors with SuperColor Technology, Contrast Ratio 22000:1 (with SuperEco), </t>
    </r>
    <r>
      <rPr>
        <sz val="10"/>
        <color theme="1"/>
        <rFont val="Times New Roman"/>
        <family val="1"/>
      </rPr>
      <t xml:space="preserve">
Vertical digital keystone correction,
</t>
    </r>
    <r>
      <rPr>
        <b/>
        <u/>
        <sz val="10"/>
        <color theme="1"/>
        <rFont val="Times New Roman"/>
        <family val="1"/>
      </rPr>
      <t>Connectivity:</t>
    </r>
    <r>
      <rPr>
        <b/>
        <sz val="10"/>
        <color theme="1"/>
        <rFont val="Times New Roman"/>
        <family val="1"/>
      </rPr>
      <t xml:space="preserve"> 1xVGA, VGA out, Composite/Component Video, S-Video,
2x HDMI</t>
    </r>
    <r>
      <rPr>
        <sz val="10"/>
        <color theme="1"/>
        <rFont val="Times New Roman"/>
        <family val="1"/>
      </rPr>
      <t xml:space="preserve"> (3D-ready, MHL)</t>
    </r>
    <r>
      <rPr>
        <b/>
        <sz val="10"/>
        <color theme="1"/>
        <rFont val="Times New Roman"/>
        <family val="1"/>
      </rPr>
      <t>, LAN Control</t>
    </r>
    <r>
      <rPr>
        <sz val="10"/>
        <color theme="1"/>
        <rFont val="Times New Roman"/>
        <family val="1"/>
      </rPr>
      <t xml:space="preserve"> (Crestron, AMX, PJ Link)</t>
    </r>
    <r>
      <rPr>
        <b/>
        <sz val="10"/>
        <color theme="1"/>
        <rFont val="Times New Roman"/>
        <family val="1"/>
      </rPr>
      <t xml:space="preserve">
</t>
    </r>
    <r>
      <rPr>
        <sz val="10"/>
        <color theme="1"/>
        <rFont val="Times New Roman"/>
        <family val="1"/>
      </rPr>
      <t>Auto Power On/Off, Automatic Sleep Timer, Quick Power Off, Time Management Assistance</t>
    </r>
    <r>
      <rPr>
        <b/>
        <sz val="10"/>
        <color theme="1"/>
        <rFont val="Times New Roman"/>
        <family val="1"/>
      </rPr>
      <t xml:space="preserve">
</t>
    </r>
    <r>
      <rPr>
        <sz val="10"/>
        <color theme="1"/>
        <rFont val="Times New Roman"/>
        <family val="1"/>
      </rPr>
      <t>Lamp 240W - 15000h/10000h/4000h (SuperEco/Eco/Normal Mode),</t>
    </r>
    <r>
      <rPr>
        <b/>
        <sz val="10"/>
        <color theme="1"/>
        <rFont val="Times New Roman"/>
        <family val="1"/>
      </rPr>
      <t xml:space="preserve">
</t>
    </r>
    <r>
      <rPr>
        <sz val="10"/>
        <color theme="1"/>
        <rFont val="Times New Roman"/>
        <family val="1"/>
      </rPr>
      <t>Built-in 10W speaker, RC with laser pointer, 2.4 kg</t>
    </r>
  </si>
  <si>
    <r>
      <t>DLP, 4000 lumens brightness</t>
    </r>
    <r>
      <rPr>
        <sz val="10"/>
        <color theme="1"/>
        <rFont val="Times New Roman"/>
        <family val="1"/>
      </rPr>
      <t xml:space="preserve">, </t>
    </r>
    <r>
      <rPr>
        <b/>
        <sz val="10"/>
        <color theme="1"/>
        <rFont val="Times New Roman"/>
        <family val="1"/>
      </rPr>
      <t>1280x800 native resolution</t>
    </r>
    <r>
      <rPr>
        <sz val="10"/>
        <color theme="1"/>
        <rFont val="Times New Roman"/>
        <family val="1"/>
      </rPr>
      <t xml:space="preserve">, 1920x1080 compressed res,
</t>
    </r>
    <r>
      <rPr>
        <b/>
        <sz val="10"/>
        <color theme="1"/>
        <rFont val="Times New Roman"/>
        <family val="1"/>
      </rPr>
      <t xml:space="preserve">Vivid colors with SuperColor Technology, Contrast Ratio 22000:1 (with SuperEco), </t>
    </r>
    <r>
      <rPr>
        <sz val="10"/>
        <color theme="1"/>
        <rFont val="Times New Roman"/>
        <family val="1"/>
      </rPr>
      <t xml:space="preserve">
Vertical digital keystone correction,
</t>
    </r>
    <r>
      <rPr>
        <b/>
        <u/>
        <sz val="10"/>
        <color theme="1"/>
        <rFont val="Times New Roman"/>
        <family val="1"/>
      </rPr>
      <t>Connectivity:</t>
    </r>
    <r>
      <rPr>
        <b/>
        <sz val="10"/>
        <color theme="1"/>
        <rFont val="Times New Roman"/>
        <family val="1"/>
      </rPr>
      <t xml:space="preserve"> 1xVGA, VGA out, Composite/Component Video, S-Video,
2x HDMI</t>
    </r>
    <r>
      <rPr>
        <sz val="10"/>
        <color theme="1"/>
        <rFont val="Times New Roman"/>
        <family val="1"/>
      </rPr>
      <t xml:space="preserve"> (3D-ready, MHL)</t>
    </r>
    <r>
      <rPr>
        <b/>
        <sz val="10"/>
        <color theme="1"/>
        <rFont val="Times New Roman"/>
        <family val="1"/>
      </rPr>
      <t>, LAN Control</t>
    </r>
    <r>
      <rPr>
        <sz val="10"/>
        <color theme="1"/>
        <rFont val="Times New Roman"/>
        <family val="1"/>
      </rPr>
      <t xml:space="preserve"> (Crestron, AMX, PJ Link)</t>
    </r>
    <r>
      <rPr>
        <b/>
        <sz val="10"/>
        <color theme="1"/>
        <rFont val="Times New Roman"/>
        <family val="1"/>
      </rPr>
      <t xml:space="preserve">
</t>
    </r>
    <r>
      <rPr>
        <sz val="10"/>
        <color theme="1"/>
        <rFont val="Times New Roman"/>
        <family val="1"/>
      </rPr>
      <t>Auto Power On/Off, Automatic Sleep Timer, Quick Power Off, Time Management Assistance</t>
    </r>
    <r>
      <rPr>
        <b/>
        <sz val="10"/>
        <color theme="1"/>
        <rFont val="Times New Roman"/>
        <family val="1"/>
      </rPr>
      <t xml:space="preserve">
</t>
    </r>
    <r>
      <rPr>
        <sz val="10"/>
        <color theme="1"/>
        <rFont val="Times New Roman"/>
        <family val="1"/>
      </rPr>
      <t>Lamp 240W - 15000h/10000h/4000h (SuperEco/Eco/Normal Mode),</t>
    </r>
    <r>
      <rPr>
        <b/>
        <sz val="10"/>
        <color theme="1"/>
        <rFont val="Times New Roman"/>
        <family val="1"/>
      </rPr>
      <t xml:space="preserve">
</t>
    </r>
    <r>
      <rPr>
        <sz val="10"/>
        <color theme="1"/>
        <rFont val="Times New Roman"/>
        <family val="1"/>
      </rPr>
      <t>Built-in 10W speaker, RC with laser pointer, 2.4 kg</t>
    </r>
  </si>
  <si>
    <r>
      <t>DLP, 5200 lumens brightness</t>
    </r>
    <r>
      <rPr>
        <sz val="10"/>
        <color theme="1"/>
        <rFont val="Times New Roman"/>
        <family val="1"/>
      </rPr>
      <t xml:space="preserve">, </t>
    </r>
    <r>
      <rPr>
        <b/>
        <sz val="10"/>
        <color theme="1"/>
        <rFont val="Times New Roman"/>
        <family val="1"/>
      </rPr>
      <t>1024x768 native resolution</t>
    </r>
    <r>
      <rPr>
        <sz val="10"/>
        <color theme="1"/>
        <rFont val="Times New Roman"/>
        <family val="1"/>
      </rPr>
      <t xml:space="preserve">, 1920x1080 compressed res,
</t>
    </r>
    <r>
      <rPr>
        <b/>
        <sz val="10"/>
        <color theme="1"/>
        <rFont val="Times New Roman"/>
        <family val="1"/>
      </rPr>
      <t xml:space="preserve">Vivid colors with SuperColor Technology, Contrast Ratio 5000:1, Vertical Lens Shift with Centered Lens, Extended throw distance range with 1.6x Optical Zoom,
</t>
    </r>
    <r>
      <rPr>
        <b/>
        <u/>
        <sz val="10"/>
        <color theme="1"/>
        <rFont val="Times New Roman"/>
        <family val="1"/>
      </rPr>
      <t xml:space="preserve">Horizontal &amp; Vertical </t>
    </r>
    <r>
      <rPr>
        <b/>
        <sz val="10"/>
        <color theme="1"/>
        <rFont val="Times New Roman"/>
        <family val="1"/>
      </rPr>
      <t>digital keystone correction, Corner distortion adjustment,</t>
    </r>
    <r>
      <rPr>
        <sz val="10"/>
        <color theme="1"/>
        <rFont val="Times New Roman"/>
        <family val="1"/>
      </rPr>
      <t xml:space="preserve">
Input signal:</t>
    </r>
    <r>
      <rPr>
        <b/>
        <sz val="10"/>
        <color theme="1"/>
        <rFont val="Times New Roman"/>
        <family val="1"/>
      </rPr>
      <t xml:space="preserve"> 2xVGA, 3xVideo</t>
    </r>
    <r>
      <rPr>
        <b/>
        <u/>
        <sz val="10"/>
        <color theme="1"/>
        <rFont val="Times New Roman"/>
        <family val="1"/>
      </rPr>
      <t>,</t>
    </r>
    <r>
      <rPr>
        <b/>
        <sz val="10"/>
        <color theme="1"/>
        <rFont val="Times New Roman"/>
        <family val="1"/>
      </rPr>
      <t xml:space="preserve"> VGA out, 4x HDMI</t>
    </r>
    <r>
      <rPr>
        <sz val="10"/>
        <color theme="1"/>
        <rFont val="Times New Roman"/>
        <family val="1"/>
      </rPr>
      <t xml:space="preserve"> (3D-ready, PortALL MHL/HDMI)</t>
    </r>
    <r>
      <rPr>
        <b/>
        <sz val="10"/>
        <color theme="1"/>
        <rFont val="Times New Roman"/>
        <family val="1"/>
      </rPr>
      <t xml:space="preserve">,
Advanced network control through RJ-45 (Supports Crestron RoomView Express), 
Immersive triple-mode audio experience with SonicExpert Technology (2x 10W Cube speakers), </t>
    </r>
    <r>
      <rPr>
        <sz val="10"/>
        <color theme="1"/>
        <rFont val="Times New Roman"/>
        <family val="1"/>
      </rPr>
      <t xml:space="preserve">Lamp 370W - 2500h/2000h (Eco/Normal Mode),
</t>
    </r>
    <r>
      <rPr>
        <b/>
        <sz val="10"/>
        <color theme="1"/>
        <rFont val="Times New Roman"/>
        <family val="1"/>
      </rPr>
      <t>Programmable RC with laser pointer, 4-in-1 power button, Auto Power On/Off,</t>
    </r>
    <r>
      <rPr>
        <strike/>
        <sz val="10"/>
        <color theme="1"/>
        <rFont val="Times New Roman"/>
        <family val="1"/>
      </rPr>
      <t xml:space="preserve">
</t>
    </r>
    <r>
      <rPr>
        <b/>
        <sz val="10"/>
        <color theme="1"/>
        <rFont val="Times New Roman"/>
        <family val="1"/>
      </rPr>
      <t>Flex-In design, Easy-access top cover, Cable management hood,</t>
    </r>
    <r>
      <rPr>
        <sz val="10"/>
        <color theme="1"/>
        <rFont val="Times New Roman"/>
        <family val="1"/>
      </rPr>
      <t xml:space="preserve"> 6.3 kg
</t>
    </r>
    <r>
      <rPr>
        <i/>
        <sz val="10"/>
        <color theme="1"/>
        <rFont val="Times New Roman"/>
        <family val="1"/>
      </rPr>
      <t xml:space="preserve">Optional </t>
    </r>
    <r>
      <rPr>
        <b/>
        <i/>
        <sz val="10"/>
        <color theme="1"/>
        <rFont val="Times New Roman"/>
        <family val="1"/>
      </rPr>
      <t xml:space="preserve">HDBaseT </t>
    </r>
    <r>
      <rPr>
        <i/>
        <sz val="10"/>
        <color theme="1"/>
        <rFont val="Times New Roman"/>
        <family val="1"/>
      </rPr>
      <t>transmitter and receiver kit (for long distance AV transmission)</t>
    </r>
  </si>
  <si>
    <r>
      <t>DLP, 6200 lumens brightness</t>
    </r>
    <r>
      <rPr>
        <sz val="10"/>
        <color theme="1"/>
        <rFont val="Times New Roman"/>
        <family val="1"/>
      </rPr>
      <t xml:space="preserve">, </t>
    </r>
    <r>
      <rPr>
        <b/>
        <sz val="10"/>
        <color theme="1"/>
        <rFont val="Times New Roman"/>
        <family val="1"/>
      </rPr>
      <t>1024x768 native resolution</t>
    </r>
    <r>
      <rPr>
        <sz val="10"/>
        <color theme="1"/>
        <rFont val="Times New Roman"/>
        <family val="1"/>
      </rPr>
      <t xml:space="preserve">, 1920x1080 compressed res,
</t>
    </r>
    <r>
      <rPr>
        <b/>
        <sz val="10"/>
        <color theme="1"/>
        <rFont val="Times New Roman"/>
        <family val="1"/>
      </rPr>
      <t xml:space="preserve">Vivid colors with SuperColor Technology, Contrast Ratio 8000:1, 
Stackable design to double light output, </t>
    </r>
    <r>
      <rPr>
        <b/>
        <u/>
        <sz val="10"/>
        <color theme="1"/>
        <rFont val="Times New Roman"/>
        <family val="1"/>
      </rPr>
      <t>Horizontal &amp; Vertical</t>
    </r>
    <r>
      <rPr>
        <b/>
        <sz val="10"/>
        <color theme="1"/>
        <rFont val="Times New Roman"/>
        <family val="1"/>
      </rPr>
      <t xml:space="preserve"> Lens Shift with Centered Lens, 
Extended throw distance range with 1.7x Optical Zoom, 360º installation, 
</t>
    </r>
    <r>
      <rPr>
        <b/>
        <u/>
        <sz val="10"/>
        <color theme="1"/>
        <rFont val="Times New Roman"/>
        <family val="1"/>
      </rPr>
      <t>Horizontal &amp; Vertical</t>
    </r>
    <r>
      <rPr>
        <b/>
        <sz val="10"/>
        <color theme="1"/>
        <rFont val="Times New Roman"/>
        <family val="1"/>
      </rPr>
      <t xml:space="preserve"> digital keystone correction, Corner distortion adjustment,</t>
    </r>
    <r>
      <rPr>
        <sz val="10"/>
        <color theme="1"/>
        <rFont val="Times New Roman"/>
        <family val="1"/>
      </rPr>
      <t xml:space="preserve">
Input signal:</t>
    </r>
    <r>
      <rPr>
        <b/>
        <sz val="10"/>
        <color theme="1"/>
        <rFont val="Times New Roman"/>
        <family val="1"/>
      </rPr>
      <t xml:space="preserve"> 2xVGA, 3xVideo</t>
    </r>
    <r>
      <rPr>
        <b/>
        <u/>
        <sz val="10"/>
        <color theme="1"/>
        <rFont val="Times New Roman"/>
        <family val="1"/>
      </rPr>
      <t>,</t>
    </r>
    <r>
      <rPr>
        <b/>
        <sz val="10"/>
        <color theme="1"/>
        <rFont val="Times New Roman"/>
        <family val="1"/>
      </rPr>
      <t xml:space="preserve"> VGA out,  1x 5-BNC(RGBHV), 1x DVI-D, 
2x HDMI</t>
    </r>
    <r>
      <rPr>
        <sz val="10"/>
        <color theme="1"/>
        <rFont val="Times New Roman"/>
        <family val="1"/>
      </rPr>
      <t xml:space="preserve"> (3D-ready, PortALL MHL/HDMI)</t>
    </r>
    <r>
      <rPr>
        <b/>
        <sz val="10"/>
        <color theme="1"/>
        <rFont val="Times New Roman"/>
        <family val="1"/>
      </rPr>
      <t xml:space="preserve">,
Advanced network control through RJ-45 (Supports Crestron RoomView Express), 
Immersive triple-mode audio experience with SonicExpert Technology (2x 7W Cube speakers), </t>
    </r>
    <r>
      <rPr>
        <sz val="10"/>
        <color theme="1"/>
        <rFont val="Times New Roman"/>
        <family val="1"/>
      </rPr>
      <t xml:space="preserve">Lamp 370W - 3500h/1500h (Eco/Normal Mode),
</t>
    </r>
    <r>
      <rPr>
        <b/>
        <sz val="10"/>
        <color theme="1"/>
        <rFont val="Times New Roman"/>
        <family val="1"/>
      </rPr>
      <t>Programmable RC with laser pointer, Auto Power On/Off,</t>
    </r>
    <r>
      <rPr>
        <sz val="10"/>
        <color theme="1"/>
        <rFont val="Times New Roman"/>
        <family val="1"/>
      </rPr>
      <t xml:space="preserve"> 8.3 kg
</t>
    </r>
    <r>
      <rPr>
        <i/>
        <sz val="10"/>
        <rFont val="Times New Roman"/>
        <family val="1"/>
      </rPr>
      <t/>
    </r>
  </si>
  <si>
    <t>ViewSonic ST &amp; UST Projectors</t>
  </si>
  <si>
    <r>
      <t>DLP, 3200 lumens brightness</t>
    </r>
    <r>
      <rPr>
        <sz val="10"/>
        <color theme="1"/>
        <rFont val="Times New Roman"/>
        <family val="1"/>
      </rPr>
      <t xml:space="preserve">, </t>
    </r>
    <r>
      <rPr>
        <b/>
        <sz val="10"/>
        <color theme="1"/>
        <rFont val="Times New Roman"/>
        <family val="1"/>
      </rPr>
      <t>1024x768 native resolution</t>
    </r>
    <r>
      <rPr>
        <sz val="10"/>
        <color theme="1"/>
        <rFont val="Times New Roman"/>
        <family val="1"/>
      </rPr>
      <t xml:space="preserve">, 1920x1080 compressed res,
</t>
    </r>
    <r>
      <rPr>
        <b/>
        <sz val="10"/>
        <color theme="1"/>
        <rFont val="Times New Roman"/>
        <family val="1"/>
      </rPr>
      <t>Vivid colors with SuperColor Technology,</t>
    </r>
    <r>
      <rPr>
        <sz val="10"/>
        <color theme="1"/>
        <rFont val="Times New Roman"/>
        <family val="1"/>
      </rPr>
      <t xml:space="preserve"> </t>
    </r>
    <r>
      <rPr>
        <b/>
        <sz val="10"/>
        <color theme="1"/>
        <rFont val="Times New Roman"/>
        <family val="1"/>
      </rPr>
      <t xml:space="preserve">Contrast Ratio 20000:1 (with DynamicEco), 
</t>
    </r>
    <r>
      <rPr>
        <sz val="10"/>
        <color theme="1"/>
        <rFont val="Times New Roman"/>
        <family val="1"/>
      </rPr>
      <t xml:space="preserve">Vertical digital keystone correction, </t>
    </r>
    <r>
      <rPr>
        <b/>
        <sz val="10"/>
        <color theme="1"/>
        <rFont val="Times New Roman"/>
        <family val="1"/>
      </rPr>
      <t>0.61:1 throw ratio,</t>
    </r>
    <r>
      <rPr>
        <sz val="10"/>
        <color theme="1"/>
        <rFont val="Times New Roman"/>
        <family val="1"/>
      </rPr>
      <t xml:space="preserve">
Input signal:</t>
    </r>
    <r>
      <rPr>
        <b/>
        <sz val="10"/>
        <color theme="1"/>
        <rFont val="Times New Roman"/>
        <family val="1"/>
      </rPr>
      <t xml:space="preserve"> 2xVGA, 2xVideo, VGA out, 1x HDMI</t>
    </r>
    <r>
      <rPr>
        <sz val="10"/>
        <color theme="1"/>
        <rFont val="Times New Roman"/>
        <family val="1"/>
      </rPr>
      <t xml:space="preserve"> (3D-ready)</t>
    </r>
    <r>
      <rPr>
        <b/>
        <sz val="10"/>
        <color theme="1"/>
        <rFont val="Times New Roman"/>
        <family val="1"/>
      </rPr>
      <t xml:space="preserve">, 
Enhanced triple-mode audio experience with SonicExpert Technology (2W Cube speaker),
</t>
    </r>
    <r>
      <rPr>
        <i/>
        <sz val="10"/>
        <color theme="1"/>
        <rFont val="Times New Roman"/>
        <family val="1"/>
      </rPr>
      <t>Lamp 190W - 10000h/6000h/5000h (DynamicEco/Eco/Normal Mode),</t>
    </r>
    <r>
      <rPr>
        <sz val="10"/>
        <color theme="1"/>
        <rFont val="Times New Roman"/>
        <family val="1"/>
      </rPr>
      <t xml:space="preserve">
</t>
    </r>
    <r>
      <rPr>
        <b/>
        <sz val="10"/>
        <color theme="1"/>
        <rFont val="Times New Roman"/>
        <family val="1"/>
      </rPr>
      <t xml:space="preserve">RC mouse, Auto Power On/Off, Smart Restart &amp; Quick Power Off
Premium curved design </t>
    </r>
    <r>
      <rPr>
        <sz val="10"/>
        <color theme="1"/>
        <rFont val="Times New Roman"/>
        <family val="1"/>
      </rPr>
      <t xml:space="preserve">(rear cable cover </t>
    </r>
    <r>
      <rPr>
        <i/>
        <sz val="10"/>
        <color theme="1"/>
        <rFont val="Times New Roman"/>
        <family val="1"/>
      </rPr>
      <t>optional</t>
    </r>
    <r>
      <rPr>
        <sz val="10"/>
        <color theme="1"/>
        <rFont val="Times New Roman"/>
        <family val="1"/>
      </rPr>
      <t>)</t>
    </r>
    <r>
      <rPr>
        <b/>
        <sz val="10"/>
        <color theme="1"/>
        <rFont val="Times New Roman"/>
        <family val="1"/>
      </rPr>
      <t>,</t>
    </r>
    <r>
      <rPr>
        <sz val="10"/>
        <color theme="1"/>
        <rFont val="Times New Roman"/>
        <family val="1"/>
      </rPr>
      <t xml:space="preserve"> 2.5 kg,</t>
    </r>
    <r>
      <rPr>
        <i/>
        <sz val="10"/>
        <color theme="1"/>
        <rFont val="Times New Roman"/>
        <family val="1"/>
      </rPr>
      <t xml:space="preserve"> carrying case not included</t>
    </r>
  </si>
  <si>
    <r>
      <t>DLP, 3500 lumens brightness</t>
    </r>
    <r>
      <rPr>
        <sz val="10"/>
        <color theme="1"/>
        <rFont val="Times New Roman"/>
        <family val="1"/>
      </rPr>
      <t xml:space="preserve">, </t>
    </r>
    <r>
      <rPr>
        <b/>
        <sz val="10"/>
        <color theme="1"/>
        <rFont val="Times New Roman"/>
        <family val="1"/>
      </rPr>
      <t>1280x800 native resolution</t>
    </r>
    <r>
      <rPr>
        <sz val="10"/>
        <color theme="1"/>
        <rFont val="Times New Roman"/>
        <family val="1"/>
      </rPr>
      <t xml:space="preserve">, 1920x1080 compressed res,
</t>
    </r>
    <r>
      <rPr>
        <b/>
        <sz val="10"/>
        <color theme="1"/>
        <rFont val="Times New Roman"/>
        <family val="1"/>
      </rPr>
      <t xml:space="preserve">Vivid colors with SuperColor Technology, Contrast Ratio 22000:1 (with DynamicEco), 
</t>
    </r>
    <r>
      <rPr>
        <b/>
        <u/>
        <sz val="10"/>
        <color theme="1"/>
        <rFont val="Times New Roman"/>
        <family val="1"/>
      </rPr>
      <t xml:space="preserve">Horiz &amp; Vert </t>
    </r>
    <r>
      <rPr>
        <b/>
        <sz val="10"/>
        <color theme="1"/>
        <rFont val="Times New Roman"/>
        <family val="1"/>
      </rPr>
      <t xml:space="preserve">digital keystone correction, Corner distortion adjustment, 0.49:1 throw ratio, 
</t>
    </r>
    <r>
      <rPr>
        <sz val="10"/>
        <color theme="1"/>
        <rFont val="Times New Roman"/>
        <family val="1"/>
      </rPr>
      <t>Input signal:</t>
    </r>
    <r>
      <rPr>
        <b/>
        <sz val="10"/>
        <color theme="1"/>
        <rFont val="Times New Roman"/>
        <family val="1"/>
      </rPr>
      <t xml:space="preserve"> 2xVGA, 2xVideo, VGA out, 2x HDMI</t>
    </r>
    <r>
      <rPr>
        <sz val="10"/>
        <color theme="1"/>
        <rFont val="Times New Roman"/>
        <family val="1"/>
      </rPr>
      <t xml:space="preserve"> </t>
    </r>
    <r>
      <rPr>
        <sz val="9"/>
        <color theme="1"/>
        <rFont val="Times New Roman"/>
        <family val="1"/>
      </rPr>
      <t>(3D-ready, PortALL MHL/HDMI)</t>
    </r>
    <r>
      <rPr>
        <b/>
        <sz val="9"/>
        <color theme="1"/>
        <rFont val="Times New Roman"/>
        <family val="1"/>
      </rPr>
      <t xml:space="preserve">, 
</t>
    </r>
    <r>
      <rPr>
        <b/>
        <sz val="10"/>
        <color theme="1"/>
        <rFont val="Times New Roman"/>
        <family val="1"/>
      </rPr>
      <t xml:space="preserve">Advanced network control through RJ-45 (Supports Crestron RoomView Express), 
Stunning triple-mode audio experience with SonicExpert Technology (10W Cube speaker),
</t>
    </r>
    <r>
      <rPr>
        <sz val="10"/>
        <color theme="1"/>
        <rFont val="Times New Roman"/>
        <family val="1"/>
      </rPr>
      <t xml:space="preserve">Lamp 210W - 10000h/5000h/4000h (DynamicEco/Eco/Normal Mode),
</t>
    </r>
    <r>
      <rPr>
        <b/>
        <sz val="10"/>
        <color theme="1"/>
        <rFont val="Times New Roman"/>
        <family val="1"/>
      </rPr>
      <t>RC mouse with laser pointer, Auto Power On/Off, Smart Restart &amp; Quick Power Off</t>
    </r>
    <r>
      <rPr>
        <sz val="10"/>
        <color theme="1"/>
        <rFont val="Times New Roman"/>
        <family val="1"/>
      </rPr>
      <t xml:space="preserve">
</t>
    </r>
    <r>
      <rPr>
        <b/>
        <sz val="10"/>
        <color theme="1"/>
        <rFont val="Times New Roman"/>
        <family val="1"/>
      </rPr>
      <t>Premium curved design with rear cable cover,</t>
    </r>
    <r>
      <rPr>
        <sz val="10"/>
        <color theme="1"/>
        <rFont val="Times New Roman"/>
        <family val="1"/>
      </rPr>
      <t xml:space="preserve"> 2.2 kg,</t>
    </r>
    <r>
      <rPr>
        <i/>
        <sz val="10"/>
        <color theme="1"/>
        <rFont val="Times New Roman"/>
        <family val="1"/>
      </rPr>
      <t xml:space="preserve"> carrying case not included</t>
    </r>
  </si>
  <si>
    <r>
      <t>DLP, 3000 lumens brightness</t>
    </r>
    <r>
      <rPr>
        <sz val="10"/>
        <color theme="1"/>
        <rFont val="Times New Roman"/>
        <family val="1"/>
      </rPr>
      <t xml:space="preserve">, </t>
    </r>
    <r>
      <rPr>
        <b/>
        <sz val="10"/>
        <color theme="1"/>
        <rFont val="Times New Roman"/>
        <family val="1"/>
      </rPr>
      <t>1024x768 native resolution</t>
    </r>
    <r>
      <rPr>
        <sz val="10"/>
        <color theme="1"/>
        <rFont val="Times New Roman"/>
        <family val="1"/>
      </rPr>
      <t xml:space="preserve">, 1600x1200 compressed res,
</t>
    </r>
    <r>
      <rPr>
        <b/>
        <sz val="10"/>
        <color theme="1"/>
        <rFont val="Times New Roman"/>
        <family val="1"/>
      </rPr>
      <t>BrilliantColor Technology,</t>
    </r>
    <r>
      <rPr>
        <sz val="10"/>
        <color theme="1"/>
        <rFont val="Times New Roman"/>
        <family val="1"/>
      </rPr>
      <t xml:space="preserve"> </t>
    </r>
    <r>
      <rPr>
        <b/>
        <sz val="10"/>
        <color theme="1"/>
        <rFont val="Times New Roman"/>
        <family val="1"/>
      </rPr>
      <t>120Hz 3D-Ready,</t>
    </r>
    <r>
      <rPr>
        <sz val="10"/>
        <color theme="1"/>
        <rFont val="Times New Roman"/>
        <family val="1"/>
      </rPr>
      <t xml:space="preserve"> </t>
    </r>
    <r>
      <rPr>
        <b/>
        <sz val="10"/>
        <color theme="1"/>
        <rFont val="Times New Roman"/>
        <family val="1"/>
      </rPr>
      <t xml:space="preserve">Contrast Ratio 15000:1 (with DynamicEco), </t>
    </r>
    <r>
      <rPr>
        <sz val="10"/>
        <color theme="1"/>
        <rFont val="Times New Roman"/>
        <family val="1"/>
      </rPr>
      <t xml:space="preserve">
Vert.digital keystone correction,</t>
    </r>
    <r>
      <rPr>
        <b/>
        <sz val="10"/>
        <color theme="1"/>
        <rFont val="Times New Roman"/>
        <family val="1"/>
      </rPr>
      <t xml:space="preserve"> 0.43:1 throw ratio, </t>
    </r>
    <r>
      <rPr>
        <sz val="10"/>
        <color theme="1"/>
        <rFont val="Times New Roman"/>
        <family val="1"/>
      </rPr>
      <t xml:space="preserve">
Input signal:</t>
    </r>
    <r>
      <rPr>
        <b/>
        <sz val="10"/>
        <color theme="1"/>
        <rFont val="Times New Roman"/>
        <family val="1"/>
      </rPr>
      <t xml:space="preserve"> 2xVGA, 1x HDMI, 3xVideo</t>
    </r>
    <r>
      <rPr>
        <sz val="10"/>
        <color theme="1"/>
        <rFont val="Times New Roman"/>
        <family val="1"/>
      </rPr>
      <t xml:space="preserve">, </t>
    </r>
    <r>
      <rPr>
        <b/>
        <sz val="10"/>
        <color theme="1"/>
        <rFont val="Times New Roman"/>
        <family val="1"/>
      </rPr>
      <t xml:space="preserve">VGA out, 
Advanced network control through RJ-45 (Crestron &amp; AMX certified), 
Superior 2x8-watt stereo speakers, 
</t>
    </r>
    <r>
      <rPr>
        <sz val="10"/>
        <color theme="1"/>
        <rFont val="Times New Roman"/>
        <family val="1"/>
      </rPr>
      <t xml:space="preserve">Lamp 240W - 7000h/5000h/3500h (DynamicEco/Eco/Normal Mode),
</t>
    </r>
    <r>
      <rPr>
        <b/>
        <sz val="10"/>
        <color theme="1"/>
        <rFont val="Times New Roman"/>
        <family val="1"/>
      </rPr>
      <t>Remote control mouse with laser pointer,</t>
    </r>
    <r>
      <rPr>
        <sz val="10"/>
        <color theme="1"/>
        <rFont val="Times New Roman"/>
        <family val="1"/>
      </rPr>
      <t xml:space="preserve"> 7.3 kg</t>
    </r>
    <r>
      <rPr>
        <i/>
        <sz val="10"/>
        <color theme="1"/>
        <rFont val="Times New Roman"/>
        <family val="1"/>
      </rPr>
      <t xml:space="preserve">
Optional Interactive package NOT included</t>
    </r>
  </si>
  <si>
    <r>
      <t>DLP, 3000 lumens brightness</t>
    </r>
    <r>
      <rPr>
        <sz val="10"/>
        <color theme="1"/>
        <rFont val="Times New Roman"/>
        <family val="1"/>
      </rPr>
      <t xml:space="preserve">, </t>
    </r>
    <r>
      <rPr>
        <b/>
        <sz val="10"/>
        <color theme="1"/>
        <rFont val="Times New Roman"/>
        <family val="1"/>
      </rPr>
      <t>1280x800 native resolution</t>
    </r>
    <r>
      <rPr>
        <sz val="10"/>
        <color theme="1"/>
        <rFont val="Times New Roman"/>
        <family val="1"/>
      </rPr>
      <t xml:space="preserve">, 1600x1200 compressed res,
</t>
    </r>
    <r>
      <rPr>
        <b/>
        <sz val="10"/>
        <color theme="1"/>
        <rFont val="Times New Roman"/>
        <family val="1"/>
      </rPr>
      <t>BrilliantColor Technology,</t>
    </r>
    <r>
      <rPr>
        <sz val="10"/>
        <color theme="1"/>
        <rFont val="Times New Roman"/>
        <family val="1"/>
      </rPr>
      <t xml:space="preserve"> </t>
    </r>
    <r>
      <rPr>
        <b/>
        <sz val="10"/>
        <color theme="1"/>
        <rFont val="Times New Roman"/>
        <family val="1"/>
      </rPr>
      <t>120Hz 3D-Ready,</t>
    </r>
    <r>
      <rPr>
        <sz val="10"/>
        <color theme="1"/>
        <rFont val="Times New Roman"/>
        <family val="1"/>
      </rPr>
      <t xml:space="preserve"> </t>
    </r>
    <r>
      <rPr>
        <b/>
        <sz val="10"/>
        <color theme="1"/>
        <rFont val="Times New Roman"/>
        <family val="1"/>
      </rPr>
      <t xml:space="preserve">Contrast Ratio 15000:1 (with DynamicEco), </t>
    </r>
    <r>
      <rPr>
        <sz val="10"/>
        <color theme="1"/>
        <rFont val="Times New Roman"/>
        <family val="1"/>
      </rPr>
      <t xml:space="preserve">
Vert.digital keystone correction,</t>
    </r>
    <r>
      <rPr>
        <b/>
        <sz val="10"/>
        <color theme="1"/>
        <rFont val="Times New Roman"/>
        <family val="1"/>
      </rPr>
      <t xml:space="preserve"> 0.35:1 throw ratio,</t>
    </r>
    <r>
      <rPr>
        <sz val="10"/>
        <color theme="1"/>
        <rFont val="Times New Roman"/>
        <family val="1"/>
      </rPr>
      <t xml:space="preserve">
Input signal:</t>
    </r>
    <r>
      <rPr>
        <b/>
        <sz val="10"/>
        <color theme="1"/>
        <rFont val="Times New Roman"/>
        <family val="1"/>
      </rPr>
      <t xml:space="preserve"> 2xVGA, 1x HDMI, 3xVideo</t>
    </r>
    <r>
      <rPr>
        <sz val="10"/>
        <color theme="1"/>
        <rFont val="Times New Roman"/>
        <family val="1"/>
      </rPr>
      <t xml:space="preserve">, </t>
    </r>
    <r>
      <rPr>
        <b/>
        <sz val="10"/>
        <color theme="1"/>
        <rFont val="Times New Roman"/>
        <family val="1"/>
      </rPr>
      <t xml:space="preserve">VGA out, </t>
    </r>
    <r>
      <rPr>
        <sz val="10"/>
        <color theme="1"/>
        <rFont val="Times New Roman"/>
        <family val="1"/>
      </rPr>
      <t xml:space="preserve">
</t>
    </r>
    <r>
      <rPr>
        <b/>
        <sz val="10"/>
        <color theme="1"/>
        <rFont val="Times New Roman"/>
        <family val="1"/>
      </rPr>
      <t xml:space="preserve">Advanced network control through RJ-45 (Crestron &amp; AMX certified),
Superior 2x8-watt stereo speakers, 
</t>
    </r>
    <r>
      <rPr>
        <sz val="10"/>
        <color theme="1"/>
        <rFont val="Times New Roman"/>
        <family val="1"/>
      </rPr>
      <t xml:space="preserve">Lamp 240W - 7000h/5000h/3500h (DynamicEco/Eco/Normal Mode),
</t>
    </r>
    <r>
      <rPr>
        <b/>
        <sz val="10"/>
        <color theme="1"/>
        <rFont val="Times New Roman"/>
        <family val="1"/>
      </rPr>
      <t>Remote control mouse with laser pointer,</t>
    </r>
    <r>
      <rPr>
        <sz val="10"/>
        <color theme="1"/>
        <rFont val="Times New Roman"/>
        <family val="1"/>
      </rPr>
      <t xml:space="preserve"> 7.3 kg</t>
    </r>
    <r>
      <rPr>
        <i/>
        <sz val="10"/>
        <color theme="1"/>
        <rFont val="Times New Roman"/>
        <family val="1"/>
      </rPr>
      <t xml:space="preserve">
Optional Interactive package NOT included</t>
    </r>
  </si>
  <si>
    <t>ViewSonic Full-HD &amp; 4K Projectors</t>
  </si>
  <si>
    <r>
      <t>DLP, 3200 lumens brightness</t>
    </r>
    <r>
      <rPr>
        <sz val="10"/>
        <color theme="1"/>
        <rFont val="Times New Roman"/>
        <family val="1"/>
      </rPr>
      <t xml:space="preserve">, </t>
    </r>
    <r>
      <rPr>
        <b/>
        <u/>
        <sz val="10"/>
        <color theme="1"/>
        <rFont val="Times New Roman"/>
        <family val="1"/>
      </rPr>
      <t>1920x1080 Full-HD native resolution,</t>
    </r>
    <r>
      <rPr>
        <b/>
        <sz val="10"/>
        <color theme="1"/>
        <rFont val="Times New Roman"/>
        <family val="1"/>
      </rPr>
      <t xml:space="preserve"> 3D Blu-ray Ready,</t>
    </r>
    <r>
      <rPr>
        <sz val="10"/>
        <color theme="1"/>
        <rFont val="Times New Roman"/>
        <family val="1"/>
      </rPr>
      <t xml:space="preserve">
</t>
    </r>
    <r>
      <rPr>
        <b/>
        <sz val="10"/>
        <color theme="1"/>
        <rFont val="Times New Roman"/>
        <family val="1"/>
      </rPr>
      <t xml:space="preserve">Vivid colors with SuperColor Technology, Contrast Ratio 22000:1 (with DynamicEco), 
</t>
    </r>
    <r>
      <rPr>
        <b/>
        <u/>
        <sz val="10"/>
        <color theme="1"/>
        <rFont val="Times New Roman"/>
        <family val="1"/>
      </rPr>
      <t xml:space="preserve">Horizontal &amp; Vertical </t>
    </r>
    <r>
      <rPr>
        <b/>
        <sz val="10"/>
        <color theme="1"/>
        <rFont val="Times New Roman"/>
        <family val="1"/>
      </rPr>
      <t>digital keystone correction, Corner distortion adjustment,</t>
    </r>
    <r>
      <rPr>
        <sz val="10"/>
        <color theme="1"/>
        <rFont val="Times New Roman"/>
        <family val="1"/>
      </rPr>
      <t xml:space="preserve">
Input signal:</t>
    </r>
    <r>
      <rPr>
        <b/>
        <sz val="10"/>
        <color theme="1"/>
        <rFont val="Times New Roman"/>
        <family val="1"/>
      </rPr>
      <t xml:space="preserve"> 1xVGA, 2xVideo, VGA out, 2x HDMI</t>
    </r>
    <r>
      <rPr>
        <sz val="10"/>
        <color theme="1"/>
        <rFont val="Times New Roman"/>
        <family val="1"/>
      </rPr>
      <t xml:space="preserve"> (3D-ready, PortALL MHL/HDMI)</t>
    </r>
    <r>
      <rPr>
        <b/>
        <sz val="10"/>
        <color theme="1"/>
        <rFont val="Times New Roman"/>
        <family val="1"/>
      </rPr>
      <t xml:space="preserve">, 
Immersive triple-mode audio experience with SonicExpert Technology (10W Cube speaker),
</t>
    </r>
    <r>
      <rPr>
        <sz val="10"/>
        <color theme="1"/>
        <rFont val="Times New Roman"/>
        <family val="1"/>
      </rPr>
      <t xml:space="preserve">Integrated Power Source (USB Type-A, 5V/1.5A), </t>
    </r>
    <r>
      <rPr>
        <b/>
        <sz val="10"/>
        <color theme="1"/>
        <rFont val="Times New Roman"/>
        <family val="1"/>
      </rPr>
      <t xml:space="preserve">
</t>
    </r>
    <r>
      <rPr>
        <sz val="10"/>
        <color theme="1"/>
        <rFont val="Times New Roman"/>
        <family val="1"/>
      </rPr>
      <t xml:space="preserve">Lamp 240W - 10000h/4000h (SuperEco/Normal Mode),
</t>
    </r>
    <r>
      <rPr>
        <b/>
        <sz val="10"/>
        <color theme="1"/>
        <rFont val="Times New Roman"/>
        <family val="1"/>
      </rPr>
      <t>RC mouse with laser pointer, Auto Power On/Off, Smart Restart &amp; Quick Power Off</t>
    </r>
    <r>
      <rPr>
        <sz val="10"/>
        <color theme="1"/>
        <rFont val="Times New Roman"/>
        <family val="1"/>
      </rPr>
      <t xml:space="preserve">
</t>
    </r>
    <r>
      <rPr>
        <b/>
        <sz val="10"/>
        <color theme="1"/>
        <rFont val="Times New Roman"/>
        <family val="1"/>
      </rPr>
      <t xml:space="preserve">Premium curved design </t>
    </r>
    <r>
      <rPr>
        <i/>
        <sz val="10"/>
        <color theme="1"/>
        <rFont val="Times New Roman"/>
        <family val="1"/>
      </rPr>
      <t>(rear cable cover optional)</t>
    </r>
    <r>
      <rPr>
        <b/>
        <i/>
        <sz val="10"/>
        <color theme="1"/>
        <rFont val="Times New Roman"/>
        <family val="1"/>
      </rPr>
      <t>,</t>
    </r>
    <r>
      <rPr>
        <sz val="10"/>
        <color theme="1"/>
        <rFont val="Times New Roman"/>
        <family val="1"/>
      </rPr>
      <t>2.4 kg</t>
    </r>
  </si>
  <si>
    <r>
      <t xml:space="preserve">
DLP, 2000 lumens brightness</t>
    </r>
    <r>
      <rPr>
        <sz val="10"/>
        <color theme="1"/>
        <rFont val="Times New Roman"/>
        <family val="1"/>
      </rPr>
      <t xml:space="preserve">, </t>
    </r>
    <r>
      <rPr>
        <b/>
        <u/>
        <sz val="10"/>
        <color theme="1"/>
        <rFont val="Times New Roman"/>
        <family val="1"/>
      </rPr>
      <t>1920x1080 Full-HD native resolution,</t>
    </r>
    <r>
      <rPr>
        <b/>
        <sz val="10"/>
        <color theme="1"/>
        <rFont val="Times New Roman"/>
        <family val="1"/>
      </rPr>
      <t xml:space="preserve"> 3D Blu-ray Ready,
Pristine image quality with </t>
    </r>
    <r>
      <rPr>
        <b/>
        <u/>
        <sz val="11"/>
        <color theme="1"/>
        <rFont val="Times New Roman"/>
        <family val="1"/>
      </rPr>
      <t>SuperColor TruCinema</t>
    </r>
    <r>
      <rPr>
        <b/>
        <sz val="10"/>
        <color theme="1"/>
        <rFont val="Times New Roman"/>
        <family val="1"/>
      </rPr>
      <t xml:space="preserve"> Rec.709 and RGBRGB color wheel,
</t>
    </r>
    <r>
      <rPr>
        <b/>
        <sz val="11"/>
        <color theme="1"/>
        <rFont val="Times New Roman"/>
        <family val="1"/>
      </rPr>
      <t>Balanced color &amp; brightness for true-to-life cinema-like experience,</t>
    </r>
    <r>
      <rPr>
        <b/>
        <sz val="10"/>
        <color theme="1"/>
        <rFont val="Times New Roman"/>
        <family val="1"/>
      </rPr>
      <t xml:space="preserve">
Contrast Ratio 100,000:1 (with DynamicEco), 0.23:1 throw ratio,
</t>
    </r>
    <r>
      <rPr>
        <b/>
        <u/>
        <sz val="10"/>
        <color theme="1"/>
        <rFont val="Times New Roman"/>
        <family val="1"/>
      </rPr>
      <t xml:space="preserve">Horizontal &amp; Vertical </t>
    </r>
    <r>
      <rPr>
        <b/>
        <sz val="10"/>
        <color theme="1"/>
        <rFont val="Times New Roman"/>
        <family val="1"/>
      </rPr>
      <t xml:space="preserve">digital keystone correction, Corner distortion adjustment, 
</t>
    </r>
    <r>
      <rPr>
        <sz val="10"/>
        <color theme="1"/>
        <rFont val="Times New Roman"/>
        <family val="1"/>
      </rPr>
      <t>Input signal:</t>
    </r>
    <r>
      <rPr>
        <b/>
        <sz val="10"/>
        <color theme="1"/>
        <rFont val="Times New Roman"/>
        <family val="1"/>
      </rPr>
      <t xml:space="preserve"> 2xVGA, 2xVideo, 3x HDMI</t>
    </r>
    <r>
      <rPr>
        <sz val="10"/>
        <color theme="1"/>
        <rFont val="Times New Roman"/>
        <family val="1"/>
      </rPr>
      <t xml:space="preserve"> (3D-ready, PortALL MHL/HDMI)</t>
    </r>
    <r>
      <rPr>
        <b/>
        <sz val="10"/>
        <color theme="1"/>
        <rFont val="Times New Roman"/>
        <family val="1"/>
      </rPr>
      <t xml:space="preserve">, 
Stunning triple-mode audio experience with SonicExpert Technology (2x 10W Cube speaker),
</t>
    </r>
    <r>
      <rPr>
        <sz val="10"/>
        <color theme="1"/>
        <rFont val="Times New Roman"/>
        <family val="1"/>
      </rPr>
      <t xml:space="preserve">Lamp 240W - 6000h/3000h (Eco/Normal Mode),
</t>
    </r>
    <r>
      <rPr>
        <b/>
        <sz val="10"/>
        <color theme="1"/>
        <rFont val="Times New Roman"/>
        <family val="1"/>
      </rPr>
      <t>RC mouse with laser pointer, Auto Power On/Off, Smart Restart &amp; Quick Power Off</t>
    </r>
    <r>
      <rPr>
        <sz val="10"/>
        <color theme="1"/>
        <rFont val="Times New Roman"/>
        <family val="1"/>
      </rPr>
      <t xml:space="preserve">
</t>
    </r>
    <r>
      <rPr>
        <b/>
        <sz val="10"/>
        <color rgb="FF0000FF"/>
        <rFont val="Times New Roman"/>
        <family val="1"/>
      </rPr>
      <t/>
    </r>
  </si>
  <si>
    <r>
      <t xml:space="preserve">DLP, 5200 lumens brightness, </t>
    </r>
    <r>
      <rPr>
        <b/>
        <u/>
        <sz val="10"/>
        <color theme="1"/>
        <rFont val="Times New Roman"/>
        <family val="1"/>
      </rPr>
      <t>1920x1080 Full-HD native resolution,</t>
    </r>
    <r>
      <rPr>
        <b/>
        <sz val="10"/>
        <color theme="1"/>
        <rFont val="Times New Roman"/>
        <family val="1"/>
      </rPr>
      <t xml:space="preserve"> 3D Blu-ray Ready,</t>
    </r>
    <r>
      <rPr>
        <sz val="10"/>
        <color theme="1"/>
        <rFont val="Times New Roman"/>
        <family val="1"/>
      </rPr>
      <t xml:space="preserve">
</t>
    </r>
    <r>
      <rPr>
        <b/>
        <sz val="10"/>
        <color theme="1"/>
        <rFont val="Times New Roman"/>
        <family val="1"/>
      </rPr>
      <t xml:space="preserve">Vivid colors with SuperColor Technology, Contrast Ratio 5000:1, Vertical Lens Shift with Centered Lens, Extended throw distance range with 1.6x Optical Zoom,
</t>
    </r>
    <r>
      <rPr>
        <b/>
        <u/>
        <sz val="10"/>
        <color theme="1"/>
        <rFont val="Times New Roman"/>
        <family val="1"/>
      </rPr>
      <t xml:space="preserve">Horizontal &amp; Vertical </t>
    </r>
    <r>
      <rPr>
        <b/>
        <sz val="10"/>
        <color theme="1"/>
        <rFont val="Times New Roman"/>
        <family val="1"/>
      </rPr>
      <t>digital keystone correction, Corner distortion adjustment,</t>
    </r>
    <r>
      <rPr>
        <sz val="10"/>
        <color theme="1"/>
        <rFont val="Times New Roman"/>
        <family val="1"/>
      </rPr>
      <t xml:space="preserve">
Input signal:</t>
    </r>
    <r>
      <rPr>
        <b/>
        <sz val="10"/>
        <color theme="1"/>
        <rFont val="Times New Roman"/>
        <family val="1"/>
      </rPr>
      <t xml:space="preserve"> 2xVGA, 3xVideo</t>
    </r>
    <r>
      <rPr>
        <b/>
        <u/>
        <sz val="10"/>
        <color theme="1"/>
        <rFont val="Times New Roman"/>
        <family val="1"/>
      </rPr>
      <t>,</t>
    </r>
    <r>
      <rPr>
        <b/>
        <sz val="10"/>
        <color theme="1"/>
        <rFont val="Times New Roman"/>
        <family val="1"/>
      </rPr>
      <t xml:space="preserve"> VGA out, 4x HDMI</t>
    </r>
    <r>
      <rPr>
        <sz val="10"/>
        <color theme="1"/>
        <rFont val="Times New Roman"/>
        <family val="1"/>
      </rPr>
      <t xml:space="preserve"> (3D-ready, PortALL MHL/HDMI)</t>
    </r>
    <r>
      <rPr>
        <b/>
        <sz val="10"/>
        <color theme="1"/>
        <rFont val="Times New Roman"/>
        <family val="1"/>
      </rPr>
      <t xml:space="preserve">,
Advanced network control through RJ-45 (Supports Crestron RoomView Express), 
Immersive triple-mode audio experience with SonicExpert Technology (2x 10W Cube speakers), </t>
    </r>
    <r>
      <rPr>
        <sz val="10"/>
        <color theme="1"/>
        <rFont val="Times New Roman"/>
        <family val="1"/>
      </rPr>
      <t xml:space="preserve">Lamp 370W - 2500h/2000h (Eco/Normal Mode),
</t>
    </r>
    <r>
      <rPr>
        <b/>
        <sz val="10"/>
        <color theme="1"/>
        <rFont val="Times New Roman"/>
        <family val="1"/>
      </rPr>
      <t>Programmable RC with laser pointer, 4-in-1 power button, Auto Power On/Off,</t>
    </r>
    <r>
      <rPr>
        <strike/>
        <sz val="10"/>
        <color theme="1"/>
        <rFont val="Times New Roman"/>
        <family val="1"/>
      </rPr>
      <t xml:space="preserve">
</t>
    </r>
    <r>
      <rPr>
        <b/>
        <sz val="10"/>
        <color theme="1"/>
        <rFont val="Times New Roman"/>
        <family val="1"/>
      </rPr>
      <t>Flex-In design, Easy-access top cover, Cable management hood,</t>
    </r>
    <r>
      <rPr>
        <sz val="10"/>
        <color theme="1"/>
        <rFont val="Times New Roman"/>
        <family val="1"/>
      </rPr>
      <t xml:space="preserve"> 6.3 kg
</t>
    </r>
    <r>
      <rPr>
        <i/>
        <sz val="10"/>
        <color theme="1"/>
        <rFont val="Times New Roman"/>
        <family val="1"/>
      </rPr>
      <t xml:space="preserve">Optional </t>
    </r>
    <r>
      <rPr>
        <b/>
        <i/>
        <sz val="10"/>
        <color theme="1"/>
        <rFont val="Times New Roman"/>
        <family val="1"/>
      </rPr>
      <t xml:space="preserve">HDBaseT </t>
    </r>
    <r>
      <rPr>
        <i/>
        <sz val="10"/>
        <color theme="1"/>
        <rFont val="Times New Roman"/>
        <family val="1"/>
      </rPr>
      <t>transmitter and receiver kit (for long distance AV transmission)</t>
    </r>
  </si>
  <si>
    <r>
      <t>DLP, 3500 lumens brightness</t>
    </r>
    <r>
      <rPr>
        <sz val="10"/>
        <color theme="1"/>
        <rFont val="Times New Roman"/>
        <family val="1"/>
      </rPr>
      <t xml:space="preserve">, </t>
    </r>
    <r>
      <rPr>
        <b/>
        <u/>
        <sz val="10"/>
        <color theme="1"/>
        <rFont val="Times New Roman"/>
        <family val="1"/>
      </rPr>
      <t>3840x2160 UHD native resolution</t>
    </r>
    <r>
      <rPr>
        <u/>
        <sz val="10"/>
        <color theme="1"/>
        <rFont val="Times New Roman"/>
        <family val="1"/>
      </rPr>
      <t>,</t>
    </r>
    <r>
      <rPr>
        <sz val="10"/>
        <color theme="1"/>
        <rFont val="Times New Roman"/>
        <family val="1"/>
      </rPr>
      <t xml:space="preserve"> </t>
    </r>
    <r>
      <rPr>
        <b/>
        <sz val="10"/>
        <color theme="1"/>
        <rFont val="Times New Roman"/>
        <family val="1"/>
      </rPr>
      <t>4K/UHD Blu-ray Ready,</t>
    </r>
    <r>
      <rPr>
        <sz val="10"/>
        <color theme="1"/>
        <rFont val="Times New Roman"/>
        <family val="1"/>
      </rPr>
      <t xml:space="preserve">
</t>
    </r>
    <r>
      <rPr>
        <b/>
        <sz val="10"/>
        <color theme="1"/>
        <rFont val="Times New Roman"/>
        <family val="1"/>
      </rPr>
      <t>Vivid colors with SuperColor Technology, Contrast Ratio 12000:1 (with SuperEco), 
HDR Compatible, Advanced Image Processor for sharp and detailed images,</t>
    </r>
    <r>
      <rPr>
        <sz val="10"/>
        <color theme="1"/>
        <rFont val="Times New Roman"/>
        <family val="1"/>
      </rPr>
      <t xml:space="preserve">
Vertical digital keystone correction,
Input signal: </t>
    </r>
    <r>
      <rPr>
        <b/>
        <sz val="10"/>
        <color theme="1"/>
        <rFont val="Times New Roman"/>
        <family val="1"/>
      </rPr>
      <t xml:space="preserve">1xVGA, 1x HDMI 2.0, 1x HDMI, 
</t>
    </r>
    <r>
      <rPr>
        <sz val="10"/>
        <color theme="1"/>
        <rFont val="Times New Roman"/>
        <family val="1"/>
      </rPr>
      <t>Integrated Power Source (USB Type-A, 5V/1.5A),</t>
    </r>
    <r>
      <rPr>
        <b/>
        <sz val="10"/>
        <color theme="1"/>
        <rFont val="Times New Roman"/>
        <family val="1"/>
      </rPr>
      <t xml:space="preserve">
</t>
    </r>
    <r>
      <rPr>
        <sz val="10"/>
        <color theme="1"/>
        <rFont val="Times New Roman"/>
        <family val="1"/>
      </rPr>
      <t>Lamp 240W - 15000h/10000h/4000h (SuperEco/Eco/Normal Mode),</t>
    </r>
    <r>
      <rPr>
        <b/>
        <sz val="10"/>
        <color theme="1"/>
        <rFont val="Times New Roman"/>
        <family val="1"/>
      </rPr>
      <t xml:space="preserve">
</t>
    </r>
    <r>
      <rPr>
        <sz val="10"/>
        <color theme="1"/>
        <rFont val="Times New Roman"/>
        <family val="1"/>
      </rPr>
      <t>Built-in 10W speaker, RC with laser pointer, 4.2 kg</t>
    </r>
  </si>
  <si>
    <t>ViewSonic LED &amp; Laser Projectors</t>
  </si>
  <si>
    <r>
      <t xml:space="preserve">M1 Ultra-Portable Entertainment LED Projector
- Advanced LED light source (WVGA, 250 lumens, 30000 hours)
- Dual Harman/Kardon speakers for immersive room-filling sound
- Projection in every direction with Smart Stand </t>
    </r>
    <r>
      <rPr>
        <sz val="10"/>
        <color theme="1"/>
        <rFont val="Times New Roman"/>
        <family val="1"/>
      </rPr>
      <t>(which doubles as lens cover)</t>
    </r>
    <r>
      <rPr>
        <b/>
        <sz val="10"/>
        <color theme="1"/>
        <rFont val="Times New Roman"/>
        <family val="1"/>
      </rPr>
      <t xml:space="preserve">
- Perfect for projecting large images in small spaces </t>
    </r>
    <r>
      <rPr>
        <sz val="10"/>
        <color theme="1"/>
        <rFont val="Times New Roman"/>
        <family val="1"/>
      </rPr>
      <t>(Auto vertical keystone correction)</t>
    </r>
    <r>
      <rPr>
        <b/>
        <sz val="10"/>
        <color theme="1"/>
        <rFont val="Times New Roman"/>
        <family val="1"/>
      </rPr>
      <t xml:space="preserve">
- Built-in Battery (up to 6 hours)
- USB Type-A reader port to playback photos and videos without connecting to a PC
- USB Type-C and HDMI ports, Micro SD slot, built-in 16GB Internal Storage
- USB Type-C cable, remote control and carrying case included</t>
    </r>
  </si>
  <si>
    <r>
      <t>LED, 800 lumens brightness</t>
    </r>
    <r>
      <rPr>
        <sz val="10"/>
        <color theme="1"/>
        <rFont val="Times New Roman"/>
        <family val="1"/>
      </rPr>
      <t xml:space="preserve">, </t>
    </r>
    <r>
      <rPr>
        <b/>
        <sz val="10"/>
        <color theme="1"/>
        <rFont val="Times New Roman"/>
        <family val="1"/>
      </rPr>
      <t>1280x800 native resolution</t>
    </r>
    <r>
      <rPr>
        <sz val="10"/>
        <color theme="1"/>
        <rFont val="Times New Roman"/>
        <family val="1"/>
      </rPr>
      <t xml:space="preserve">, 1680x1050 compressed res,
</t>
    </r>
    <r>
      <rPr>
        <b/>
        <sz val="10"/>
        <color theme="1"/>
        <rFont val="Times New Roman"/>
        <family val="1"/>
      </rPr>
      <t>Contrast Ratio 120,000:1 (with DCR</t>
    </r>
    <r>
      <rPr>
        <sz val="10"/>
        <color theme="1"/>
        <rFont val="Times New Roman"/>
        <family val="1"/>
      </rPr>
      <t xml:space="preserve">), Automatic vertical digital keystone correction, 
</t>
    </r>
    <r>
      <rPr>
        <b/>
        <sz val="11"/>
        <color theme="1"/>
        <rFont val="Times New Roman"/>
        <family val="1"/>
      </rPr>
      <t>Built-in Viewer (supports PowerPoint, Word, Excel, PDF, video, photo),</t>
    </r>
    <r>
      <rPr>
        <sz val="10"/>
        <color theme="1"/>
        <rFont val="Times New Roman"/>
        <family val="1"/>
      </rPr>
      <t xml:space="preserve">
</t>
    </r>
    <r>
      <rPr>
        <b/>
        <sz val="11"/>
        <color theme="1"/>
        <rFont val="Times New Roman"/>
        <family val="1"/>
      </rPr>
      <t>PC-Less Presentation with USB, SD and Internal Memory,</t>
    </r>
    <r>
      <rPr>
        <b/>
        <sz val="10"/>
        <color theme="1"/>
        <rFont val="Times New Roman"/>
        <family val="1"/>
      </rPr>
      <t xml:space="preserve">
SuperColor Technology, SonicMode for Enhanced Audio Performance,</t>
    </r>
    <r>
      <rPr>
        <b/>
        <sz val="11"/>
        <color theme="1"/>
        <rFont val="Times New Roman"/>
        <family val="1"/>
      </rPr>
      <t xml:space="preserve">
</t>
    </r>
    <r>
      <rPr>
        <b/>
        <sz val="10"/>
        <color theme="1"/>
        <rFont val="Times New Roman"/>
        <family val="1"/>
      </rPr>
      <t xml:space="preserve">Input signal: 1xVGA, 1x HDMI </t>
    </r>
    <r>
      <rPr>
        <sz val="10"/>
        <color theme="1"/>
        <rFont val="Times New Roman"/>
        <family val="1"/>
      </rPr>
      <t>(MHL-enabled)</t>
    </r>
    <r>
      <rPr>
        <b/>
        <sz val="10"/>
        <color theme="1"/>
        <rFont val="Times New Roman"/>
        <family val="1"/>
      </rPr>
      <t xml:space="preserve">, 1xVideo, USB direct display from PC, </t>
    </r>
    <r>
      <rPr>
        <b/>
        <sz val="11"/>
        <color theme="1"/>
        <rFont val="Times New Roman"/>
        <family val="1"/>
      </rPr>
      <t xml:space="preserve">
</t>
    </r>
    <r>
      <rPr>
        <sz val="10"/>
        <color theme="1"/>
        <rFont val="Times New Roman"/>
        <family val="1"/>
      </rPr>
      <t xml:space="preserve">Lamp Life: 30000 hours, remote control and carrying case included
</t>
    </r>
    <r>
      <rPr>
        <b/>
        <sz val="10"/>
        <color theme="1"/>
        <rFont val="Times New Roman"/>
        <family val="1"/>
      </rPr>
      <t>Ultra-Portable, compact lightweight design: 175x138x51 mm – 0.8 kg</t>
    </r>
  </si>
  <si>
    <r>
      <t xml:space="preserve">LASER, 4500 lumens brightness, </t>
    </r>
    <r>
      <rPr>
        <b/>
        <u/>
        <sz val="10"/>
        <color theme="1"/>
        <rFont val="Times New Roman"/>
        <family val="1"/>
      </rPr>
      <t>1920x1080 Full-HD native resolution,</t>
    </r>
    <r>
      <rPr>
        <b/>
        <sz val="10"/>
        <color theme="1"/>
        <rFont val="Times New Roman"/>
        <family val="1"/>
      </rPr>
      <t xml:space="preserve"> 3D Blu-ray Ready,</t>
    </r>
    <r>
      <rPr>
        <sz val="10"/>
        <color theme="1"/>
        <rFont val="Times New Roman"/>
        <family val="1"/>
      </rPr>
      <t xml:space="preserve">
</t>
    </r>
    <r>
      <rPr>
        <b/>
        <sz val="10"/>
        <color theme="1"/>
        <rFont val="Times New Roman"/>
        <family val="1"/>
      </rPr>
      <t>Vivid colors with SuperColor Technology, Ultra-High Contrast Ratio 100,000:1, 
0.23:1 throw ratio, Auto vertical digital keystone correction</t>
    </r>
    <r>
      <rPr>
        <sz val="10"/>
        <color theme="1"/>
        <rFont val="Times New Roman"/>
        <family val="1"/>
      </rPr>
      <t xml:space="preserve">
Input signal:</t>
    </r>
    <r>
      <rPr>
        <b/>
        <sz val="10"/>
        <color theme="1"/>
        <rFont val="Times New Roman"/>
        <family val="1"/>
      </rPr>
      <t xml:space="preserve"> 2xVGA, 3xVideo</t>
    </r>
    <r>
      <rPr>
        <b/>
        <u/>
        <sz val="10"/>
        <color theme="1"/>
        <rFont val="Times New Roman"/>
        <family val="1"/>
      </rPr>
      <t>,</t>
    </r>
    <r>
      <rPr>
        <b/>
        <sz val="10"/>
        <color theme="1"/>
        <rFont val="Times New Roman"/>
        <family val="1"/>
      </rPr>
      <t xml:space="preserve"> VGA out, 2x HDMI</t>
    </r>
    <r>
      <rPr>
        <sz val="10"/>
        <color theme="1"/>
        <rFont val="Times New Roman"/>
        <family val="1"/>
      </rPr>
      <t xml:space="preserve"> (3D-ready, PortALL MHL/HDMI)</t>
    </r>
    <r>
      <rPr>
        <b/>
        <sz val="10"/>
        <color theme="1"/>
        <rFont val="Times New Roman"/>
        <family val="1"/>
      </rPr>
      <t>,
LAN Control (Crestron, AMX, PJ Link, Extron)
Premium audio experience, SonicMode &amp; SonicExpert Technology (2x 8W Cube speakers), 
Lamp-free, Light source life 15000h/20000h (SuperEco/Normal Mode),</t>
    </r>
    <r>
      <rPr>
        <sz val="10"/>
        <color theme="1"/>
        <rFont val="Times New Roman"/>
        <family val="1"/>
      </rPr>
      <t xml:space="preserve">
</t>
    </r>
    <r>
      <rPr>
        <b/>
        <sz val="10"/>
        <color theme="1"/>
        <rFont val="Times New Roman"/>
        <family val="1"/>
      </rPr>
      <t>RC with laser pointer, Auto Power On/Off, Automatic Sleep Timer,</t>
    </r>
    <r>
      <rPr>
        <sz val="10"/>
        <color theme="1"/>
        <rFont val="Times New Roman"/>
        <family val="1"/>
      </rPr>
      <t xml:space="preserve"> 6.3 kg
</t>
    </r>
    <r>
      <rPr>
        <i/>
        <sz val="10"/>
        <rFont val="Times New Roman"/>
        <family val="1"/>
      </rPr>
      <t/>
    </r>
  </si>
  <si>
    <r>
      <t xml:space="preserve">LASER, 5500 lumens brightness, </t>
    </r>
    <r>
      <rPr>
        <b/>
        <u/>
        <sz val="10"/>
        <color theme="1"/>
        <rFont val="Times New Roman"/>
        <family val="1"/>
      </rPr>
      <t>1920x1200 WUXGA native resolution,</t>
    </r>
    <r>
      <rPr>
        <b/>
        <sz val="10"/>
        <color theme="1"/>
        <rFont val="Times New Roman"/>
        <family val="1"/>
      </rPr>
      <t xml:space="preserve"> 3D Blu-ray Ready,</t>
    </r>
    <r>
      <rPr>
        <sz val="10"/>
        <color theme="1"/>
        <rFont val="Times New Roman"/>
        <family val="1"/>
      </rPr>
      <t xml:space="preserve">
</t>
    </r>
    <r>
      <rPr>
        <b/>
        <sz val="10"/>
        <color theme="1"/>
        <rFont val="Times New Roman"/>
        <family val="1"/>
      </rPr>
      <t xml:space="preserve">Vivid colors with SuperColor Technology, Ultra-High Contrast Ratio 100,000:1, 
Horizontal&amp; Vertical Lens Shift, Extended throw distance range with 1.65x Optical Zoom,
</t>
    </r>
    <r>
      <rPr>
        <b/>
        <u/>
        <sz val="10"/>
        <color theme="1"/>
        <rFont val="Times New Roman"/>
        <family val="1"/>
      </rPr>
      <t xml:space="preserve">Horizontal &amp; Vertical </t>
    </r>
    <r>
      <rPr>
        <b/>
        <sz val="10"/>
        <color theme="1"/>
        <rFont val="Times New Roman"/>
        <family val="1"/>
      </rPr>
      <t>digital keystone correction, Corner distortion adjustment,
Sealed Optical Engine, 360º Orientation, 90º Portrait Mode, Non-stop 24/7 operation</t>
    </r>
    <r>
      <rPr>
        <sz val="10"/>
        <color theme="1"/>
        <rFont val="Times New Roman"/>
        <family val="1"/>
      </rPr>
      <t xml:space="preserve">
Input signal:</t>
    </r>
    <r>
      <rPr>
        <b/>
        <sz val="10"/>
        <color theme="1"/>
        <rFont val="Times New Roman"/>
        <family val="1"/>
      </rPr>
      <t xml:space="preserve"> 1xVGA, 1xComposite/Component, 3x HDMI</t>
    </r>
    <r>
      <rPr>
        <sz val="10"/>
        <color theme="1"/>
        <rFont val="Times New Roman"/>
        <family val="1"/>
      </rPr>
      <t xml:space="preserve"> (3D-ready)</t>
    </r>
    <r>
      <rPr>
        <b/>
        <sz val="10"/>
        <color theme="1"/>
        <rFont val="Times New Roman"/>
        <family val="1"/>
      </rPr>
      <t>, 
LAN Control (Crestron, AMX, PJ Link, Extron, Control4) 
Built-in HDBaseT Receiver, Built-in 2x 5W stereo speakers,
Lamp-free, Light source life 20000h/30000h (SuperEco/Normal Mode),</t>
    </r>
    <r>
      <rPr>
        <sz val="10"/>
        <color theme="1"/>
        <rFont val="Times New Roman"/>
        <family val="1"/>
      </rPr>
      <t xml:space="preserve">
</t>
    </r>
    <r>
      <rPr>
        <b/>
        <sz val="10"/>
        <color theme="1"/>
        <rFont val="Times New Roman"/>
        <family val="1"/>
      </rPr>
      <t>RC with laser pointer,</t>
    </r>
    <r>
      <rPr>
        <sz val="10"/>
        <color theme="1"/>
        <rFont val="Times New Roman"/>
        <family val="1"/>
      </rPr>
      <t xml:space="preserve"> </t>
    </r>
    <r>
      <rPr>
        <b/>
        <sz val="10"/>
        <color theme="1"/>
        <rFont val="Times New Roman"/>
        <family val="1"/>
      </rPr>
      <t xml:space="preserve">Auto Power On/Off, Automatic Sleep Timer, </t>
    </r>
    <r>
      <rPr>
        <sz val="10"/>
        <color theme="1"/>
        <rFont val="Times New Roman"/>
        <family val="1"/>
      </rPr>
      <t>11.0 kg</t>
    </r>
  </si>
  <si>
    <t>ViewSonic XGA &amp; WXGA Projectors</t>
  </si>
  <si>
    <t>21.5-inch iMac with Retina 4K display: 3.6GHz quad-core 8th-gen Intel Core i3, 1TB HDD, 8GB RAM, 2GB VGA</t>
  </si>
  <si>
    <t>21.5-inch iMac with Retina 4K display: 3.0GHz 6-core 8th-gen Intel Core i5, 1TB Fusion Drive, 8GB RAM, 4GB VGA</t>
  </si>
  <si>
    <t>27-inch iMac with Retina 5K display: 3.0GHz 6-core 8th-gen Intel Core i5, 1TB Fusion Drive, 8GB RAM, 4GB VGA</t>
  </si>
  <si>
    <t>27-inch iMac with Retina 5K display: 3.1GHz 6-core 8th-gen Intel Core i5, 1TB Fusion Drive, 8GB RAM, 4GB VGA</t>
  </si>
  <si>
    <t>27-inch iMac with Retina 5K display: 3.7GHz 6-core 9th-gene Intel Core i5, 2TB Fusion Drive, 8GB RAM, 8GB VGA</t>
  </si>
  <si>
    <t>MacBook 12</t>
  </si>
  <si>
    <t>MVFH2</t>
  </si>
  <si>
    <t>MVFK2</t>
  </si>
  <si>
    <t>MVFM2</t>
  </si>
  <si>
    <t>MVFJ2</t>
  </si>
  <si>
    <t>MVFL2</t>
  </si>
  <si>
    <t>MVFN2</t>
  </si>
  <si>
    <t>1PMUHN2B/A</t>
  </si>
  <si>
    <t>MACBOOK PRO 13'' TB 1.4 Quad Core i5 8GB RAM 128GB Gray</t>
  </si>
  <si>
    <t>1PMUHP2B/A</t>
  </si>
  <si>
    <t>MACBOOK PRO 13'' TB 1.4 Quad Core i5 8GB RAM 256GB Gray</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</si>
</sst>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6" formatCode="&quot;$&quot;#,##0_);[Red]\(&quot;$&quot;#,##0\)"/>
    <numFmt numFmtId="7" formatCode="&quot;$&quot;#,##0.00_);\(&quot;$&quot;#,##0.00\)"/>
    <numFmt numFmtId="42" formatCode="_(&quot;$&quot;* #,##0_);_(&quot;$&quot;* \(#,##0\);_(&quot;$&quot;* &quot;-&quot;_);_(@_)"/>
    <numFmt numFmtId="44" formatCode="_(&quot;$&quot;* #,##0.00_);_(&quot;$&quot;* \(#,##0.00\);_(&quot;$&quot;* &quot;-&quot;??_);_(@_)"/>
    <numFmt numFmtId="43" formatCode="_(* #,##0.00_);_(* \(#,##0.00\);_(* &quot;-&quot;??_);_(@_)"/>
    <numFmt numFmtId="164" formatCode="&quot;$&quot;#,##0"/>
    <numFmt numFmtId="165" formatCode="[$$-409]#,##0"/>
    <numFmt numFmtId="166" formatCode="_-[$$-409]* #,##0.00_ ;_-[$$-409]* \-#,##0.00\ ;_-[$$-409]* &quot;-&quot;??_ ;_-@_ "/>
    <numFmt numFmtId="167" formatCode="[$$-409]#,##0;[Red][$$-409]#,##0"/>
    <numFmt numFmtId="168" formatCode="&quot;$&quot;#,##0.00"/>
    <numFmt numFmtId="169" formatCode="[$$-C09]#,##0"/>
    <numFmt numFmtId="170" formatCode="_-&quot;ل.ل.‏&quot;\ * #,##0.00_-;_-&quot;ل.ل.‏&quot;\ * #,##0.00\-;_-&quot;ل.ل.‏&quot;\ * &quot;-&quot;??_-;_-@_-"/>
    <numFmt numFmtId="171" formatCode="_(&quot;$&quot;* #,##0_);_(&quot;$&quot;* \(#,##0\);_(&quot;$&quot;* &quot;-&quot;??_);_(@_)"/>
  </numFmts>
  <fonts count="21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Calibri"/>
      <family val="2"/>
    </font>
    <font>
      <sz val="8"/>
      <name val="Arial"/>
      <family val="2"/>
    </font>
    <font>
      <b/>
      <sz val="11"/>
      <name val="Calibri"/>
      <family val="2"/>
      <scheme val="minor"/>
    </font>
    <font>
      <sz val="11"/>
      <name val="Calibri"/>
      <family val="2"/>
      <scheme val="minor"/>
    </font>
    <font>
      <b/>
      <sz val="12"/>
      <name val="Calibri"/>
      <family val="2"/>
      <scheme val="minor"/>
    </font>
    <font>
      <b/>
      <sz val="12"/>
      <color theme="0"/>
      <name val="Calibri"/>
      <family val="2"/>
      <scheme val="minor"/>
    </font>
    <font>
      <b/>
      <sz val="11"/>
      <color rgb="FFC00000"/>
      <name val="Calibri"/>
      <family val="2"/>
      <scheme val="minor"/>
    </font>
    <font>
      <b/>
      <sz val="11"/>
      <color theme="0"/>
      <name val="Calibri"/>
      <family val="2"/>
      <scheme val="minor"/>
    </font>
    <font>
      <sz val="12"/>
      <name val="Calibri"/>
      <family val="2"/>
      <scheme val="minor"/>
    </font>
    <font>
      <b/>
      <sz val="12"/>
      <color rgb="FFC00000"/>
      <name val="Calibri"/>
      <family val="2"/>
      <scheme val="minor"/>
    </font>
    <font>
      <b/>
      <sz val="12"/>
      <color rgb="FFFF0000"/>
      <name val="Calibri"/>
      <family val="2"/>
      <scheme val="minor"/>
    </font>
    <font>
      <sz val="12"/>
      <name val="Calibri"/>
      <family val="2"/>
    </font>
    <font>
      <b/>
      <sz val="12"/>
      <color theme="0"/>
      <name val="Calibri"/>
      <family val="2"/>
    </font>
    <font>
      <u/>
      <sz val="10"/>
      <color theme="10"/>
      <name val="Arial"/>
      <family val="2"/>
    </font>
    <font>
      <b/>
      <u/>
      <sz val="12"/>
      <color theme="0"/>
      <name val="Calibri"/>
      <family val="2"/>
      <scheme val="minor"/>
    </font>
    <font>
      <sz val="12"/>
      <color theme="0"/>
      <name val="Calibri"/>
      <family val="2"/>
    </font>
    <font>
      <b/>
      <sz val="26"/>
      <color theme="0"/>
      <name val="Calibri"/>
      <family val="2"/>
    </font>
    <font>
      <b/>
      <sz val="26"/>
      <color theme="0"/>
      <name val="Calibri"/>
      <family val="2"/>
      <scheme val="minor"/>
    </font>
    <font>
      <b/>
      <sz val="12"/>
      <color rgb="FFC00000"/>
      <name val="Calibri"/>
      <family val="2"/>
    </font>
    <font>
      <sz val="10"/>
      <name val="Verdana"/>
      <family val="2"/>
    </font>
    <font>
      <sz val="11"/>
      <color theme="0"/>
      <name val="Calibri"/>
      <family val="2"/>
    </font>
    <font>
      <b/>
      <sz val="11"/>
      <color theme="0"/>
      <name val="Calibri"/>
      <family val="2"/>
    </font>
    <font>
      <b/>
      <sz val="28"/>
      <color theme="0"/>
      <name val="Calibri"/>
      <family val="2"/>
    </font>
    <font>
      <b/>
      <sz val="12"/>
      <name val="Calibri"/>
      <family val="2"/>
    </font>
    <font>
      <b/>
      <sz val="11"/>
      <color rgb="FFC00000"/>
      <name val="Calibri"/>
      <family val="2"/>
    </font>
    <font>
      <b/>
      <sz val="12"/>
      <color rgb="FFFF0000"/>
      <name val="Calibri"/>
      <family val="2"/>
    </font>
    <font>
      <sz val="12"/>
      <name val="Arial"/>
      <family val="2"/>
    </font>
    <font>
      <sz val="10"/>
      <name val="Arial"/>
      <family val="2"/>
    </font>
    <font>
      <b/>
      <sz val="12"/>
      <color indexed="9"/>
      <name val="Calibri"/>
      <family val="2"/>
    </font>
    <font>
      <b/>
      <sz val="11"/>
      <color indexed="60"/>
      <name val="Calibri"/>
      <family val="2"/>
    </font>
    <font>
      <sz val="10"/>
      <name val="Arial"/>
      <family val="2"/>
    </font>
    <font>
      <sz val="12"/>
      <color theme="1"/>
      <name val="Calibri"/>
      <family val="2"/>
      <scheme val="minor"/>
    </font>
    <font>
      <b/>
      <sz val="11"/>
      <name val="Calibri"/>
      <family val="2"/>
    </font>
    <font>
      <b/>
      <sz val="26"/>
      <color indexed="9"/>
      <name val="Calibri"/>
      <family val="2"/>
    </font>
    <font>
      <sz val="11"/>
      <color indexed="9"/>
      <name val="Calibri"/>
      <family val="2"/>
    </font>
    <font>
      <sz val="11"/>
      <name val="Arial"/>
      <family val="2"/>
    </font>
    <font>
      <b/>
      <i/>
      <sz val="16"/>
      <color rgb="FFFF0000"/>
      <name val="Calibri"/>
      <family val="2"/>
      <scheme val="minor"/>
    </font>
    <font>
      <sz val="11"/>
      <color indexed="18"/>
      <name val="Tahoma"/>
      <family val="2"/>
    </font>
    <font>
      <sz val="11"/>
      <color rgb="FFFF0000"/>
      <name val="Tahoma"/>
      <family val="2"/>
    </font>
    <font>
      <i/>
      <sz val="10"/>
      <color indexed="10"/>
      <name val="Tahoma"/>
      <family val="2"/>
    </font>
    <font>
      <sz val="11"/>
      <color indexed="62"/>
      <name val="Tahoma"/>
      <family val="2"/>
    </font>
    <font>
      <sz val="11"/>
      <name val="Calibi"/>
    </font>
    <font>
      <sz val="11"/>
      <color theme="1"/>
      <name val="Calibi"/>
    </font>
    <font>
      <b/>
      <sz val="9"/>
      <color rgb="FFC00000"/>
      <name val="Calibri"/>
      <family val="2"/>
    </font>
    <font>
      <b/>
      <u/>
      <sz val="11"/>
      <name val="Arial"/>
      <family val="2"/>
    </font>
    <font>
      <sz val="8"/>
      <name val="Verdana"/>
      <family val="2"/>
    </font>
    <font>
      <b/>
      <sz val="8"/>
      <color theme="0"/>
      <name val="Verdana"/>
      <family val="2"/>
    </font>
    <font>
      <sz val="8"/>
      <color indexed="8"/>
      <name val="Verdana"/>
      <family val="2"/>
    </font>
    <font>
      <b/>
      <sz val="8"/>
      <color indexed="8"/>
      <name val="Verdana"/>
      <family val="2"/>
    </font>
    <font>
      <sz val="8"/>
      <color theme="0"/>
      <name val="Verdana"/>
      <family val="2"/>
    </font>
    <font>
      <sz val="11"/>
      <color indexed="8"/>
      <name val="Calibri"/>
      <family val="2"/>
    </font>
    <font>
      <sz val="10"/>
      <name val="Helv"/>
    </font>
    <font>
      <sz val="10"/>
      <name val="Helv"/>
      <family val="2"/>
    </font>
    <font>
      <b/>
      <sz val="12"/>
      <name val="Arial"/>
      <family val="2"/>
    </font>
    <font>
      <b/>
      <sz val="9.75"/>
      <name val="Arial"/>
      <family val="2"/>
    </font>
    <font>
      <b/>
      <sz val="14"/>
      <name val="Book Antiqua"/>
      <family val="1"/>
    </font>
    <font>
      <b/>
      <i/>
      <sz val="10"/>
      <name val="Arial"/>
      <family val="2"/>
    </font>
    <font>
      <sz val="12"/>
      <name val="新細明體"/>
      <charset val="136"/>
    </font>
    <font>
      <u/>
      <sz val="11"/>
      <color theme="10"/>
      <name val="Calibri"/>
      <family val="2"/>
    </font>
    <font>
      <sz val="9"/>
      <name val="Calibri"/>
      <family val="2"/>
    </font>
    <font>
      <b/>
      <sz val="11"/>
      <color indexed="9"/>
      <name val="Calibri"/>
      <family val="2"/>
    </font>
    <font>
      <u/>
      <sz val="12"/>
      <color indexed="14"/>
      <name val="Arial"/>
      <family val="2"/>
    </font>
    <font>
      <b/>
      <sz val="12"/>
      <color rgb="FFFF0000"/>
      <name val="Arial"/>
      <family val="2"/>
    </font>
    <font>
      <b/>
      <sz val="12"/>
      <color theme="0"/>
      <name val="Arial"/>
      <family val="2"/>
    </font>
    <font>
      <b/>
      <u/>
      <sz val="12"/>
      <color indexed="14"/>
      <name val="Arial"/>
      <family val="2"/>
    </font>
    <font>
      <u/>
      <sz val="12"/>
      <color theme="0"/>
      <name val="Arial"/>
      <family val="2"/>
    </font>
    <font>
      <b/>
      <u/>
      <sz val="12"/>
      <color indexed="12"/>
      <name val="Arial"/>
      <family val="2"/>
    </font>
    <font>
      <sz val="12"/>
      <color indexed="8"/>
      <name val="Calibri"/>
      <family val="2"/>
      <scheme val="minor"/>
    </font>
    <font>
      <b/>
      <sz val="18"/>
      <color theme="0"/>
      <name val="Calibri"/>
      <family val="2"/>
    </font>
    <font>
      <b/>
      <sz val="11"/>
      <color rgb="FFC00000"/>
      <name val="Times New Roman"/>
      <family val="1"/>
    </font>
    <font>
      <b/>
      <sz val="11"/>
      <color rgb="FFFF0000"/>
      <name val="Calibri"/>
      <family val="2"/>
    </font>
    <font>
      <b/>
      <sz val="14"/>
      <color theme="0"/>
      <name val="Calibri"/>
      <family val="2"/>
      <scheme val="minor"/>
    </font>
    <font>
      <sz val="10"/>
      <name val="Calibri"/>
      <family val="2"/>
      <scheme val="minor"/>
    </font>
    <font>
      <b/>
      <sz val="10"/>
      <color theme="1"/>
      <name val="Calibri"/>
      <family val="2"/>
      <scheme val="minor"/>
    </font>
    <font>
      <sz val="10"/>
      <color theme="1"/>
      <name val="Calibri"/>
      <family val="2"/>
      <scheme val="minor"/>
    </font>
    <font>
      <sz val="10"/>
      <color indexed="8"/>
      <name val="Arial"/>
      <family val="2"/>
    </font>
    <font>
      <sz val="10"/>
      <color indexed="8"/>
      <name val="Arial"/>
      <family val="2"/>
    </font>
    <font>
      <sz val="12"/>
      <color rgb="FF333333"/>
      <name val="Calibri"/>
      <family val="2"/>
      <scheme val="minor"/>
    </font>
    <font>
      <u/>
      <sz val="10"/>
      <color indexed="12"/>
      <name val="Arial"/>
      <family val="2"/>
    </font>
    <font>
      <sz val="10"/>
      <name val="Arial"/>
      <family val="2"/>
    </font>
    <font>
      <u/>
      <sz val="8"/>
      <color rgb="FF0000FF"/>
      <name val="Calibri"/>
      <family val="2"/>
      <scheme val="minor"/>
    </font>
    <font>
      <u/>
      <sz val="11"/>
      <color theme="10"/>
      <name val="Calibri"/>
      <family val="2"/>
      <scheme val="minor"/>
    </font>
    <font>
      <sz val="10"/>
      <name val="Helv"/>
      <charset val="204"/>
    </font>
    <font>
      <sz val="10"/>
      <name val="Arial"/>
      <family val="2"/>
    </font>
    <font>
      <b/>
      <u/>
      <sz val="14"/>
      <color rgb="FFFF0000"/>
      <name val="Arial"/>
      <family val="2"/>
    </font>
    <font>
      <sz val="26"/>
      <color theme="0"/>
      <name val="Calibri"/>
      <family val="2"/>
    </font>
    <font>
      <b/>
      <sz val="11"/>
      <color theme="0"/>
      <name val="Calibi"/>
    </font>
    <font>
      <b/>
      <sz val="14"/>
      <color theme="0"/>
      <name val="Calibri"/>
      <family val="2"/>
    </font>
    <font>
      <b/>
      <sz val="12"/>
      <color theme="1"/>
      <name val="Calibri"/>
      <family val="2"/>
      <scheme val="minor"/>
    </font>
    <font>
      <sz val="12"/>
      <color rgb="FF222222"/>
      <name val="Calibri"/>
      <family val="2"/>
      <scheme val="minor"/>
    </font>
    <font>
      <sz val="12"/>
      <color rgb="FF000000"/>
      <name val="Calibri"/>
      <family val="2"/>
      <scheme val="minor"/>
    </font>
    <font>
      <sz val="12"/>
      <color rgb="FFFF0000"/>
      <name val="Calibri"/>
      <family val="2"/>
      <scheme val="minor"/>
    </font>
    <font>
      <u/>
      <sz val="12"/>
      <color rgb="FFFF0000"/>
      <name val="Calibri"/>
      <family val="2"/>
      <scheme val="minor"/>
    </font>
    <font>
      <b/>
      <u/>
      <sz val="12"/>
      <color theme="1"/>
      <name val="Calibri"/>
      <family val="2"/>
      <scheme val="minor"/>
    </font>
    <font>
      <sz val="12"/>
      <name val="宋体"/>
      <charset val="134"/>
    </font>
    <font>
      <b/>
      <sz val="16"/>
      <color rgb="FFC00000"/>
      <name val="Calibri"/>
      <family val="2"/>
    </font>
    <font>
      <b/>
      <sz val="22"/>
      <name val="Calibri"/>
      <family val="2"/>
      <scheme val="minor"/>
    </font>
    <font>
      <b/>
      <sz val="14"/>
      <color rgb="FFFF0000"/>
      <name val="Calibri"/>
      <family val="2"/>
      <scheme val="minor"/>
    </font>
    <font>
      <sz val="10"/>
      <name val="Arial"/>
      <family val="2"/>
    </font>
    <font>
      <b/>
      <sz val="30"/>
      <color rgb="FFFF0000"/>
      <name val="Calibri"/>
      <family val="2"/>
      <scheme val="minor"/>
    </font>
    <font>
      <sz val="10"/>
      <name val="Arial"/>
      <family val="2"/>
    </font>
    <font>
      <sz val="10"/>
      <name val="Arial"/>
      <family val="2"/>
    </font>
    <font>
      <sz val="10"/>
      <color theme="1"/>
      <name val="Times New Roman"/>
      <family val="1"/>
    </font>
    <font>
      <i/>
      <sz val="10"/>
      <color theme="1"/>
      <name val="Times New Roman"/>
      <family val="1"/>
    </font>
    <font>
      <strike/>
      <sz val="10"/>
      <color theme="1"/>
      <name val="Times New Roman"/>
      <family val="1"/>
    </font>
    <font>
      <b/>
      <sz val="10"/>
      <name val="MS Sans Serif"/>
      <family val="2"/>
    </font>
    <font>
      <sz val="10"/>
      <name val="Geneva"/>
    </font>
    <font>
      <sz val="11"/>
      <color rgb="FF000000"/>
      <name val="Calibri"/>
      <family val="2"/>
    </font>
    <font>
      <sz val="11"/>
      <color rgb="FF000000"/>
      <name val="Calibri"/>
      <family val="2"/>
      <scheme val="minor"/>
    </font>
    <font>
      <sz val="11"/>
      <color rgb="FFFF0000"/>
      <name val="Calibri"/>
      <family val="2"/>
    </font>
    <font>
      <b/>
      <sz val="24"/>
      <color theme="0"/>
      <name val="Calibri"/>
      <family val="2"/>
      <scheme val="minor"/>
    </font>
    <font>
      <b/>
      <sz val="14"/>
      <color theme="1"/>
      <name val="Calibri"/>
      <family val="2"/>
      <scheme val="minor"/>
    </font>
    <font>
      <b/>
      <sz val="14"/>
      <color theme="1"/>
      <name val="Calibri"/>
      <family val="2"/>
    </font>
    <font>
      <b/>
      <sz val="14"/>
      <name val="Calibri"/>
      <family val="2"/>
      <scheme val="minor"/>
    </font>
    <font>
      <b/>
      <sz val="20"/>
      <color rgb="FFC00000"/>
      <name val="Calibri"/>
      <family val="2"/>
      <scheme val="minor"/>
    </font>
    <font>
      <b/>
      <sz val="14"/>
      <color rgb="FFC00000"/>
      <name val="Calibri"/>
      <family val="2"/>
      <scheme val="minor"/>
    </font>
    <font>
      <sz val="10"/>
      <color rgb="FFC00000"/>
      <name val="Arial"/>
      <family val="2"/>
    </font>
    <font>
      <b/>
      <sz val="26"/>
      <color rgb="FFC00000"/>
      <name val="Calibri"/>
      <family val="2"/>
      <scheme val="minor"/>
    </font>
    <font>
      <b/>
      <sz val="22"/>
      <color rgb="FFC00000"/>
      <name val="Calibri"/>
      <family val="2"/>
      <scheme val="minor"/>
    </font>
    <font>
      <b/>
      <sz val="15"/>
      <color rgb="FFC00000"/>
      <name val="Calibri"/>
      <family val="2"/>
      <scheme val="minor"/>
    </font>
    <font>
      <sz val="9"/>
      <color indexed="8"/>
      <name val="Arial"/>
      <family val="2"/>
    </font>
    <font>
      <b/>
      <sz val="14"/>
      <color rgb="FFFF0000"/>
      <name val="Calibri"/>
      <family val="2"/>
    </font>
    <font>
      <i/>
      <sz val="10"/>
      <name val="Times New Roman"/>
      <family val="1"/>
    </font>
    <font>
      <b/>
      <sz val="11"/>
      <color theme="0"/>
      <name val="Arial"/>
      <family val="2"/>
    </font>
    <font>
      <sz val="12"/>
      <color theme="0"/>
      <name val="Verdana"/>
      <family val="2"/>
    </font>
    <font>
      <b/>
      <sz val="12"/>
      <color theme="0"/>
      <name val="Verdana"/>
      <family val="2"/>
    </font>
    <font>
      <sz val="12"/>
      <name val="Verdana"/>
      <family val="2"/>
    </font>
    <font>
      <b/>
      <sz val="10"/>
      <color rgb="FFFF0000"/>
      <name val="Arial"/>
      <family val="2"/>
    </font>
    <font>
      <sz val="8"/>
      <color theme="1"/>
      <name val="Verdana"/>
      <family val="2"/>
    </font>
    <font>
      <b/>
      <sz val="8"/>
      <color indexed="9"/>
      <name val="Verdana"/>
      <family val="2"/>
    </font>
    <font>
      <b/>
      <sz val="12"/>
      <color indexed="9"/>
      <name val="Verdana"/>
      <family val="2"/>
    </font>
    <font>
      <b/>
      <sz val="16"/>
      <color theme="1"/>
      <name val="Calibri"/>
      <family val="2"/>
      <scheme val="minor"/>
    </font>
    <font>
      <b/>
      <sz val="36"/>
      <color theme="0"/>
      <name val="Calibri"/>
      <family val="2"/>
    </font>
    <font>
      <b/>
      <sz val="13"/>
      <color rgb="FFFF0000"/>
      <name val="Calibri"/>
      <family val="2"/>
    </font>
    <font>
      <b/>
      <sz val="13"/>
      <color rgb="FFC00000"/>
      <name val="Calibri"/>
      <family val="2"/>
    </font>
    <font>
      <sz val="13"/>
      <color theme="1"/>
      <name val="Calibri"/>
      <family val="2"/>
      <scheme val="minor"/>
    </font>
    <font>
      <b/>
      <sz val="10"/>
      <color rgb="FFC00000"/>
      <name val="Geneva"/>
    </font>
    <font>
      <sz val="10"/>
      <color theme="1"/>
      <name val="Geneva"/>
    </font>
    <font>
      <sz val="13"/>
      <color rgb="FF000000"/>
      <name val="Calibri"/>
      <family val="2"/>
      <scheme val="minor"/>
    </font>
    <font>
      <b/>
      <sz val="10"/>
      <color rgb="FF0000FF"/>
      <name val="Times New Roman"/>
      <family val="1"/>
    </font>
    <font>
      <sz val="10"/>
      <color theme="0"/>
      <name val="Verdana"/>
      <family val="2"/>
    </font>
    <font>
      <b/>
      <sz val="14"/>
      <color theme="0"/>
      <name val="Verdana"/>
      <family val="2"/>
    </font>
    <font>
      <b/>
      <sz val="11"/>
      <color theme="0"/>
      <name val="Times New Roman"/>
      <family val="1"/>
    </font>
    <font>
      <sz val="9"/>
      <color theme="1"/>
      <name val="Times New Roman"/>
      <family val="1"/>
    </font>
    <font>
      <u/>
      <sz val="10"/>
      <color theme="1"/>
      <name val="Times New Roman"/>
      <family val="1"/>
    </font>
    <font>
      <b/>
      <sz val="12"/>
      <color theme="0"/>
      <name val="Times New Roman"/>
      <family val="1"/>
    </font>
    <font>
      <sz val="11"/>
      <name val="Tahoma"/>
      <family val="2"/>
    </font>
    <font>
      <b/>
      <sz val="10"/>
      <color rgb="FFFF0000"/>
      <name val="Calibri"/>
      <family val="2"/>
      <scheme val="minor"/>
    </font>
    <font>
      <b/>
      <sz val="10"/>
      <name val="Calibri"/>
      <family val="2"/>
      <scheme val="minor"/>
    </font>
    <font>
      <sz val="10"/>
      <name val="Calibri"/>
      <family val="2"/>
    </font>
    <font>
      <b/>
      <sz val="10"/>
      <name val="Calibri"/>
      <family val="2"/>
    </font>
    <font>
      <b/>
      <i/>
      <sz val="10"/>
      <name val="Calibri"/>
      <family val="2"/>
      <scheme val="minor"/>
    </font>
    <font>
      <sz val="10"/>
      <name val="Tahoma"/>
      <family val="2"/>
    </font>
    <font>
      <b/>
      <sz val="12"/>
      <color indexed="8"/>
      <name val="Calibri"/>
      <family val="2"/>
    </font>
    <font>
      <b/>
      <sz val="12"/>
      <color rgb="FFF8F8F8"/>
      <name val="Calibri"/>
      <family val="2"/>
    </font>
    <font>
      <b/>
      <sz val="18"/>
      <color rgb="FFF8F8F8"/>
      <name val="Calibri"/>
      <family val="2"/>
      <scheme val="minor"/>
    </font>
    <font>
      <b/>
      <sz val="12"/>
      <color rgb="FFF8F8F8"/>
      <name val="Calibri"/>
      <family val="2"/>
      <scheme val="minor"/>
    </font>
    <font>
      <b/>
      <sz val="10"/>
      <color rgb="FFF8F8F8"/>
      <name val="Arial"/>
      <family val="2"/>
    </font>
    <font>
      <b/>
      <sz val="12"/>
      <color rgb="FFFF0000"/>
      <name val="Times New Roman"/>
      <family val="1"/>
    </font>
    <font>
      <b/>
      <sz val="12"/>
      <color indexed="10"/>
      <name val="Times New Roman"/>
      <family val="1"/>
    </font>
    <font>
      <b/>
      <sz val="10"/>
      <color rgb="FFF8F8F8"/>
      <name val="Times New Roman"/>
      <family val="1"/>
    </font>
    <font>
      <b/>
      <sz val="18"/>
      <color rgb="FFFF0000"/>
      <name val="Calibri"/>
      <family val="2"/>
      <scheme val="minor"/>
    </font>
    <font>
      <b/>
      <sz val="12"/>
      <color rgb="FFF8F8F8"/>
      <name val="Times New Roman"/>
      <family val="1"/>
    </font>
    <font>
      <sz val="10"/>
      <color rgb="FF000000"/>
      <name val="Times New Roman"/>
      <family val="1"/>
    </font>
    <font>
      <sz val="10"/>
      <color indexed="8"/>
      <name val="Times New Roman"/>
      <family val="1"/>
    </font>
    <font>
      <sz val="10"/>
      <name val="Times New Roman"/>
      <family val="1"/>
    </font>
    <font>
      <sz val="10"/>
      <name val="Arial"/>
    </font>
    <font>
      <b/>
      <sz val="8"/>
      <name val="Verdana"/>
      <family val="2"/>
    </font>
    <font>
      <b/>
      <sz val="8"/>
      <color theme="1"/>
      <name val="Verdana"/>
      <family val="2"/>
    </font>
    <font>
      <b/>
      <sz val="8"/>
      <color rgb="FFFF0000"/>
      <name val="Verdana"/>
      <family val="2"/>
    </font>
    <font>
      <b/>
      <u/>
      <sz val="8"/>
      <color rgb="FFFF0000"/>
      <name val="Verdana"/>
      <family val="2"/>
    </font>
    <font>
      <b/>
      <sz val="8"/>
      <color rgb="FFC00000"/>
      <name val="Verdana"/>
      <family val="2"/>
    </font>
    <font>
      <b/>
      <sz val="15"/>
      <color rgb="FFF8F8F8"/>
      <name val="Calibri"/>
      <family val="2"/>
      <scheme val="minor"/>
    </font>
    <font>
      <b/>
      <sz val="10"/>
      <color rgb="FFF8F8F8"/>
      <name val="Calibri"/>
      <family val="2"/>
      <scheme val="minor"/>
    </font>
    <font>
      <sz val="12"/>
      <color rgb="FFF8F8F8"/>
      <name val="Calibri"/>
      <family val="2"/>
      <scheme val="minor"/>
    </font>
    <font>
      <sz val="10"/>
      <color rgb="FFF8F8F8"/>
      <name val="Calibri"/>
      <family val="2"/>
    </font>
    <font>
      <b/>
      <sz val="16"/>
      <color rgb="FFF8F8F8"/>
      <name val="Calibri"/>
      <family val="2"/>
      <scheme val="minor"/>
    </font>
    <font>
      <sz val="11"/>
      <color theme="1"/>
      <name val="Calibri"/>
      <family val="2"/>
    </font>
    <font>
      <sz val="12"/>
      <color rgb="FFF8F8F8"/>
      <name val="Calibri"/>
      <family val="2"/>
    </font>
    <font>
      <b/>
      <i/>
      <sz val="15"/>
      <color rgb="FFF8F8F8"/>
      <name val="Calibri"/>
      <family val="2"/>
      <scheme val="minor"/>
    </font>
    <font>
      <b/>
      <sz val="11"/>
      <color rgb="FFFF0000"/>
      <name val="Times New Roman"/>
      <family val="1"/>
    </font>
    <font>
      <b/>
      <sz val="11"/>
      <color rgb="FFF8F8F8"/>
      <name val="Times New Roman"/>
      <family val="1"/>
    </font>
    <font>
      <b/>
      <sz val="10"/>
      <color theme="1"/>
      <name val="Times New Roman"/>
      <family val="1"/>
    </font>
    <font>
      <b/>
      <u/>
      <sz val="10"/>
      <color theme="1"/>
      <name val="Times New Roman"/>
      <family val="1"/>
    </font>
    <font>
      <b/>
      <i/>
      <sz val="10"/>
      <color theme="1"/>
      <name val="Times New Roman"/>
      <family val="1"/>
    </font>
    <font>
      <b/>
      <sz val="9"/>
      <color theme="1"/>
      <name val="Times New Roman"/>
      <family val="1"/>
    </font>
    <font>
      <b/>
      <u/>
      <sz val="11"/>
      <color theme="1"/>
      <name val="Times New Roman"/>
      <family val="1"/>
    </font>
    <font>
      <b/>
      <sz val="11"/>
      <color theme="1"/>
      <name val="Times New Roman"/>
      <family val="1"/>
    </font>
    <font>
      <sz val="13"/>
      <color theme="1"/>
      <name val="Calibri"/>
      <scheme val="minor"/>
    </font>
    <font>
      <sz val="13"/>
      <color rgb="FF000000"/>
      <name val="Calibri"/>
    </font>
    <font>
      <b/>
      <sz val="13"/>
      <color theme="0" tint="-4.9989318521683403E-2"/>
      <name val="Calibri"/>
      <family val="2"/>
      <scheme val="minor"/>
    </font>
    <font>
      <b/>
      <sz val="10"/>
      <color theme="0" tint="-4.9989318521683403E-2"/>
      <name val="Arial"/>
      <family val="2"/>
    </font>
    <font>
      <sz val="10"/>
      <color theme="0" tint="-4.9989318521683403E-2"/>
      <name val="Arial"/>
      <family val="2"/>
    </font>
    <font>
      <b/>
      <sz val="13"/>
      <color theme="0"/>
      <name val="Calibri"/>
      <family val="2"/>
      <scheme val="minor"/>
    </font>
    <font>
      <sz val="10"/>
      <color theme="0"/>
      <name val="Arial"/>
      <family val="2"/>
    </font>
  </fonts>
  <fills count="32">
    <fill>
      <patternFill patternType="none"/>
    </fill>
    <fill>
      <patternFill patternType="gray125"/>
    </fill>
    <fill>
      <patternFill patternType="solid">
        <fgColor theme="0"/>
        <bgColor indexed="64"/>
      </patternFill>
    </fill>
    <fill>
      <patternFill patternType="solid">
        <fgColor rgb="FFC00000"/>
        <bgColor auto="1"/>
      </patternFill>
    </fill>
    <fill>
      <patternFill patternType="solid">
        <fgColor rgb="FFC00000"/>
        <bgColor indexed="64"/>
      </patternFill>
    </fill>
    <fill>
      <patternFill patternType="solid">
        <fgColor indexed="9"/>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1" tint="0.249977111117893"/>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indexed="22"/>
        <bgColor indexed="64"/>
      </patternFill>
    </fill>
    <fill>
      <patternFill patternType="solid">
        <fgColor indexed="26"/>
        <bgColor indexed="64"/>
      </patternFill>
    </fill>
    <fill>
      <patternFill patternType="solid">
        <fgColor theme="1" tint="0.499984740745262"/>
        <bgColor indexed="64"/>
      </patternFill>
    </fill>
    <fill>
      <patternFill patternType="solid">
        <fgColor theme="1" tint="0.249977111117893"/>
        <bgColor rgb="FF000000"/>
      </patternFill>
    </fill>
    <fill>
      <patternFill patternType="solid">
        <fgColor rgb="FFFFFFFF"/>
        <bgColor rgb="FF000000"/>
      </patternFill>
    </fill>
    <fill>
      <patternFill patternType="solid">
        <fgColor theme="0" tint="-0.499984740745262"/>
        <bgColor rgb="FF000000"/>
      </patternFill>
    </fill>
    <fill>
      <patternFill patternType="solid">
        <fgColor rgb="FFFFFFFF"/>
        <bgColor indexed="64"/>
      </patternFill>
    </fill>
    <fill>
      <patternFill patternType="solid">
        <fgColor rgb="FFFFFF00"/>
        <bgColor indexed="64"/>
      </patternFill>
    </fill>
    <fill>
      <patternFill patternType="solid">
        <fgColor theme="1" tint="0.34998626667073579"/>
        <bgColor indexed="64"/>
      </patternFill>
    </fill>
    <fill>
      <patternFill patternType="solid">
        <fgColor theme="6" tint="0.79998168889431442"/>
        <bgColor indexed="64"/>
      </patternFill>
    </fill>
  </fills>
  <borders count="211">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bottom style="thin">
        <color auto="1"/>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auto="1"/>
      </right>
      <top style="thin">
        <color theme="0"/>
      </top>
      <bottom style="thin">
        <color theme="0"/>
      </bottom>
      <diagonal/>
    </border>
    <border>
      <left style="thin">
        <color auto="1"/>
      </left>
      <right style="thin">
        <color auto="1"/>
      </right>
      <top style="thin">
        <color auto="1"/>
      </top>
      <bottom/>
      <diagonal/>
    </border>
    <border>
      <left style="thin">
        <color auto="1"/>
      </left>
      <right style="thin">
        <color auto="1"/>
      </right>
      <top style="thin">
        <color theme="0"/>
      </top>
      <bottom style="thin">
        <color theme="0"/>
      </bottom>
      <diagonal/>
    </border>
    <border>
      <left style="thin">
        <color auto="1"/>
      </left>
      <right style="thin">
        <color theme="0"/>
      </right>
      <top style="thin">
        <color auto="1"/>
      </top>
      <bottom/>
      <diagonal/>
    </border>
    <border>
      <left style="thin">
        <color theme="0"/>
      </left>
      <right style="thin">
        <color theme="0"/>
      </right>
      <top style="thin">
        <color auto="1"/>
      </top>
      <bottom/>
      <diagonal/>
    </border>
    <border>
      <left style="thin">
        <color theme="0"/>
      </left>
      <right style="thin">
        <color auto="1"/>
      </right>
      <top style="thin">
        <color auto="1"/>
      </top>
      <bottom/>
      <diagonal/>
    </border>
    <border>
      <left style="thin">
        <color auto="1"/>
      </left>
      <right style="thin">
        <color auto="1"/>
      </right>
      <top/>
      <bottom style="thin">
        <color theme="0"/>
      </bottom>
      <diagonal/>
    </border>
    <border>
      <left style="thin">
        <color auto="1"/>
      </left>
      <right/>
      <top style="thin">
        <color theme="0"/>
      </top>
      <bottom style="thin">
        <color theme="0"/>
      </bottom>
      <diagonal/>
    </border>
    <border>
      <left/>
      <right/>
      <top/>
      <bottom style="thin">
        <color rgb="FFC00000"/>
      </bottom>
      <diagonal/>
    </border>
    <border>
      <left style="thin">
        <color theme="0"/>
      </left>
      <right/>
      <top/>
      <bottom style="thin">
        <color theme="0"/>
      </bottom>
      <diagonal/>
    </border>
    <border>
      <left/>
      <right/>
      <top/>
      <bottom style="thin">
        <color theme="0"/>
      </bottom>
      <diagonal/>
    </border>
    <border>
      <left style="thin">
        <color theme="0"/>
      </left>
      <right style="thin">
        <color theme="0"/>
      </right>
      <top style="thin">
        <color theme="0"/>
      </top>
      <bottom style="thin">
        <color theme="0"/>
      </bottom>
      <diagonal/>
    </border>
    <border>
      <left style="thin">
        <color auto="1"/>
      </left>
      <right style="thin">
        <color auto="1"/>
      </right>
      <top/>
      <bottom/>
      <diagonal/>
    </border>
    <border>
      <left/>
      <right style="thin">
        <color auto="1"/>
      </right>
      <top/>
      <bottom style="thin">
        <color theme="0"/>
      </bottom>
      <diagonal/>
    </border>
    <border>
      <left style="thin">
        <color auto="1"/>
      </left>
      <right/>
      <top/>
      <bottom/>
      <diagonal/>
    </border>
    <border>
      <left/>
      <right style="thin">
        <color auto="1"/>
      </right>
      <top/>
      <bottom/>
      <diagonal/>
    </border>
    <border>
      <left/>
      <right style="thin">
        <color auto="1"/>
      </right>
      <top style="thin">
        <color auto="1"/>
      </top>
      <bottom style="thin">
        <color auto="1"/>
      </bottom>
      <diagonal/>
    </border>
    <border>
      <left style="thin">
        <color theme="0"/>
      </left>
      <right/>
      <top/>
      <bottom/>
      <diagonal/>
    </border>
    <border>
      <left style="thin">
        <color theme="0" tint="-4.9989318521683403E-2"/>
      </left>
      <right style="thin">
        <color auto="1"/>
      </right>
      <top style="thin">
        <color auto="1"/>
      </top>
      <bottom style="thin">
        <color theme="0"/>
      </bottom>
      <diagonal/>
    </border>
    <border>
      <left style="thin">
        <color theme="0"/>
      </left>
      <right style="thin">
        <color theme="0"/>
      </right>
      <top style="thin">
        <color theme="0"/>
      </top>
      <bottom/>
      <diagonal/>
    </border>
    <border>
      <left/>
      <right style="thin">
        <color auto="1"/>
      </right>
      <top style="thin">
        <color auto="1"/>
      </top>
      <bottom/>
      <diagonal/>
    </border>
    <border>
      <left style="double">
        <color rgb="FFC00000"/>
      </left>
      <right/>
      <top style="double">
        <color rgb="FFC00000"/>
      </top>
      <bottom style="double">
        <color rgb="FFC00000"/>
      </bottom>
      <diagonal/>
    </border>
    <border>
      <left/>
      <right style="double">
        <color rgb="FFC00000"/>
      </right>
      <top style="double">
        <color rgb="FFC00000"/>
      </top>
      <bottom style="double">
        <color rgb="FFC00000"/>
      </bottom>
      <diagonal/>
    </border>
    <border>
      <left style="double">
        <color rgb="FFC00000"/>
      </left>
      <right style="thin">
        <color rgb="FFC00000"/>
      </right>
      <top style="double">
        <color rgb="FFC00000"/>
      </top>
      <bottom style="double">
        <color rgb="FFC00000"/>
      </bottom>
      <diagonal/>
    </border>
    <border>
      <left style="thin">
        <color rgb="FFC00000"/>
      </left>
      <right style="double">
        <color rgb="FFC00000"/>
      </right>
      <top style="double">
        <color rgb="FFC00000"/>
      </top>
      <bottom style="double">
        <color rgb="FFC00000"/>
      </bottom>
      <diagonal/>
    </border>
    <border>
      <left style="thin">
        <color auto="1"/>
      </left>
      <right style="thin">
        <color auto="1"/>
      </right>
      <top style="thin">
        <color theme="0"/>
      </top>
      <bottom/>
      <diagonal/>
    </border>
    <border>
      <left/>
      <right/>
      <top style="thin">
        <color indexed="64"/>
      </top>
      <bottom/>
      <diagonal/>
    </border>
    <border>
      <left style="thin">
        <color auto="1"/>
      </left>
      <right style="thin">
        <color theme="0"/>
      </right>
      <top style="thin">
        <color theme="0"/>
      </top>
      <bottom style="thin">
        <color theme="0"/>
      </bottom>
      <diagonal/>
    </border>
    <border>
      <left/>
      <right style="thin">
        <color auto="1"/>
      </right>
      <top/>
      <bottom style="thin">
        <color auto="1"/>
      </bottom>
      <diagonal/>
    </border>
    <border>
      <left style="thin">
        <color theme="0"/>
      </left>
      <right style="thin">
        <color auto="1"/>
      </right>
      <top style="thin">
        <color theme="0"/>
      </top>
      <bottom style="thin">
        <color theme="0"/>
      </bottom>
      <diagonal/>
    </border>
    <border>
      <left style="thin">
        <color theme="0"/>
      </left>
      <right style="thin">
        <color theme="0"/>
      </right>
      <top/>
      <bottom style="thin">
        <color theme="0"/>
      </bottom>
      <diagonal/>
    </border>
    <border>
      <left style="double">
        <color rgb="FFC00000"/>
      </left>
      <right/>
      <top style="double">
        <color rgb="FFC00000"/>
      </top>
      <bottom/>
      <diagonal/>
    </border>
    <border>
      <left/>
      <right style="double">
        <color rgb="FFC00000"/>
      </right>
      <top style="double">
        <color rgb="FFC00000"/>
      </top>
      <bottom/>
      <diagonal/>
    </border>
    <border>
      <left style="double">
        <color rgb="FFC00000"/>
      </left>
      <right style="thin">
        <color rgb="FFC00000"/>
      </right>
      <top/>
      <bottom style="double">
        <color rgb="FFC00000"/>
      </bottom>
      <diagonal/>
    </border>
    <border>
      <left style="thin">
        <color rgb="FFC00000"/>
      </left>
      <right style="double">
        <color rgb="FFC00000"/>
      </right>
      <top/>
      <bottom style="double">
        <color rgb="FFC00000"/>
      </bottom>
      <diagonal/>
    </border>
    <border>
      <left style="thin">
        <color theme="0"/>
      </left>
      <right/>
      <top style="thin">
        <color theme="0"/>
      </top>
      <bottom/>
      <diagonal/>
    </border>
    <border>
      <left/>
      <right style="thin">
        <color theme="0"/>
      </right>
      <top style="thin">
        <color theme="0"/>
      </top>
      <bottom style="thin">
        <color theme="0"/>
      </bottom>
      <diagonal/>
    </border>
    <border>
      <left/>
      <right/>
      <top style="thin">
        <color theme="0"/>
      </top>
      <bottom/>
      <diagonal/>
    </border>
    <border>
      <left/>
      <right style="thin">
        <color theme="0"/>
      </right>
      <top style="thin">
        <color theme="0"/>
      </top>
      <bottom/>
      <diagonal/>
    </border>
    <border>
      <left style="thin">
        <color auto="1"/>
      </left>
      <right/>
      <top/>
      <bottom style="thin">
        <color theme="0"/>
      </bottom>
      <diagonal/>
    </border>
    <border>
      <left style="double">
        <color rgb="FFC00000"/>
      </left>
      <right/>
      <top/>
      <bottom style="double">
        <color rgb="FFC00000"/>
      </bottom>
      <diagonal/>
    </border>
    <border>
      <left/>
      <right style="double">
        <color rgb="FFC00000"/>
      </right>
      <top/>
      <bottom style="double">
        <color rgb="FFC00000"/>
      </bottom>
      <diagonal/>
    </border>
    <border>
      <left/>
      <right/>
      <top style="thin">
        <color rgb="FFC00000"/>
      </top>
      <bottom style="thin">
        <color rgb="FFC00000"/>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thin">
        <color indexed="9"/>
      </left>
      <right style="thin">
        <color indexed="9"/>
      </right>
      <top style="thin">
        <color indexed="9"/>
      </top>
      <bottom style="thin">
        <color indexed="9"/>
      </bottom>
      <diagonal/>
    </border>
    <border>
      <left style="thin">
        <color auto="1"/>
      </left>
      <right style="thin">
        <color auto="1"/>
      </right>
      <top style="thin">
        <color auto="1"/>
      </top>
      <bottom style="thin">
        <color auto="1"/>
      </bottom>
      <diagonal/>
    </border>
    <border>
      <left/>
      <right/>
      <top/>
      <bottom style="thin">
        <color indexed="9"/>
      </bottom>
      <diagonal/>
    </border>
    <border>
      <left style="thin">
        <color indexed="9"/>
      </left>
      <right/>
      <top/>
      <bottom/>
      <diagonal/>
    </border>
    <border>
      <left style="thin">
        <color indexed="64"/>
      </left>
      <right style="thin">
        <color indexed="64"/>
      </right>
      <top style="thin">
        <color indexed="64"/>
      </top>
      <bottom/>
      <diagonal/>
    </border>
    <border>
      <left/>
      <right/>
      <top style="thin">
        <color indexed="64"/>
      </top>
      <bottom/>
      <diagonal/>
    </border>
    <border>
      <left style="medium">
        <color auto="1"/>
      </left>
      <right/>
      <top style="medium">
        <color auto="1"/>
      </top>
      <bottom style="medium">
        <color auto="1"/>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auto="1"/>
      </bottom>
      <diagonal/>
    </border>
    <border>
      <left style="medium">
        <color indexed="64"/>
      </left>
      <right/>
      <top/>
      <bottom style="thin">
        <color indexed="64"/>
      </bottom>
      <diagonal/>
    </border>
    <border>
      <left style="medium">
        <color indexed="64"/>
      </left>
      <right/>
      <top style="medium">
        <color indexed="64"/>
      </top>
      <bottom/>
      <diagonal/>
    </border>
    <border>
      <left style="thin">
        <color indexed="64"/>
      </left>
      <right/>
      <top style="thin">
        <color indexed="64"/>
      </top>
      <bottom style="thin">
        <color indexed="64"/>
      </bottom>
      <diagonal/>
    </border>
    <border>
      <left style="thin">
        <color auto="1"/>
      </left>
      <right style="thin">
        <color auto="1"/>
      </right>
      <top style="thin">
        <color theme="0"/>
      </top>
      <bottom style="thin">
        <color auto="1"/>
      </bottom>
      <diagonal/>
    </border>
    <border>
      <left style="thin">
        <color theme="0"/>
      </left>
      <right/>
      <top/>
      <bottom style="thin">
        <color indexed="64"/>
      </bottom>
      <diagonal/>
    </border>
    <border>
      <left style="thin">
        <color indexed="64"/>
      </left>
      <right style="thin">
        <color indexed="64"/>
      </right>
      <top/>
      <bottom style="thin">
        <color indexed="64"/>
      </bottom>
      <diagonal/>
    </border>
    <border>
      <left/>
      <right style="thin">
        <color auto="1"/>
      </right>
      <top style="thin">
        <color auto="1"/>
      </top>
      <bottom style="thin">
        <color auto="1"/>
      </bottom>
      <diagonal/>
    </border>
    <border>
      <left/>
      <right style="thin">
        <color indexed="64"/>
      </right>
      <top style="thin">
        <color theme="0"/>
      </top>
      <bottom/>
      <diagonal/>
    </border>
    <border>
      <left style="thin">
        <color auto="1"/>
      </left>
      <right style="thin">
        <color auto="1"/>
      </right>
      <top style="thin">
        <color theme="0"/>
      </top>
      <bottom/>
      <diagonal/>
    </border>
    <border>
      <left style="medium">
        <color indexed="64"/>
      </left>
      <right style="thin">
        <color theme="0"/>
      </right>
      <top/>
      <bottom style="thin">
        <color theme="0"/>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theme="0"/>
      </left>
      <right style="medium">
        <color indexed="64"/>
      </right>
      <top style="thin">
        <color theme="0"/>
      </top>
      <bottom style="thin">
        <color theme="0"/>
      </bottom>
      <diagonal/>
    </border>
    <border>
      <left style="medium">
        <color indexed="64"/>
      </left>
      <right/>
      <top/>
      <bottom/>
      <diagonal/>
    </border>
    <border>
      <left style="medium">
        <color indexed="64"/>
      </left>
      <right/>
      <top style="thin">
        <color theme="0"/>
      </top>
      <bottom style="thin">
        <color theme="0"/>
      </bottom>
      <diagonal/>
    </border>
    <border>
      <left/>
      <right style="medium">
        <color indexed="64"/>
      </right>
      <top/>
      <bottom style="thin">
        <color theme="0"/>
      </bottom>
      <diagonal/>
    </border>
    <border>
      <left style="medium">
        <color indexed="64"/>
      </left>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right/>
      <top style="thin">
        <color indexed="64"/>
      </top>
      <bottom style="thin">
        <color indexed="64"/>
      </bottom>
      <diagonal/>
    </border>
    <border>
      <left style="thin">
        <color auto="1"/>
      </left>
      <right style="thin">
        <color auto="1"/>
      </right>
      <top/>
      <bottom style="thin">
        <color auto="1"/>
      </bottom>
      <diagonal/>
    </border>
    <border>
      <left style="medium">
        <color indexed="64"/>
      </left>
      <right style="thin">
        <color indexed="64"/>
      </right>
      <top style="thin">
        <color indexed="64"/>
      </top>
      <bottom style="thin">
        <color indexed="64"/>
      </bottom>
      <diagonal/>
    </border>
    <border>
      <left style="medium">
        <color indexed="64"/>
      </left>
      <right/>
      <top style="thin">
        <color theme="0"/>
      </top>
      <bottom/>
      <diagonal/>
    </border>
    <border>
      <left style="thin">
        <color auto="1"/>
      </left>
      <right style="thin">
        <color auto="1"/>
      </right>
      <top style="thin">
        <color auto="1"/>
      </top>
      <bottom style="thin">
        <color indexed="64"/>
      </bottom>
      <diagonal/>
    </border>
    <border>
      <left style="thin">
        <color indexed="64"/>
      </left>
      <right/>
      <top style="thin">
        <color indexed="64"/>
      </top>
      <bottom style="thin">
        <color indexed="64"/>
      </bottom>
      <diagonal/>
    </border>
    <border>
      <left style="thin">
        <color auto="1"/>
      </left>
      <right style="thin">
        <color auto="1"/>
      </right>
      <top style="thin">
        <color theme="0"/>
      </top>
      <bottom style="thin">
        <color theme="2"/>
      </bottom>
      <diagonal/>
    </border>
    <border>
      <left style="thin">
        <color indexed="64"/>
      </left>
      <right style="thin">
        <color indexed="64"/>
      </right>
      <top style="thin">
        <color theme="2"/>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style="thin">
        <color theme="0"/>
      </top>
      <bottom/>
      <diagonal/>
    </border>
    <border>
      <left style="medium">
        <color indexed="64"/>
      </left>
      <right style="thin">
        <color indexed="64"/>
      </right>
      <top style="medium">
        <color indexed="64"/>
      </top>
      <bottom style="thin">
        <color theme="0"/>
      </bottom>
      <diagonal/>
    </border>
    <border>
      <left style="medium">
        <color indexed="64"/>
      </left>
      <right style="thin">
        <color indexed="64"/>
      </right>
      <top/>
      <bottom style="thin">
        <color indexed="64"/>
      </bottom>
      <diagonal/>
    </border>
    <border>
      <left style="medium">
        <color indexed="64"/>
      </left>
      <right style="thin">
        <color indexed="64"/>
      </right>
      <top style="thin">
        <color theme="0"/>
      </top>
      <bottom style="thin">
        <color indexed="64"/>
      </bottom>
      <diagonal/>
    </border>
    <border>
      <left style="medium">
        <color indexed="64"/>
      </left>
      <right style="thin">
        <color indexed="64"/>
      </right>
      <top style="thin">
        <color indexed="64"/>
      </top>
      <bottom style="thin">
        <color theme="0"/>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hair">
        <color rgb="FF002060"/>
      </right>
      <top style="hair">
        <color rgb="FF002060"/>
      </top>
      <bottom style="hair">
        <color rgb="FF002060"/>
      </bottom>
      <diagonal/>
    </border>
    <border>
      <left/>
      <right style="hair">
        <color rgb="FF002060"/>
      </right>
      <top style="hair">
        <color rgb="FF002060"/>
      </top>
      <bottom style="medium">
        <color rgb="FF002060"/>
      </bottom>
      <diagonal/>
    </border>
    <border>
      <left style="thin">
        <color theme="0"/>
      </left>
      <right/>
      <top style="thin">
        <color indexed="64"/>
      </top>
      <bottom style="thin">
        <color indexed="64"/>
      </bottom>
      <diagonal/>
    </border>
    <border>
      <left style="thin">
        <color theme="0"/>
      </left>
      <right/>
      <top style="thin">
        <color theme="0"/>
      </top>
      <bottom style="thin">
        <color indexed="64"/>
      </bottom>
      <diagonal/>
    </border>
    <border>
      <left/>
      <right style="thin">
        <color indexed="64"/>
      </right>
      <top/>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right/>
      <top style="thin">
        <color auto="1"/>
      </top>
      <bottom style="thin">
        <color auto="1"/>
      </bottom>
      <diagonal/>
    </border>
    <border>
      <left style="thin">
        <color indexed="64"/>
      </left>
      <right style="thin">
        <color indexed="64"/>
      </right>
      <top style="thin">
        <color indexed="64"/>
      </top>
      <bottom/>
      <diagonal/>
    </border>
    <border>
      <left/>
      <right style="medium">
        <color indexed="64"/>
      </right>
      <top style="medium">
        <color indexed="64"/>
      </top>
      <bottom/>
      <diagonal/>
    </border>
    <border>
      <left/>
      <right/>
      <top style="thin">
        <color theme="0"/>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
      <left style="thin">
        <color auto="1"/>
      </left>
      <right/>
      <top style="thin">
        <color auto="1"/>
      </top>
      <bottom/>
      <diagonal/>
    </border>
    <border>
      <left style="thin">
        <color theme="0"/>
      </left>
      <right style="thin">
        <color auto="1"/>
      </right>
      <top style="thin">
        <color theme="0"/>
      </top>
      <bottom/>
      <diagonal/>
    </border>
    <border>
      <left style="thin">
        <color auto="1"/>
      </left>
      <right style="thin">
        <color theme="0"/>
      </right>
      <top style="thin">
        <color theme="0"/>
      </top>
      <bottom/>
      <diagonal/>
    </border>
    <border>
      <left/>
      <right style="thin">
        <color theme="0"/>
      </right>
      <top/>
      <bottom style="thin">
        <color theme="0"/>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top/>
      <bottom style="thin">
        <color indexed="64"/>
      </bottom>
      <diagonal/>
    </border>
    <border>
      <left style="thin">
        <color auto="1"/>
      </left>
      <right style="medium">
        <color indexed="64"/>
      </right>
      <top style="thin">
        <color auto="1"/>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auto="1"/>
      </right>
      <top style="medium">
        <color indexed="64"/>
      </top>
      <bottom style="medium">
        <color indexed="64"/>
      </bottom>
      <diagonal/>
    </border>
    <border>
      <left/>
      <right style="medium">
        <color indexed="64"/>
      </right>
      <top/>
      <bottom style="thin">
        <color indexed="64"/>
      </bottom>
      <diagonal/>
    </border>
    <border>
      <left style="thin">
        <color auto="1"/>
      </left>
      <right style="medium">
        <color indexed="64"/>
      </right>
      <top style="thin">
        <color auto="1"/>
      </top>
      <bottom style="thin">
        <color indexed="64"/>
      </bottom>
      <diagonal/>
    </border>
    <border>
      <left style="thin">
        <color auto="1"/>
      </left>
      <right style="medium">
        <color indexed="64"/>
      </right>
      <top style="thin">
        <color auto="1"/>
      </top>
      <bottom style="medium">
        <color indexed="64"/>
      </bottom>
      <diagonal/>
    </border>
    <border>
      <left style="thin">
        <color auto="1"/>
      </left>
      <right style="medium">
        <color indexed="64"/>
      </right>
      <top/>
      <bottom style="thin">
        <color auto="1"/>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theme="0"/>
      </top>
      <bottom style="thin">
        <color indexed="64"/>
      </bottom>
      <diagonal/>
    </border>
    <border>
      <left style="thin">
        <color auto="1"/>
      </left>
      <right style="medium">
        <color indexed="64"/>
      </right>
      <top style="medium">
        <color indexed="64"/>
      </top>
      <bottom/>
      <diagonal/>
    </border>
    <border>
      <left style="thin">
        <color auto="1"/>
      </left>
      <right style="medium">
        <color indexed="64"/>
      </right>
      <top/>
      <bottom/>
      <diagonal/>
    </border>
    <border>
      <left style="thin">
        <color indexed="64"/>
      </left>
      <right style="medium">
        <color indexed="64"/>
      </right>
      <top style="medium">
        <color indexed="64"/>
      </top>
      <bottom style="thin">
        <color indexed="64"/>
      </bottom>
      <diagonal/>
    </border>
    <border>
      <left style="thin">
        <color auto="1"/>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thin">
        <color indexed="9"/>
      </left>
      <right/>
      <top/>
      <bottom style="thin">
        <color theme="0"/>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theme="0" tint="-0.499984740745262"/>
      </left>
      <right/>
      <top style="thin">
        <color theme="0" tint="-0.499984740745262"/>
      </top>
      <bottom style="thin">
        <color theme="0" tint="-0.499984740745262"/>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auto="1"/>
      </right>
      <top style="medium">
        <color indexed="64"/>
      </top>
      <bottom/>
      <diagonal/>
    </border>
    <border>
      <left/>
      <right style="thin">
        <color auto="1"/>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medium">
        <color indexed="64"/>
      </bottom>
      <diagonal/>
    </border>
    <border>
      <left/>
      <right/>
      <top style="thin">
        <color indexed="64"/>
      </top>
      <bottom/>
      <diagonal/>
    </border>
    <border>
      <left/>
      <right style="thin">
        <color indexed="64"/>
      </right>
      <top style="thin">
        <color indexed="64"/>
      </top>
      <bottom/>
      <diagonal/>
    </border>
    <border>
      <left style="medium">
        <color indexed="64"/>
      </left>
      <right style="medium">
        <color indexed="64"/>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style="medium">
        <color indexed="64"/>
      </left>
      <right/>
      <top/>
      <bottom style="medium">
        <color indexed="64"/>
      </bottom>
      <diagonal/>
    </border>
    <border>
      <left style="medium">
        <color indexed="64"/>
      </left>
      <right style="thin">
        <color indexed="64"/>
      </right>
      <top style="thin">
        <color indexed="64"/>
      </top>
      <bottom/>
      <diagonal/>
    </border>
    <border>
      <left/>
      <right style="thin">
        <color indexed="64"/>
      </right>
      <top/>
      <bottom style="medium">
        <color indexed="64"/>
      </bottom>
      <diagonal/>
    </border>
    <border>
      <left/>
      <right style="thin">
        <color indexed="64"/>
      </right>
      <top style="thin">
        <color auto="1"/>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medium">
        <color indexed="64"/>
      </right>
      <top/>
      <bottom/>
      <diagonal/>
    </border>
    <border>
      <left style="thin">
        <color auto="1"/>
      </left>
      <right style="medium">
        <color indexed="64"/>
      </right>
      <top/>
      <bottom style="medium">
        <color indexed="64"/>
      </bottom>
      <diagonal/>
    </border>
    <border>
      <left style="thin">
        <color auto="1"/>
      </left>
      <right style="thin">
        <color auto="1"/>
      </right>
      <top/>
      <bottom style="medium">
        <color indexed="64"/>
      </bottom>
      <diagonal/>
    </border>
    <border>
      <left style="thin">
        <color indexed="64"/>
      </left>
      <right style="thin">
        <color auto="1"/>
      </right>
      <top style="medium">
        <color indexed="64"/>
      </top>
      <bottom style="medium">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top style="thin">
        <color auto="1"/>
      </top>
      <bottom/>
      <diagonal/>
    </border>
    <border>
      <left style="thin">
        <color indexed="9"/>
      </left>
      <right/>
      <top/>
      <bottom style="thin">
        <color indexed="9"/>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medium">
        <color indexed="64"/>
      </right>
      <top style="medium">
        <color indexed="64"/>
      </top>
      <bottom style="thin">
        <color theme="0"/>
      </bottom>
      <diagonal/>
    </border>
    <border>
      <left style="medium">
        <color indexed="64"/>
      </left>
      <right style="thin">
        <color theme="0"/>
      </right>
      <top style="thin">
        <color theme="0"/>
      </top>
      <bottom style="thin">
        <color theme="0"/>
      </bottom>
      <diagonal/>
    </border>
    <border>
      <left/>
      <right style="medium">
        <color indexed="64"/>
      </right>
      <top style="thin">
        <color theme="0"/>
      </top>
      <bottom style="thin">
        <color theme="0"/>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theme="1"/>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right style="medium">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theme="0"/>
      </right>
      <top style="medium">
        <color indexed="64"/>
      </top>
      <bottom/>
      <diagonal/>
    </border>
    <border>
      <left style="thin">
        <color theme="0"/>
      </left>
      <right style="thin">
        <color theme="0"/>
      </right>
      <top style="medium">
        <color indexed="64"/>
      </top>
      <bottom/>
      <diagonal/>
    </border>
    <border>
      <left style="thin">
        <color theme="0"/>
      </left>
      <right style="medium">
        <color indexed="64"/>
      </right>
      <top style="medium">
        <color indexed="64"/>
      </top>
      <bottom/>
      <diagonal/>
    </border>
    <border>
      <left style="thin">
        <color indexed="64"/>
      </left>
      <right/>
      <top/>
      <bottom style="thin">
        <color indexed="64"/>
      </bottom>
      <diagonal/>
    </border>
    <border>
      <left style="thin">
        <color indexed="64"/>
      </left>
      <right style="thin">
        <color indexed="64"/>
      </right>
      <top style="medium">
        <color indexed="64"/>
      </top>
      <bottom/>
      <diagonal/>
    </border>
    <border>
      <left style="thin">
        <color indexed="9"/>
      </left>
      <right/>
      <top style="thin">
        <color indexed="9"/>
      </top>
      <bottom style="thin">
        <color indexed="9"/>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17716">
    <xf numFmtId="0" fontId="0" fillId="0" borderId="0"/>
    <xf numFmtId="0" fontId="33" fillId="0" borderId="0" applyNumberFormat="0" applyFill="0" applyBorder="0" applyAlignment="0" applyProtection="0">
      <alignment vertical="top"/>
      <protection locked="0"/>
    </xf>
    <xf numFmtId="0" fontId="39" fillId="0" borderId="0" applyNumberFormat="0">
      <alignment vertical="justify" textRotation="21" indent="4" justifyLastLine="1" shrinkToFit="1"/>
      <protection locked="0"/>
    </xf>
    <xf numFmtId="166" fontId="50" fillId="0" borderId="0"/>
    <xf numFmtId="166" fontId="50" fillId="0" borderId="0"/>
    <xf numFmtId="0" fontId="47" fillId="0" borderId="0" applyFont="0" applyBorder="0">
      <alignment vertical="justify"/>
    </xf>
    <xf numFmtId="0" fontId="19" fillId="0" borderId="0"/>
    <xf numFmtId="0" fontId="72" fillId="0" borderId="0"/>
    <xf numFmtId="0" fontId="47" fillId="0" borderId="71" applyNumberFormat="0" applyFont="0" applyFill="0" applyAlignment="0" applyProtection="0">
      <alignment horizontal="center"/>
    </xf>
    <xf numFmtId="44" fontId="70" fillId="0" borderId="0" applyFont="0" applyFill="0" applyBorder="0" applyAlignment="0" applyProtection="0"/>
    <xf numFmtId="0" fontId="73" fillId="0" borderId="58" applyNumberFormat="0" applyAlignment="0" applyProtection="0">
      <alignment horizontal="left" vertical="center"/>
    </xf>
    <xf numFmtId="0" fontId="73" fillId="0" borderId="79">
      <alignment horizontal="left" vertical="center"/>
    </xf>
    <xf numFmtId="2" fontId="74" fillId="0" borderId="71">
      <alignment horizontal="center" vertical="center"/>
    </xf>
    <xf numFmtId="0" fontId="47" fillId="0" borderId="0"/>
    <xf numFmtId="0" fontId="47" fillId="0" borderId="0"/>
    <xf numFmtId="0" fontId="70" fillId="6" borderId="78" applyNumberFormat="0" applyFont="0" applyAlignment="0" applyProtection="0"/>
    <xf numFmtId="0" fontId="70" fillId="6" borderId="78" applyNumberFormat="0" applyFont="0" applyAlignment="0" applyProtection="0"/>
    <xf numFmtId="0" fontId="70" fillId="6" borderId="78" applyNumberFormat="0" applyFont="0" applyAlignment="0" applyProtection="0"/>
    <xf numFmtId="0" fontId="47" fillId="0" borderId="0"/>
    <xf numFmtId="3" fontId="47" fillId="0" borderId="0"/>
    <xf numFmtId="0" fontId="71" fillId="0" borderId="0"/>
    <xf numFmtId="0" fontId="75" fillId="0" borderId="60"/>
    <xf numFmtId="0" fontId="76" fillId="0" borderId="0"/>
    <xf numFmtId="0" fontId="47" fillId="0" borderId="0"/>
    <xf numFmtId="0" fontId="77" fillId="0" borderId="0">
      <alignment vertical="center"/>
    </xf>
    <xf numFmtId="44" fontId="70" fillId="0" borderId="0" applyFont="0" applyFill="0" applyBorder="0" applyAlignment="0" applyProtection="0"/>
    <xf numFmtId="0" fontId="70" fillId="6" borderId="78" applyNumberFormat="0" applyFont="0" applyAlignment="0" applyProtection="0"/>
    <xf numFmtId="0" fontId="78" fillId="0" borderId="0" applyNumberFormat="0" applyFill="0" applyBorder="0" applyAlignment="0" applyProtection="0">
      <alignment vertical="top"/>
      <protection locked="0"/>
    </xf>
    <xf numFmtId="0" fontId="95" fillId="0" borderId="0">
      <alignment vertical="top"/>
    </xf>
    <xf numFmtId="0" fontId="96" fillId="0" borderId="0">
      <alignment vertical="top"/>
    </xf>
    <xf numFmtId="0" fontId="17" fillId="0" borderId="0"/>
    <xf numFmtId="0" fontId="98" fillId="0" borderId="0" applyNumberFormat="0" applyFill="0" applyBorder="0" applyAlignment="0" applyProtection="0">
      <alignment vertical="top"/>
      <protection locked="0"/>
    </xf>
    <xf numFmtId="169" fontId="99" fillId="0" borderId="0"/>
    <xf numFmtId="44" fontId="47" fillId="0" borderId="0" applyFont="0" applyFill="0" applyBorder="0" applyAlignment="0" applyProtection="0"/>
    <xf numFmtId="169" fontId="47" fillId="0" borderId="0"/>
    <xf numFmtId="0" fontId="47" fillId="0" borderId="0"/>
    <xf numFmtId="44" fontId="16" fillId="0" borderId="0" applyFont="0" applyFill="0" applyBorder="0" applyAlignment="0" applyProtection="0"/>
    <xf numFmtId="0" fontId="47" fillId="0" borderId="0"/>
    <xf numFmtId="44" fontId="47" fillId="0" borderId="0" applyFont="0" applyFill="0" applyBorder="0" applyAlignment="0" applyProtection="0"/>
    <xf numFmtId="0" fontId="47" fillId="0" borderId="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2" fontId="4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9" fontId="73" fillId="0" borderId="0"/>
    <xf numFmtId="0" fontId="73" fillId="0" borderId="0"/>
    <xf numFmtId="0" fontId="47" fillId="0" borderId="0">
      <alignment horizontal="center"/>
    </xf>
    <xf numFmtId="0" fontId="98" fillId="0" borderId="0" applyNumberFormat="0" applyFill="0" applyBorder="0" applyAlignment="0" applyProtection="0">
      <alignment vertical="top"/>
      <protection locked="0"/>
    </xf>
    <xf numFmtId="0" fontId="100" fillId="0" borderId="0" applyNumberFormat="0" applyFill="0" applyBorder="0" applyAlignment="0" applyProtection="0"/>
    <xf numFmtId="0" fontId="101"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9" fontId="47" fillId="0" borderId="0"/>
    <xf numFmtId="0" fontId="4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8" fontId="4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9" fontId="47" fillId="0" borderId="0"/>
    <xf numFmtId="0" fontId="47" fillId="0" borderId="0"/>
    <xf numFmtId="168" fontId="4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7" fillId="0" borderId="0"/>
    <xf numFmtId="0" fontId="47" fillId="0" borderId="0"/>
    <xf numFmtId="169" fontId="47" fillId="0" borderId="0"/>
    <xf numFmtId="169" fontId="47" fillId="0" borderId="0"/>
    <xf numFmtId="0" fontId="47" fillId="0" borderId="0"/>
    <xf numFmtId="0" fontId="47" fillId="0" borderId="0"/>
    <xf numFmtId="169" fontId="47" fillId="0" borderId="0"/>
    <xf numFmtId="0" fontId="47" fillId="0" borderId="0"/>
    <xf numFmtId="0" fontId="16" fillId="0" borderId="0"/>
    <xf numFmtId="0" fontId="16" fillId="0" borderId="0"/>
    <xf numFmtId="169" fontId="47" fillId="0" borderId="0"/>
    <xf numFmtId="0" fontId="47" fillId="0" borderId="0"/>
    <xf numFmtId="0" fontId="4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7" fillId="0" borderId="0"/>
    <xf numFmtId="0" fontId="16" fillId="0" borderId="0"/>
    <xf numFmtId="0" fontId="4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7" fillId="0" borderId="0"/>
    <xf numFmtId="0" fontId="47" fillId="0" borderId="0"/>
    <xf numFmtId="0" fontId="47" fillId="0" borderId="0"/>
    <xf numFmtId="0" fontId="47" fillId="0" borderId="0"/>
    <xf numFmtId="0" fontId="4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6" borderId="78" applyNumberFormat="0" applyFont="0" applyAlignment="0" applyProtection="0"/>
    <xf numFmtId="0" fontId="16" fillId="6" borderId="78" applyNumberFormat="0" applyFont="0" applyAlignment="0" applyProtection="0"/>
    <xf numFmtId="0" fontId="16" fillId="6" borderId="78" applyNumberFormat="0" applyFont="0" applyAlignment="0" applyProtection="0"/>
    <xf numFmtId="0" fontId="16" fillId="6" borderId="78" applyNumberFormat="0" applyFont="0" applyAlignment="0" applyProtection="0"/>
    <xf numFmtId="0" fontId="16" fillId="6" borderId="78" applyNumberFormat="0" applyFont="0" applyAlignment="0" applyProtection="0"/>
    <xf numFmtId="0" fontId="16" fillId="6" borderId="78" applyNumberFormat="0" applyFont="0" applyAlignment="0" applyProtection="0"/>
    <xf numFmtId="0" fontId="16" fillId="6" borderId="78" applyNumberFormat="0" applyFont="0" applyAlignment="0" applyProtection="0"/>
    <xf numFmtId="0" fontId="16" fillId="6" borderId="78" applyNumberFormat="0" applyFont="0" applyAlignment="0" applyProtection="0"/>
    <xf numFmtId="0" fontId="16" fillId="6" borderId="78" applyNumberFormat="0" applyFont="0" applyAlignment="0" applyProtection="0"/>
    <xf numFmtId="0" fontId="16" fillId="6" borderId="78" applyNumberFormat="0" applyFont="0" applyAlignment="0" applyProtection="0"/>
    <xf numFmtId="0" fontId="16" fillId="6" borderId="78" applyNumberFormat="0" applyFont="0" applyAlignment="0" applyProtection="0"/>
    <xf numFmtId="0" fontId="16" fillId="6" borderId="78" applyNumberFormat="0" applyFont="0" applyAlignment="0" applyProtection="0"/>
    <xf numFmtId="0" fontId="16" fillId="6" borderId="78" applyNumberFormat="0" applyFont="0" applyAlignment="0" applyProtection="0"/>
    <xf numFmtId="0" fontId="16" fillId="6" borderId="78" applyNumberFormat="0" applyFont="0" applyAlignment="0" applyProtection="0"/>
    <xf numFmtId="0" fontId="16" fillId="6" borderId="78" applyNumberFormat="0" applyFont="0" applyAlignment="0" applyProtection="0"/>
    <xf numFmtId="0" fontId="16" fillId="6" borderId="78" applyNumberFormat="0" applyFont="0" applyAlignment="0" applyProtection="0"/>
    <xf numFmtId="0" fontId="16" fillId="6" borderId="78" applyNumberFormat="0" applyFont="0" applyAlignment="0" applyProtection="0"/>
    <xf numFmtId="0" fontId="16" fillId="6" borderId="78" applyNumberFormat="0" applyFont="0" applyAlignment="0" applyProtection="0"/>
    <xf numFmtId="0" fontId="16" fillId="6" borderId="78" applyNumberFormat="0" applyFont="0" applyAlignment="0" applyProtection="0"/>
    <xf numFmtId="0" fontId="16" fillId="6" borderId="78" applyNumberFormat="0" applyFont="0" applyAlignment="0" applyProtection="0"/>
    <xf numFmtId="0" fontId="16" fillId="6" borderId="78" applyNumberFormat="0" applyFont="0" applyAlignment="0" applyProtection="0"/>
    <xf numFmtId="0" fontId="16" fillId="6" borderId="78" applyNumberFormat="0" applyFont="0" applyAlignment="0" applyProtection="0"/>
    <xf numFmtId="0" fontId="16" fillId="6" borderId="78" applyNumberFormat="0" applyFont="0" applyAlignment="0" applyProtection="0"/>
    <xf numFmtId="0" fontId="16" fillId="6" borderId="78" applyNumberFormat="0" applyFont="0" applyAlignment="0" applyProtection="0"/>
    <xf numFmtId="0" fontId="16" fillId="6" borderId="78" applyNumberFormat="0" applyFont="0" applyAlignment="0" applyProtection="0"/>
    <xf numFmtId="0" fontId="16" fillId="6" borderId="78" applyNumberFormat="0" applyFont="0" applyAlignment="0" applyProtection="0"/>
    <xf numFmtId="0" fontId="16" fillId="6" borderId="78" applyNumberFormat="0" applyFont="0" applyAlignment="0" applyProtection="0"/>
    <xf numFmtId="0" fontId="16" fillId="6" borderId="78" applyNumberFormat="0" applyFont="0" applyAlignment="0" applyProtection="0"/>
    <xf numFmtId="0" fontId="16" fillId="6" borderId="78" applyNumberFormat="0" applyFont="0" applyAlignment="0" applyProtection="0"/>
    <xf numFmtId="0" fontId="16" fillId="6" borderId="78" applyNumberFormat="0" applyFont="0" applyAlignment="0" applyProtection="0"/>
    <xf numFmtId="0" fontId="16" fillId="6" borderId="78"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47"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72" fillId="0" borderId="0"/>
    <xf numFmtId="0" fontId="102" fillId="0" borderId="0"/>
    <xf numFmtId="0" fontId="72" fillId="0" borderId="0"/>
    <xf numFmtId="0" fontId="16" fillId="0" borderId="0"/>
    <xf numFmtId="44" fontId="47" fillId="0" borderId="0" applyFont="0" applyFill="0" applyBorder="0" applyAlignment="0" applyProtection="0"/>
    <xf numFmtId="44" fontId="47" fillId="0" borderId="0" applyFont="0" applyFill="0" applyBorder="0" applyAlignment="0" applyProtection="0"/>
    <xf numFmtId="165" fontId="15" fillId="0" borderId="0"/>
    <xf numFmtId="165" fontId="72" fillId="0" borderId="0"/>
    <xf numFmtId="165" fontId="47" fillId="0" borderId="71" applyNumberFormat="0" applyFont="0" applyFill="0" applyAlignment="0" applyProtection="0">
      <alignment horizontal="center"/>
    </xf>
    <xf numFmtId="170" fontId="70" fillId="0" borderId="0" applyFont="0" applyFill="0" applyBorder="0" applyAlignment="0" applyProtection="0"/>
    <xf numFmtId="165" fontId="73" fillId="0" borderId="58" applyNumberFormat="0" applyAlignment="0" applyProtection="0">
      <alignment horizontal="left" vertical="center"/>
    </xf>
    <xf numFmtId="165" fontId="73" fillId="0" borderId="100">
      <alignment horizontal="left" vertical="center"/>
    </xf>
    <xf numFmtId="165" fontId="47" fillId="0" borderId="0"/>
    <xf numFmtId="165" fontId="47" fillId="0" borderId="0"/>
    <xf numFmtId="165" fontId="70" fillId="6" borderId="78" applyNumberFormat="0" applyFont="0" applyAlignment="0" applyProtection="0"/>
    <xf numFmtId="165" fontId="70" fillId="6" borderId="78" applyNumberFormat="0" applyFont="0" applyAlignment="0" applyProtection="0"/>
    <xf numFmtId="165" fontId="70" fillId="6" borderId="78" applyNumberFormat="0" applyFont="0" applyAlignment="0" applyProtection="0"/>
    <xf numFmtId="165" fontId="47" fillId="0" borderId="0"/>
    <xf numFmtId="165" fontId="71" fillId="0" borderId="0"/>
    <xf numFmtId="165" fontId="75" fillId="0" borderId="60"/>
    <xf numFmtId="165" fontId="76" fillId="0" borderId="0"/>
    <xf numFmtId="165" fontId="47" fillId="0" borderId="0"/>
    <xf numFmtId="170" fontId="70" fillId="0" borderId="0" applyFont="0" applyFill="0" applyBorder="0" applyAlignment="0" applyProtection="0"/>
    <xf numFmtId="165" fontId="70" fillId="6" borderId="78" applyNumberFormat="0" applyFont="0" applyAlignment="0" applyProtection="0"/>
    <xf numFmtId="165" fontId="78" fillId="0" borderId="0" applyNumberFormat="0" applyFill="0" applyBorder="0" applyAlignment="0" applyProtection="0">
      <alignment vertical="top"/>
      <protection locked="0"/>
    </xf>
    <xf numFmtId="170" fontId="70" fillId="0" borderId="0" applyFont="0" applyFill="0" applyBorder="0" applyAlignment="0" applyProtection="0"/>
    <xf numFmtId="170" fontId="70" fillId="0" borderId="0" applyFont="0" applyFill="0" applyBorder="0" applyAlignment="0" applyProtection="0"/>
    <xf numFmtId="165" fontId="14" fillId="0" borderId="0"/>
    <xf numFmtId="170" fontId="70" fillId="0" borderId="0" applyFont="0" applyFill="0" applyBorder="0" applyAlignment="0" applyProtection="0"/>
    <xf numFmtId="167" fontId="103" fillId="0" borderId="0"/>
    <xf numFmtId="167" fontId="98" fillId="0" borderId="0" applyNumberFormat="0" applyFill="0" applyBorder="0" applyAlignment="0" applyProtection="0">
      <alignment vertical="top"/>
      <protection locked="0"/>
    </xf>
    <xf numFmtId="167" fontId="47" fillId="0" borderId="0"/>
    <xf numFmtId="167" fontId="103" fillId="0" borderId="0"/>
    <xf numFmtId="167" fontId="47" fillId="0" borderId="0"/>
    <xf numFmtId="0" fontId="13" fillId="0" borderId="0"/>
    <xf numFmtId="0" fontId="103" fillId="0" borderId="0"/>
    <xf numFmtId="166" fontId="47" fillId="0" borderId="0"/>
    <xf numFmtId="166" fontId="47" fillId="0" borderId="0"/>
    <xf numFmtId="0" fontId="13" fillId="0" borderId="0"/>
    <xf numFmtId="0" fontId="47" fillId="0" borderId="52" applyNumberFormat="0" applyFont="0" applyFill="0" applyAlignment="0" applyProtection="0">
      <alignment horizontal="center"/>
    </xf>
    <xf numFmtId="0" fontId="73" fillId="0" borderId="109">
      <alignment horizontal="left" vertical="center"/>
    </xf>
    <xf numFmtId="2" fontId="74" fillId="0" borderId="52">
      <alignment horizontal="center" vertical="center"/>
    </xf>
    <xf numFmtId="0" fontId="95" fillId="0" borderId="0">
      <alignment vertical="top"/>
    </xf>
    <xf numFmtId="0" fontId="13" fillId="0" borderId="0"/>
    <xf numFmtId="169" fontId="47" fillId="0" borderId="0"/>
    <xf numFmtId="44" fontId="13" fillId="0" borderId="0" applyFont="0" applyFill="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6" borderId="78" applyNumberFormat="0" applyFont="0" applyAlignment="0" applyProtection="0"/>
    <xf numFmtId="0" fontId="13" fillId="6" borderId="78" applyNumberFormat="0" applyFont="0" applyAlignment="0" applyProtection="0"/>
    <xf numFmtId="0" fontId="13" fillId="6" borderId="78" applyNumberFormat="0" applyFont="0" applyAlignment="0" applyProtection="0"/>
    <xf numFmtId="0" fontId="13" fillId="6" borderId="78" applyNumberFormat="0" applyFont="0" applyAlignment="0" applyProtection="0"/>
    <xf numFmtId="0" fontId="13" fillId="6" borderId="78" applyNumberFormat="0" applyFont="0" applyAlignment="0" applyProtection="0"/>
    <xf numFmtId="0" fontId="13" fillId="6" borderId="78" applyNumberFormat="0" applyFont="0" applyAlignment="0" applyProtection="0"/>
    <xf numFmtId="0" fontId="13" fillId="6" borderId="78" applyNumberFormat="0" applyFont="0" applyAlignment="0" applyProtection="0"/>
    <xf numFmtId="0" fontId="13" fillId="6" borderId="78" applyNumberFormat="0" applyFont="0" applyAlignment="0" applyProtection="0"/>
    <xf numFmtId="0" fontId="13" fillId="6" borderId="78" applyNumberFormat="0" applyFont="0" applyAlignment="0" applyProtection="0"/>
    <xf numFmtId="0" fontId="13" fillId="6" borderId="78" applyNumberFormat="0" applyFont="0" applyAlignment="0" applyProtection="0"/>
    <xf numFmtId="0" fontId="13" fillId="6" borderId="78" applyNumberFormat="0" applyFont="0" applyAlignment="0" applyProtection="0"/>
    <xf numFmtId="0" fontId="13" fillId="6" borderId="78" applyNumberFormat="0" applyFont="0" applyAlignment="0" applyProtection="0"/>
    <xf numFmtId="0" fontId="13" fillId="6" borderId="78" applyNumberFormat="0" applyFont="0" applyAlignment="0" applyProtection="0"/>
    <xf numFmtId="0" fontId="13" fillId="6" borderId="78" applyNumberFormat="0" applyFont="0" applyAlignment="0" applyProtection="0"/>
    <xf numFmtId="0" fontId="13" fillId="6" borderId="78" applyNumberFormat="0" applyFont="0" applyAlignment="0" applyProtection="0"/>
    <xf numFmtId="0" fontId="13" fillId="6" borderId="78" applyNumberFormat="0" applyFont="0" applyAlignment="0" applyProtection="0"/>
    <xf numFmtId="0" fontId="13" fillId="6" borderId="78" applyNumberFormat="0" applyFont="0" applyAlignment="0" applyProtection="0"/>
    <xf numFmtId="0" fontId="13" fillId="6" borderId="78" applyNumberFormat="0" applyFont="0" applyAlignment="0" applyProtection="0"/>
    <xf numFmtId="0" fontId="13" fillId="6" borderId="78" applyNumberFormat="0" applyFont="0" applyAlignment="0" applyProtection="0"/>
    <xf numFmtId="0" fontId="13" fillId="6" borderId="78" applyNumberFormat="0" applyFont="0" applyAlignment="0" applyProtection="0"/>
    <xf numFmtId="0" fontId="13" fillId="6" borderId="78" applyNumberFormat="0" applyFont="0" applyAlignment="0" applyProtection="0"/>
    <xf numFmtId="0" fontId="13" fillId="6" borderId="78" applyNumberFormat="0" applyFont="0" applyAlignment="0" applyProtection="0"/>
    <xf numFmtId="0" fontId="13" fillId="6" borderId="78" applyNumberFormat="0" applyFont="0" applyAlignment="0" applyProtection="0"/>
    <xf numFmtId="0" fontId="13" fillId="6" borderId="78" applyNumberFormat="0" applyFont="0" applyAlignment="0" applyProtection="0"/>
    <xf numFmtId="0" fontId="13" fillId="6" borderId="78" applyNumberFormat="0" applyFont="0" applyAlignment="0" applyProtection="0"/>
    <xf numFmtId="0" fontId="13" fillId="6" borderId="78" applyNumberFormat="0" applyFont="0" applyAlignment="0" applyProtection="0"/>
    <xf numFmtId="0" fontId="13" fillId="6" borderId="78" applyNumberFormat="0" applyFont="0" applyAlignment="0" applyProtection="0"/>
    <xf numFmtId="0" fontId="13" fillId="6" borderId="78" applyNumberFormat="0" applyFont="0" applyAlignment="0" applyProtection="0"/>
    <xf numFmtId="0" fontId="13" fillId="6" borderId="78" applyNumberFormat="0" applyFont="0" applyAlignment="0" applyProtection="0"/>
    <xf numFmtId="0" fontId="13" fillId="6" borderId="78" applyNumberFormat="0" applyFont="0" applyAlignment="0" applyProtection="0"/>
    <xf numFmtId="0" fontId="13" fillId="6" borderId="78"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165" fontId="13" fillId="0" borderId="0"/>
    <xf numFmtId="165" fontId="47" fillId="0" borderId="52" applyNumberFormat="0" applyFont="0" applyFill="0" applyAlignment="0" applyProtection="0">
      <alignment horizontal="center"/>
    </xf>
    <xf numFmtId="165" fontId="73" fillId="0" borderId="109">
      <alignment horizontal="left" vertical="center"/>
    </xf>
    <xf numFmtId="165" fontId="13" fillId="0" borderId="0"/>
    <xf numFmtId="44" fontId="103" fillId="0" borderId="0" applyFont="0" applyFill="0" applyBorder="0" applyAlignment="0" applyProtection="0"/>
    <xf numFmtId="0" fontId="12" fillId="0" borderId="0"/>
    <xf numFmtId="0" fontId="114" fillId="0" borderId="0"/>
    <xf numFmtId="0" fontId="47" fillId="0" borderId="0"/>
    <xf numFmtId="169" fontId="118" fillId="0" borderId="0"/>
    <xf numFmtId="44" fontId="47" fillId="0" borderId="0" applyFont="0" applyFill="0" applyBorder="0" applyAlignment="0" applyProtection="0"/>
    <xf numFmtId="44" fontId="11" fillId="0" borderId="0" applyFont="0" applyFill="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4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6" borderId="78" applyNumberFormat="0" applyFont="0" applyAlignment="0" applyProtection="0"/>
    <xf numFmtId="0" fontId="11" fillId="6" borderId="78" applyNumberFormat="0" applyFont="0" applyAlignment="0" applyProtection="0"/>
    <xf numFmtId="0" fontId="11" fillId="6" borderId="78" applyNumberFormat="0" applyFont="0" applyAlignment="0" applyProtection="0"/>
    <xf numFmtId="0" fontId="11" fillId="6" borderId="78" applyNumberFormat="0" applyFont="0" applyAlignment="0" applyProtection="0"/>
    <xf numFmtId="0" fontId="11" fillId="6" borderId="78" applyNumberFormat="0" applyFont="0" applyAlignment="0" applyProtection="0"/>
    <xf numFmtId="0" fontId="11" fillId="6" borderId="78" applyNumberFormat="0" applyFont="0" applyAlignment="0" applyProtection="0"/>
    <xf numFmtId="0" fontId="11" fillId="6" borderId="78" applyNumberFormat="0" applyFont="0" applyAlignment="0" applyProtection="0"/>
    <xf numFmtId="0" fontId="11" fillId="6" borderId="78" applyNumberFormat="0" applyFont="0" applyAlignment="0" applyProtection="0"/>
    <xf numFmtId="0" fontId="11" fillId="6" borderId="78" applyNumberFormat="0" applyFont="0" applyAlignment="0" applyProtection="0"/>
    <xf numFmtId="0" fontId="11" fillId="6" borderId="78" applyNumberFormat="0" applyFont="0" applyAlignment="0" applyProtection="0"/>
    <xf numFmtId="0" fontId="11" fillId="6" borderId="78" applyNumberFormat="0" applyFont="0" applyAlignment="0" applyProtection="0"/>
    <xf numFmtId="0" fontId="11" fillId="6" borderId="78" applyNumberFormat="0" applyFont="0" applyAlignment="0" applyProtection="0"/>
    <xf numFmtId="0" fontId="11" fillId="6" borderId="78" applyNumberFormat="0" applyFont="0" applyAlignment="0" applyProtection="0"/>
    <xf numFmtId="0" fontId="11" fillId="6" borderId="78" applyNumberFormat="0" applyFont="0" applyAlignment="0" applyProtection="0"/>
    <xf numFmtId="0" fontId="11" fillId="6" borderId="78" applyNumberFormat="0" applyFont="0" applyAlignment="0" applyProtection="0"/>
    <xf numFmtId="0" fontId="11" fillId="6" borderId="78" applyNumberFormat="0" applyFont="0" applyAlignment="0" applyProtection="0"/>
    <xf numFmtId="0" fontId="11" fillId="6" borderId="78" applyNumberFormat="0" applyFont="0" applyAlignment="0" applyProtection="0"/>
    <xf numFmtId="0" fontId="11" fillId="6" borderId="78" applyNumberFormat="0" applyFont="0" applyAlignment="0" applyProtection="0"/>
    <xf numFmtId="0" fontId="11" fillId="6" borderId="78" applyNumberFormat="0" applyFont="0" applyAlignment="0" applyProtection="0"/>
    <xf numFmtId="0" fontId="11" fillId="6" borderId="78" applyNumberFormat="0" applyFont="0" applyAlignment="0" applyProtection="0"/>
    <xf numFmtId="0" fontId="11" fillId="6" borderId="78" applyNumberFormat="0" applyFont="0" applyAlignment="0" applyProtection="0"/>
    <xf numFmtId="0" fontId="11" fillId="6" borderId="78" applyNumberFormat="0" applyFont="0" applyAlignment="0" applyProtection="0"/>
    <xf numFmtId="0" fontId="11" fillId="6" borderId="78" applyNumberFormat="0" applyFont="0" applyAlignment="0" applyProtection="0"/>
    <xf numFmtId="0" fontId="11" fillId="6" borderId="78" applyNumberFormat="0" applyFont="0" applyAlignment="0" applyProtection="0"/>
    <xf numFmtId="0" fontId="11" fillId="6" borderId="78" applyNumberFormat="0" applyFont="0" applyAlignment="0" applyProtection="0"/>
    <xf numFmtId="0" fontId="11" fillId="6" borderId="78" applyNumberFormat="0" applyFont="0" applyAlignment="0" applyProtection="0"/>
    <xf numFmtId="0" fontId="11" fillId="6" borderId="78" applyNumberFormat="0" applyFont="0" applyAlignment="0" applyProtection="0"/>
    <xf numFmtId="0" fontId="11" fillId="6" borderId="78" applyNumberFormat="0" applyFont="0" applyAlignment="0" applyProtection="0"/>
    <xf numFmtId="0" fontId="11" fillId="6" borderId="78" applyNumberFormat="0" applyFont="0" applyAlignment="0" applyProtection="0"/>
    <xf numFmtId="0" fontId="11" fillId="6" borderId="78" applyNumberFormat="0" applyFont="0" applyAlignment="0" applyProtection="0"/>
    <xf numFmtId="0" fontId="11" fillId="6" borderId="78"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0" fillId="0" borderId="0"/>
    <xf numFmtId="167" fontId="103" fillId="0" borderId="0"/>
    <xf numFmtId="167" fontId="103" fillId="0" borderId="0"/>
    <xf numFmtId="167" fontId="103" fillId="0" borderId="0"/>
    <xf numFmtId="167" fontId="103" fillId="0" borderId="0"/>
    <xf numFmtId="167" fontId="103" fillId="0" borderId="0"/>
    <xf numFmtId="167" fontId="103" fillId="0" borderId="0"/>
    <xf numFmtId="167" fontId="103" fillId="0" borderId="0"/>
    <xf numFmtId="0" fontId="120" fillId="0" borderId="0"/>
    <xf numFmtId="169" fontId="121" fillId="0" borderId="0"/>
    <xf numFmtId="44" fontId="47" fillId="0" borderId="0" applyFont="0" applyFill="0" applyBorder="0" applyAlignment="0" applyProtection="0"/>
    <xf numFmtId="44" fontId="9" fillId="0" borderId="0" applyFont="0" applyFill="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6" borderId="78" applyNumberFormat="0" applyFont="0" applyAlignment="0" applyProtection="0"/>
    <xf numFmtId="0" fontId="9" fillId="6" borderId="78" applyNumberFormat="0" applyFont="0" applyAlignment="0" applyProtection="0"/>
    <xf numFmtId="0" fontId="9" fillId="6" borderId="78" applyNumberFormat="0" applyFont="0" applyAlignment="0" applyProtection="0"/>
    <xf numFmtId="0" fontId="9" fillId="6" borderId="78" applyNumberFormat="0" applyFont="0" applyAlignment="0" applyProtection="0"/>
    <xf numFmtId="0" fontId="9" fillId="6" borderId="78" applyNumberFormat="0" applyFont="0" applyAlignment="0" applyProtection="0"/>
    <xf numFmtId="0" fontId="9" fillId="6" borderId="78" applyNumberFormat="0" applyFont="0" applyAlignment="0" applyProtection="0"/>
    <xf numFmtId="0" fontId="9" fillId="6" borderId="78" applyNumberFormat="0" applyFont="0" applyAlignment="0" applyProtection="0"/>
    <xf numFmtId="0" fontId="9" fillId="6" borderId="78" applyNumberFormat="0" applyFont="0" applyAlignment="0" applyProtection="0"/>
    <xf numFmtId="0" fontId="9" fillId="6" borderId="78" applyNumberFormat="0" applyFont="0" applyAlignment="0" applyProtection="0"/>
    <xf numFmtId="0" fontId="9" fillId="6" borderId="78" applyNumberFormat="0" applyFont="0" applyAlignment="0" applyProtection="0"/>
    <xf numFmtId="0" fontId="9" fillId="6" borderId="78" applyNumberFormat="0" applyFont="0" applyAlignment="0" applyProtection="0"/>
    <xf numFmtId="0" fontId="9" fillId="6" borderId="78" applyNumberFormat="0" applyFont="0" applyAlignment="0" applyProtection="0"/>
    <xf numFmtId="0" fontId="9" fillId="6" borderId="78" applyNumberFormat="0" applyFont="0" applyAlignment="0" applyProtection="0"/>
    <xf numFmtId="0" fontId="9" fillId="6" borderId="78" applyNumberFormat="0" applyFont="0" applyAlignment="0" applyProtection="0"/>
    <xf numFmtId="0" fontId="9" fillId="6" borderId="78" applyNumberFormat="0" applyFont="0" applyAlignment="0" applyProtection="0"/>
    <xf numFmtId="0" fontId="9" fillId="6" borderId="78" applyNumberFormat="0" applyFont="0" applyAlignment="0" applyProtection="0"/>
    <xf numFmtId="0" fontId="9" fillId="6" borderId="78" applyNumberFormat="0" applyFont="0" applyAlignment="0" applyProtection="0"/>
    <xf numFmtId="0" fontId="9" fillId="6" borderId="78" applyNumberFormat="0" applyFont="0" applyAlignment="0" applyProtection="0"/>
    <xf numFmtId="0" fontId="9" fillId="6" borderId="78" applyNumberFormat="0" applyFont="0" applyAlignment="0" applyProtection="0"/>
    <xf numFmtId="0" fontId="9" fillId="6" borderId="78" applyNumberFormat="0" applyFont="0" applyAlignment="0" applyProtection="0"/>
    <xf numFmtId="0" fontId="9" fillId="6" borderId="78" applyNumberFormat="0" applyFont="0" applyAlignment="0" applyProtection="0"/>
    <xf numFmtId="0" fontId="9" fillId="6" borderId="78" applyNumberFormat="0" applyFont="0" applyAlignment="0" applyProtection="0"/>
    <xf numFmtId="0" fontId="9" fillId="6" borderId="78" applyNumberFormat="0" applyFont="0" applyAlignment="0" applyProtection="0"/>
    <xf numFmtId="0" fontId="9" fillId="6" borderId="78" applyNumberFormat="0" applyFont="0" applyAlignment="0" applyProtection="0"/>
    <xf numFmtId="0" fontId="9" fillId="6" borderId="78" applyNumberFormat="0" applyFont="0" applyAlignment="0" applyProtection="0"/>
    <xf numFmtId="0" fontId="9" fillId="6" borderId="78" applyNumberFormat="0" applyFont="0" applyAlignment="0" applyProtection="0"/>
    <xf numFmtId="0" fontId="9" fillId="6" borderId="78" applyNumberFormat="0" applyFont="0" applyAlignment="0" applyProtection="0"/>
    <xf numFmtId="0" fontId="9" fillId="6" borderId="78" applyNumberFormat="0" applyFont="0" applyAlignment="0" applyProtection="0"/>
    <xf numFmtId="0" fontId="9" fillId="6" borderId="78" applyNumberFormat="0" applyFont="0" applyAlignment="0" applyProtection="0"/>
    <xf numFmtId="0" fontId="9" fillId="6" borderId="78" applyNumberFormat="0" applyFont="0" applyAlignment="0" applyProtection="0"/>
    <xf numFmtId="0" fontId="9" fillId="6" borderId="78"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44" fontId="4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44" fontId="47" fillId="0" borderId="0" applyFont="0" applyFill="0" applyBorder="0" applyAlignment="0" applyProtection="0"/>
    <xf numFmtId="167" fontId="95" fillId="0" borderId="0"/>
    <xf numFmtId="0" fontId="8" fillId="0" borderId="0"/>
    <xf numFmtId="0" fontId="47" fillId="0" borderId="0"/>
    <xf numFmtId="0" fontId="47" fillId="0" borderId="0"/>
    <xf numFmtId="0" fontId="125" fillId="0" borderId="155" applyAlignment="0" applyProtection="0"/>
    <xf numFmtId="43" fontId="47"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38" fontId="21" fillId="22" borderId="0" applyNumberFormat="0" applyBorder="0" applyAlignment="0" applyProtection="0"/>
    <xf numFmtId="10" fontId="21" fillId="23" borderId="142" applyNumberFormat="0" applyBorder="0" applyAlignment="0" applyProtection="0"/>
    <xf numFmtId="0" fontId="126" fillId="0" borderId="0"/>
    <xf numFmtId="0" fontId="47" fillId="0" borderId="0" applyFont="0" applyFill="0" applyBorder="0" applyAlignment="0" applyProtection="0"/>
    <xf numFmtId="0" fontId="47" fillId="0" borderId="0" applyFont="0" applyFill="0" applyBorder="0" applyAlignment="0" applyProtection="0"/>
    <xf numFmtId="0" fontId="47" fillId="0" borderId="0"/>
    <xf numFmtId="0" fontId="8" fillId="0" borderId="0"/>
    <xf numFmtId="0" fontId="8" fillId="0" borderId="0"/>
    <xf numFmtId="0" fontId="8" fillId="0" borderId="0"/>
    <xf numFmtId="0" fontId="47" fillId="0" borderId="0"/>
    <xf numFmtId="167" fontId="47" fillId="0" borderId="0"/>
    <xf numFmtId="9" fontId="47" fillId="0" borderId="0" applyFont="0" applyFill="0" applyBorder="0" applyAlignment="0" applyProtection="0"/>
    <xf numFmtId="10" fontId="47" fillId="0" borderId="0" applyFont="0" applyFill="0" applyBorder="0" applyAlignment="0" applyProtection="0"/>
    <xf numFmtId="167" fontId="47" fillId="0" borderId="0"/>
    <xf numFmtId="9" fontId="70" fillId="0" borderId="0" applyFont="0" applyFill="0" applyBorder="0" applyAlignment="0" applyProtection="0"/>
    <xf numFmtId="9" fontId="70" fillId="0" borderId="0" applyFont="0" applyFill="0" applyBorder="0" applyAlignment="0" applyProtection="0"/>
    <xf numFmtId="9" fontId="8" fillId="0" borderId="0" applyFont="0" applyFill="0" applyBorder="0" applyAlignment="0" applyProtection="0"/>
    <xf numFmtId="0" fontId="126" fillId="0" borderId="0"/>
    <xf numFmtId="167" fontId="47" fillId="0" borderId="0"/>
    <xf numFmtId="167" fontId="47" fillId="0" borderId="0"/>
    <xf numFmtId="167" fontId="47" fillId="0" borderId="0"/>
    <xf numFmtId="167" fontId="47" fillId="0" borderId="0"/>
    <xf numFmtId="167" fontId="47" fillId="0" borderId="0"/>
    <xf numFmtId="167" fontId="47" fillId="0" borderId="0"/>
    <xf numFmtId="167" fontId="47" fillId="0" borderId="0"/>
    <xf numFmtId="167" fontId="47" fillId="0" borderId="0"/>
    <xf numFmtId="167" fontId="47" fillId="0" borderId="0"/>
    <xf numFmtId="167" fontId="47" fillId="0" borderId="0"/>
    <xf numFmtId="167" fontId="47" fillId="0" borderId="0"/>
    <xf numFmtId="167" fontId="47" fillId="0" borderId="0"/>
    <xf numFmtId="167" fontId="47" fillId="0" borderId="0"/>
    <xf numFmtId="167" fontId="47" fillId="0" borderId="0"/>
    <xf numFmtId="167" fontId="47" fillId="0" borderId="0"/>
    <xf numFmtId="167" fontId="47" fillId="0" borderId="0"/>
    <xf numFmtId="167" fontId="47" fillId="0" borderId="0"/>
    <xf numFmtId="167" fontId="47" fillId="0" borderId="0"/>
    <xf numFmtId="167" fontId="47" fillId="0" borderId="0"/>
    <xf numFmtId="167" fontId="47" fillId="0" borderId="0"/>
    <xf numFmtId="167" fontId="47" fillId="0" borderId="0"/>
    <xf numFmtId="167" fontId="47" fillId="0" borderId="0"/>
    <xf numFmtId="167" fontId="47" fillId="0" borderId="0"/>
    <xf numFmtId="167" fontId="47" fillId="0" borderId="0"/>
    <xf numFmtId="167" fontId="47" fillId="0" borderId="0"/>
    <xf numFmtId="167" fontId="47" fillId="0" borderId="0"/>
    <xf numFmtId="167" fontId="47" fillId="0" borderId="0"/>
    <xf numFmtId="167" fontId="47" fillId="0" borderId="0"/>
    <xf numFmtId="167" fontId="47" fillId="0" borderId="0"/>
    <xf numFmtId="167" fontId="47" fillId="0" borderId="0"/>
    <xf numFmtId="167" fontId="47" fillId="0" borderId="0"/>
    <xf numFmtId="167" fontId="47" fillId="0" borderId="0"/>
    <xf numFmtId="0" fontId="47" fillId="0" borderId="0"/>
    <xf numFmtId="0" fontId="7" fillId="0" borderId="0"/>
    <xf numFmtId="0" fontId="47" fillId="0" borderId="142" applyNumberFormat="0" applyFont="0" applyFill="0" applyAlignment="0" applyProtection="0">
      <alignment horizontal="center"/>
    </xf>
    <xf numFmtId="0" fontId="73" fillId="0" borderId="156">
      <alignment horizontal="left" vertical="center"/>
    </xf>
    <xf numFmtId="2" fontId="74" fillId="0" borderId="142">
      <alignment horizontal="center" vertical="center"/>
    </xf>
    <xf numFmtId="0" fontId="7" fillId="0" borderId="0"/>
    <xf numFmtId="44" fontId="7" fillId="0" borderId="0" applyFont="0" applyFill="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6" borderId="78" applyNumberFormat="0" applyFont="0" applyAlignment="0" applyProtection="0"/>
    <xf numFmtId="0" fontId="7" fillId="6" borderId="78" applyNumberFormat="0" applyFont="0" applyAlignment="0" applyProtection="0"/>
    <xf numFmtId="0" fontId="7" fillId="6" borderId="78" applyNumberFormat="0" applyFont="0" applyAlignment="0" applyProtection="0"/>
    <xf numFmtId="0" fontId="7" fillId="6" borderId="78" applyNumberFormat="0" applyFont="0" applyAlignment="0" applyProtection="0"/>
    <xf numFmtId="0" fontId="7" fillId="6" borderId="78" applyNumberFormat="0" applyFont="0" applyAlignment="0" applyProtection="0"/>
    <xf numFmtId="0" fontId="7" fillId="6" borderId="78" applyNumberFormat="0" applyFont="0" applyAlignment="0" applyProtection="0"/>
    <xf numFmtId="0" fontId="7" fillId="6" borderId="78" applyNumberFormat="0" applyFont="0" applyAlignment="0" applyProtection="0"/>
    <xf numFmtId="0" fontId="7" fillId="6" borderId="78" applyNumberFormat="0" applyFont="0" applyAlignment="0" applyProtection="0"/>
    <xf numFmtId="0" fontId="7" fillId="6" borderId="78" applyNumberFormat="0" applyFont="0" applyAlignment="0" applyProtection="0"/>
    <xf numFmtId="0" fontId="7" fillId="6" borderId="78" applyNumberFormat="0" applyFont="0" applyAlignment="0" applyProtection="0"/>
    <xf numFmtId="0" fontId="7" fillId="6" borderId="78" applyNumberFormat="0" applyFont="0" applyAlignment="0" applyProtection="0"/>
    <xf numFmtId="0" fontId="7" fillId="6" borderId="78" applyNumberFormat="0" applyFont="0" applyAlignment="0" applyProtection="0"/>
    <xf numFmtId="0" fontId="7" fillId="6" borderId="78" applyNumberFormat="0" applyFont="0" applyAlignment="0" applyProtection="0"/>
    <xf numFmtId="0" fontId="7" fillId="6" borderId="78" applyNumberFormat="0" applyFont="0" applyAlignment="0" applyProtection="0"/>
    <xf numFmtId="0" fontId="7" fillId="6" borderId="78" applyNumberFormat="0" applyFont="0" applyAlignment="0" applyProtection="0"/>
    <xf numFmtId="0" fontId="7" fillId="6" borderId="78" applyNumberFormat="0" applyFont="0" applyAlignment="0" applyProtection="0"/>
    <xf numFmtId="0" fontId="7" fillId="6" borderId="78" applyNumberFormat="0" applyFont="0" applyAlignment="0" applyProtection="0"/>
    <xf numFmtId="0" fontId="7" fillId="6" borderId="78" applyNumberFormat="0" applyFont="0" applyAlignment="0" applyProtection="0"/>
    <xf numFmtId="0" fontId="7" fillId="6" borderId="78" applyNumberFormat="0" applyFont="0" applyAlignment="0" applyProtection="0"/>
    <xf numFmtId="0" fontId="7" fillId="6" borderId="78" applyNumberFormat="0" applyFont="0" applyAlignment="0" applyProtection="0"/>
    <xf numFmtId="0" fontId="7" fillId="6" borderId="78" applyNumberFormat="0" applyFont="0" applyAlignment="0" applyProtection="0"/>
    <xf numFmtId="0" fontId="7" fillId="6" borderId="78" applyNumberFormat="0" applyFont="0" applyAlignment="0" applyProtection="0"/>
    <xf numFmtId="0" fontId="7" fillId="6" borderId="78" applyNumberFormat="0" applyFont="0" applyAlignment="0" applyProtection="0"/>
    <xf numFmtId="0" fontId="7" fillId="6" borderId="78" applyNumberFormat="0" applyFont="0" applyAlignment="0" applyProtection="0"/>
    <xf numFmtId="0" fontId="7" fillId="6" borderId="78" applyNumberFormat="0" applyFont="0" applyAlignment="0" applyProtection="0"/>
    <xf numFmtId="0" fontId="7" fillId="6" borderId="78" applyNumberFormat="0" applyFont="0" applyAlignment="0" applyProtection="0"/>
    <xf numFmtId="0" fontId="7" fillId="6" borderId="78" applyNumberFormat="0" applyFont="0" applyAlignment="0" applyProtection="0"/>
    <xf numFmtId="0" fontId="7" fillId="6" borderId="78" applyNumberFormat="0" applyFont="0" applyAlignment="0" applyProtection="0"/>
    <xf numFmtId="0" fontId="7" fillId="6" borderId="78" applyNumberFormat="0" applyFont="0" applyAlignment="0" applyProtection="0"/>
    <xf numFmtId="0" fontId="7" fillId="6" borderId="78" applyNumberFormat="0" applyFont="0" applyAlignment="0" applyProtection="0"/>
    <xf numFmtId="0" fontId="7" fillId="6" borderId="78"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5" fontId="7" fillId="0" borderId="0"/>
    <xf numFmtId="165" fontId="47" fillId="0" borderId="142" applyNumberFormat="0" applyFont="0" applyFill="0" applyAlignment="0" applyProtection="0">
      <alignment horizontal="center"/>
    </xf>
    <xf numFmtId="165" fontId="73" fillId="0" borderId="144">
      <alignment horizontal="left" vertical="center"/>
    </xf>
    <xf numFmtId="165" fontId="7" fillId="0" borderId="0"/>
    <xf numFmtId="167" fontId="47" fillId="0" borderId="0"/>
    <xf numFmtId="167" fontId="47" fillId="0" borderId="0"/>
    <xf numFmtId="0" fontId="7" fillId="0" borderId="0"/>
    <xf numFmtId="0" fontId="47" fillId="0" borderId="0"/>
    <xf numFmtId="0" fontId="7" fillId="0" borderId="0"/>
    <xf numFmtId="0" fontId="73" fillId="0" borderId="144">
      <alignment horizontal="left" vertical="center"/>
    </xf>
    <xf numFmtId="0" fontId="7" fillId="0" borderId="0"/>
    <xf numFmtId="44" fontId="7" fillId="0" borderId="0" applyFont="0" applyFill="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6" borderId="78" applyNumberFormat="0" applyFont="0" applyAlignment="0" applyProtection="0"/>
    <xf numFmtId="0" fontId="7" fillId="6" borderId="78" applyNumberFormat="0" applyFont="0" applyAlignment="0" applyProtection="0"/>
    <xf numFmtId="0" fontId="7" fillId="6" borderId="78" applyNumberFormat="0" applyFont="0" applyAlignment="0" applyProtection="0"/>
    <xf numFmtId="0" fontId="7" fillId="6" borderId="78" applyNumberFormat="0" applyFont="0" applyAlignment="0" applyProtection="0"/>
    <xf numFmtId="0" fontId="7" fillId="6" borderId="78" applyNumberFormat="0" applyFont="0" applyAlignment="0" applyProtection="0"/>
    <xf numFmtId="0" fontId="7" fillId="6" borderId="78" applyNumberFormat="0" applyFont="0" applyAlignment="0" applyProtection="0"/>
    <xf numFmtId="0" fontId="7" fillId="6" borderId="78" applyNumberFormat="0" applyFont="0" applyAlignment="0" applyProtection="0"/>
    <xf numFmtId="0" fontId="7" fillId="6" borderId="78" applyNumberFormat="0" applyFont="0" applyAlignment="0" applyProtection="0"/>
    <xf numFmtId="0" fontId="7" fillId="6" borderId="78" applyNumberFormat="0" applyFont="0" applyAlignment="0" applyProtection="0"/>
    <xf numFmtId="0" fontId="7" fillId="6" borderId="78" applyNumberFormat="0" applyFont="0" applyAlignment="0" applyProtection="0"/>
    <xf numFmtId="0" fontId="7" fillId="6" borderId="78" applyNumberFormat="0" applyFont="0" applyAlignment="0" applyProtection="0"/>
    <xf numFmtId="0" fontId="7" fillId="6" borderId="78" applyNumberFormat="0" applyFont="0" applyAlignment="0" applyProtection="0"/>
    <xf numFmtId="0" fontId="7" fillId="6" borderId="78" applyNumberFormat="0" applyFont="0" applyAlignment="0" applyProtection="0"/>
    <xf numFmtId="0" fontId="7" fillId="6" borderId="78" applyNumberFormat="0" applyFont="0" applyAlignment="0" applyProtection="0"/>
    <xf numFmtId="0" fontId="7" fillId="6" borderId="78" applyNumberFormat="0" applyFont="0" applyAlignment="0" applyProtection="0"/>
    <xf numFmtId="0" fontId="7" fillId="6" borderId="78" applyNumberFormat="0" applyFont="0" applyAlignment="0" applyProtection="0"/>
    <xf numFmtId="0" fontId="7" fillId="6" borderId="78" applyNumberFormat="0" applyFont="0" applyAlignment="0" applyProtection="0"/>
    <xf numFmtId="0" fontId="7" fillId="6" borderId="78" applyNumberFormat="0" applyFont="0" applyAlignment="0" applyProtection="0"/>
    <xf numFmtId="0" fontId="7" fillId="6" borderId="78" applyNumberFormat="0" applyFont="0" applyAlignment="0" applyProtection="0"/>
    <xf numFmtId="0" fontId="7" fillId="6" borderId="78" applyNumberFormat="0" applyFont="0" applyAlignment="0" applyProtection="0"/>
    <xf numFmtId="0" fontId="7" fillId="6" borderId="78" applyNumberFormat="0" applyFont="0" applyAlignment="0" applyProtection="0"/>
    <xf numFmtId="0" fontId="7" fillId="6" borderId="78" applyNumberFormat="0" applyFont="0" applyAlignment="0" applyProtection="0"/>
    <xf numFmtId="0" fontId="7" fillId="6" borderId="78" applyNumberFormat="0" applyFont="0" applyAlignment="0" applyProtection="0"/>
    <xf numFmtId="0" fontId="7" fillId="6" borderId="78" applyNumberFormat="0" applyFont="0" applyAlignment="0" applyProtection="0"/>
    <xf numFmtId="0" fontId="7" fillId="6" borderId="78" applyNumberFormat="0" applyFont="0" applyAlignment="0" applyProtection="0"/>
    <xf numFmtId="0" fontId="7" fillId="6" borderId="78" applyNumberFormat="0" applyFont="0" applyAlignment="0" applyProtection="0"/>
    <xf numFmtId="0" fontId="7" fillId="6" borderId="78" applyNumberFormat="0" applyFont="0" applyAlignment="0" applyProtection="0"/>
    <xf numFmtId="0" fontId="7" fillId="6" borderId="78" applyNumberFormat="0" applyFont="0" applyAlignment="0" applyProtection="0"/>
    <xf numFmtId="0" fontId="7" fillId="6" borderId="78" applyNumberFormat="0" applyFont="0" applyAlignment="0" applyProtection="0"/>
    <xf numFmtId="0" fontId="7" fillId="6" borderId="78" applyNumberFormat="0" applyFont="0" applyAlignment="0" applyProtection="0"/>
    <xf numFmtId="0" fontId="7" fillId="6" borderId="78"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5" fontId="7" fillId="0" borderId="0"/>
    <xf numFmtId="165" fontId="73" fillId="0" borderId="144">
      <alignment horizontal="left" vertical="center"/>
    </xf>
    <xf numFmtId="165" fontId="7" fillId="0" borderId="0"/>
    <xf numFmtId="44" fontId="47" fillId="0" borderId="0" applyFont="0" applyFill="0" applyBorder="0" applyAlignment="0" applyProtection="0"/>
    <xf numFmtId="0" fontId="7"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39" fillId="0" borderId="0"/>
    <xf numFmtId="167" fontId="186"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cellStyleXfs>
  <cellXfs count="1063">
    <xf numFmtId="0" fontId="0" fillId="0" borderId="0" xfId="0"/>
    <xf numFmtId="0" fontId="20" fillId="0" borderId="0" xfId="0" applyFont="1" applyAlignment="1">
      <alignment horizontal="center"/>
    </xf>
    <xf numFmtId="0" fontId="20" fillId="0" borderId="0" xfId="0" applyFont="1" applyAlignment="1">
      <alignment horizontal="center" wrapText="1"/>
    </xf>
    <xf numFmtId="0" fontId="23" fillId="2" borderId="0" xfId="0" applyFont="1" applyFill="1" applyAlignment="1">
      <alignment horizontal="center"/>
    </xf>
    <xf numFmtId="4" fontId="23" fillId="2" borderId="0" xfId="0" applyNumberFormat="1" applyFont="1" applyFill="1" applyAlignment="1">
      <alignment horizontal="center" vertical="center" wrapText="1"/>
    </xf>
    <xf numFmtId="164" fontId="26" fillId="2" borderId="0" xfId="0" applyNumberFormat="1" applyFont="1" applyFill="1" applyAlignment="1">
      <alignment horizontal="right" vertical="center" wrapText="1"/>
    </xf>
    <xf numFmtId="4" fontId="27" fillId="2" borderId="0" xfId="0" applyNumberFormat="1" applyFont="1" applyFill="1" applyAlignment="1">
      <alignment horizontal="center" vertical="center" wrapText="1"/>
    </xf>
    <xf numFmtId="0" fontId="31" fillId="2" borderId="3" xfId="0" applyFont="1" applyFill="1" applyBorder="1" applyAlignment="1">
      <alignment horizontal="center"/>
    </xf>
    <xf numFmtId="0" fontId="31" fillId="2" borderId="0" xfId="0" applyFont="1" applyFill="1" applyAlignment="1">
      <alignment horizontal="center"/>
    </xf>
    <xf numFmtId="4" fontId="22" fillId="2" borderId="0" xfId="0" applyNumberFormat="1" applyFont="1" applyFill="1" applyBorder="1" applyAlignment="1">
      <alignment vertical="center" wrapText="1"/>
    </xf>
    <xf numFmtId="0" fontId="24" fillId="0" borderId="0" xfId="0" applyFont="1"/>
    <xf numFmtId="0" fontId="24" fillId="0" borderId="0" xfId="0" applyFont="1" applyBorder="1"/>
    <xf numFmtId="0" fontId="24" fillId="0" borderId="14" xfId="0" applyFont="1" applyBorder="1"/>
    <xf numFmtId="4" fontId="22" fillId="2" borderId="2" xfId="0" applyNumberFormat="1" applyFont="1" applyFill="1" applyBorder="1" applyAlignment="1">
      <alignment vertical="center" wrapText="1"/>
    </xf>
    <xf numFmtId="4" fontId="29" fillId="2" borderId="0" xfId="0" applyNumberFormat="1" applyFont="1" applyFill="1" applyBorder="1" applyAlignment="1">
      <alignment wrapText="1"/>
    </xf>
    <xf numFmtId="0" fontId="32" fillId="2" borderId="20" xfId="0" applyFont="1" applyFill="1" applyBorder="1" applyAlignment="1">
      <alignment horizontal="center"/>
    </xf>
    <xf numFmtId="0" fontId="32" fillId="2" borderId="21" xfId="0" applyFont="1" applyFill="1" applyBorder="1" applyAlignment="1">
      <alignment horizontal="center"/>
    </xf>
    <xf numFmtId="0" fontId="31" fillId="0" borderId="0" xfId="0" applyFont="1" applyAlignment="1">
      <alignment horizontal="center" vertical="center" wrapText="1"/>
    </xf>
    <xf numFmtId="0" fontId="36" fillId="0" borderId="0" xfId="0" applyFont="1" applyFill="1" applyAlignment="1">
      <alignment vertical="center"/>
    </xf>
    <xf numFmtId="0" fontId="29" fillId="2" borderId="0" xfId="0" applyFont="1" applyFill="1" applyAlignment="1">
      <alignment horizontal="right" vertical="center" wrapText="1"/>
    </xf>
    <xf numFmtId="6" fontId="38" fillId="2" borderId="3" xfId="0" applyNumberFormat="1" applyFont="1" applyFill="1" applyBorder="1" applyAlignment="1">
      <alignment horizontal="center"/>
    </xf>
    <xf numFmtId="0" fontId="20" fillId="0" borderId="0" xfId="0" applyFont="1" applyAlignment="1">
      <alignment horizontal="center"/>
    </xf>
    <xf numFmtId="4" fontId="29" fillId="2" borderId="0" xfId="0" applyNumberFormat="1" applyFont="1" applyFill="1" applyBorder="1" applyAlignment="1">
      <alignment horizontal="right" vertical="top" wrapText="1"/>
    </xf>
    <xf numFmtId="0" fontId="20" fillId="0" borderId="1" xfId="0" applyFont="1" applyBorder="1" applyAlignment="1">
      <alignment horizontal="center" wrapText="1"/>
    </xf>
    <xf numFmtId="0" fontId="20" fillId="0" borderId="1" xfId="0" applyFont="1" applyBorder="1" applyAlignment="1">
      <alignment horizontal="center" vertical="center"/>
    </xf>
    <xf numFmtId="0" fontId="20" fillId="0" borderId="0" xfId="0" applyFont="1" applyAlignment="1">
      <alignment horizontal="center" wrapText="1"/>
    </xf>
    <xf numFmtId="0" fontId="20" fillId="0" borderId="7" xfId="0" applyFont="1" applyBorder="1" applyAlignment="1">
      <alignment horizontal="center" wrapText="1"/>
    </xf>
    <xf numFmtId="0" fontId="20" fillId="0" borderId="7" xfId="0" applyFont="1" applyBorder="1" applyAlignment="1">
      <alignment horizontal="center" vertical="center"/>
    </xf>
    <xf numFmtId="0" fontId="20" fillId="0" borderId="7" xfId="0" applyFont="1" applyBorder="1" applyAlignment="1">
      <alignment horizontal="center" vertical="center" wrapText="1"/>
    </xf>
    <xf numFmtId="0" fontId="20" fillId="0" borderId="3" xfId="0" applyFont="1" applyBorder="1" applyAlignment="1">
      <alignment horizontal="center" wrapText="1"/>
    </xf>
    <xf numFmtId="0" fontId="20" fillId="0" borderId="3" xfId="0" applyFont="1" applyBorder="1" applyAlignment="1">
      <alignment horizontal="center" vertical="center"/>
    </xf>
    <xf numFmtId="0" fontId="20" fillId="0" borderId="3" xfId="0" applyFont="1" applyBorder="1" applyAlignment="1">
      <alignment horizontal="center" vertical="center" wrapText="1"/>
    </xf>
    <xf numFmtId="0" fontId="20" fillId="0" borderId="1" xfId="0" applyFont="1" applyBorder="1" applyAlignment="1">
      <alignment horizontal="center"/>
    </xf>
    <xf numFmtId="0" fontId="32" fillId="0" borderId="0" xfId="0" applyFont="1" applyFill="1" applyAlignment="1">
      <alignment horizontal="center" vertical="center" wrapText="1"/>
    </xf>
    <xf numFmtId="0" fontId="20" fillId="0" borderId="1" xfId="0" applyFont="1" applyBorder="1" applyAlignment="1">
      <alignment horizontal="center" vertical="center" wrapText="1"/>
    </xf>
    <xf numFmtId="0" fontId="32" fillId="2" borderId="17" xfId="0" applyFont="1" applyFill="1" applyBorder="1" applyAlignment="1">
      <alignment horizontal="center" vertical="center"/>
    </xf>
    <xf numFmtId="0" fontId="20" fillId="0" borderId="0" xfId="0" applyFont="1" applyFill="1" applyBorder="1" applyAlignment="1">
      <alignment horizontal="center"/>
    </xf>
    <xf numFmtId="0" fontId="20" fillId="0" borderId="0" xfId="0" applyFont="1" applyFill="1" applyBorder="1" applyAlignment="1">
      <alignment horizontal="center" wrapText="1"/>
    </xf>
    <xf numFmtId="0" fontId="38" fillId="0" borderId="0" xfId="0" applyFont="1" applyAlignment="1">
      <alignment vertical="top" wrapText="1"/>
    </xf>
    <xf numFmtId="0" fontId="32" fillId="0" borderId="0" xfId="0" applyFont="1" applyFill="1" applyBorder="1" applyAlignment="1">
      <alignment horizontal="center"/>
    </xf>
    <xf numFmtId="0" fontId="32" fillId="0" borderId="0" xfId="0" applyFont="1" applyFill="1" applyBorder="1" applyAlignment="1">
      <alignment wrapText="1"/>
    </xf>
    <xf numFmtId="0" fontId="32" fillId="2" borderId="0" xfId="0" applyFont="1" applyFill="1" applyBorder="1" applyAlignment="1">
      <alignment horizontal="center" vertical="center" wrapText="1"/>
    </xf>
    <xf numFmtId="0" fontId="20" fillId="0" borderId="0" xfId="0" applyFont="1" applyAlignment="1">
      <alignment horizontal="center" wrapText="1"/>
    </xf>
    <xf numFmtId="0" fontId="32" fillId="0" borderId="0" xfId="0" applyFont="1" applyFill="1" applyBorder="1" applyAlignment="1">
      <alignment horizontal="center" wrapText="1"/>
    </xf>
    <xf numFmtId="0" fontId="20" fillId="0" borderId="22" xfId="0" applyFont="1" applyBorder="1" applyAlignment="1">
      <alignment horizontal="center" wrapText="1"/>
    </xf>
    <xf numFmtId="0" fontId="20" fillId="0" borderId="34" xfId="0" applyFont="1" applyBorder="1" applyAlignment="1">
      <alignment horizontal="center" wrapText="1"/>
    </xf>
    <xf numFmtId="0" fontId="20" fillId="0" borderId="26" xfId="0" applyFont="1" applyBorder="1" applyAlignment="1">
      <alignment horizontal="center" wrapText="1"/>
    </xf>
    <xf numFmtId="6" fontId="44" fillId="0" borderId="1" xfId="0" applyNumberFormat="1" applyFont="1" applyBorder="1" applyAlignment="1">
      <alignment horizontal="center" wrapText="1"/>
    </xf>
    <xf numFmtId="6" fontId="44" fillId="0" borderId="1" xfId="0" applyNumberFormat="1" applyFont="1" applyBorder="1" applyAlignment="1">
      <alignment horizontal="center"/>
    </xf>
    <xf numFmtId="6" fontId="44" fillId="0" borderId="7" xfId="0" applyNumberFormat="1" applyFont="1" applyBorder="1" applyAlignment="1">
      <alignment horizontal="center"/>
    </xf>
    <xf numFmtId="6" fontId="44" fillId="0" borderId="3" xfId="0" applyNumberFormat="1" applyFont="1" applyBorder="1" applyAlignment="1">
      <alignment horizontal="center" wrapText="1"/>
    </xf>
    <xf numFmtId="6" fontId="44" fillId="0" borderId="7" xfId="0" applyNumberFormat="1" applyFont="1" applyBorder="1" applyAlignment="1">
      <alignment horizontal="center" wrapText="1"/>
    </xf>
    <xf numFmtId="0" fontId="31" fillId="2" borderId="7" xfId="0" applyFont="1" applyFill="1" applyBorder="1" applyAlignment="1">
      <alignment horizontal="center"/>
    </xf>
    <xf numFmtId="6" fontId="38" fillId="2" borderId="7" xfId="0" applyNumberFormat="1" applyFont="1" applyFill="1" applyBorder="1" applyAlignment="1">
      <alignment horizontal="center"/>
    </xf>
    <xf numFmtId="0" fontId="20" fillId="0" borderId="7" xfId="0" applyFont="1" applyBorder="1" applyAlignment="1">
      <alignment horizontal="center"/>
    </xf>
    <xf numFmtId="0" fontId="24" fillId="0" borderId="0" xfId="0" applyFont="1" applyAlignment="1">
      <alignment vertical="center"/>
    </xf>
    <xf numFmtId="0" fontId="24" fillId="0" borderId="0" xfId="0" applyFont="1" applyBorder="1" applyAlignment="1">
      <alignment vertical="center"/>
    </xf>
    <xf numFmtId="0" fontId="25" fillId="0" borderId="0" xfId="0" applyFont="1" applyAlignment="1">
      <alignment vertical="center"/>
    </xf>
    <xf numFmtId="0" fontId="25" fillId="0" borderId="0" xfId="0" applyFont="1"/>
    <xf numFmtId="0" fontId="25" fillId="2" borderId="48" xfId="0" applyFont="1" applyFill="1" applyBorder="1"/>
    <xf numFmtId="0" fontId="24" fillId="0" borderId="48" xfId="0" applyFont="1" applyBorder="1"/>
    <xf numFmtId="0" fontId="20" fillId="0" borderId="0" xfId="0" applyFont="1" applyAlignment="1">
      <alignment horizontal="center"/>
    </xf>
    <xf numFmtId="0" fontId="20" fillId="0" borderId="0" xfId="0" applyFont="1" applyAlignment="1">
      <alignment horizontal="center"/>
    </xf>
    <xf numFmtId="0" fontId="20" fillId="0" borderId="0" xfId="0" applyFont="1" applyAlignment="1">
      <alignment horizontal="center" wrapText="1"/>
    </xf>
    <xf numFmtId="0" fontId="32" fillId="2" borderId="0" xfId="0" applyFont="1" applyFill="1" applyBorder="1" applyAlignment="1">
      <alignment horizontal="center"/>
    </xf>
    <xf numFmtId="0" fontId="31" fillId="2" borderId="52" xfId="0" applyFont="1" applyFill="1" applyBorder="1" applyAlignment="1">
      <alignment horizontal="center"/>
    </xf>
    <xf numFmtId="6" fontId="38" fillId="2" borderId="52" xfId="0" applyNumberFormat="1" applyFont="1" applyFill="1" applyBorder="1" applyAlignment="1">
      <alignment horizontal="center"/>
    </xf>
    <xf numFmtId="6" fontId="44" fillId="0" borderId="52" xfId="0" applyNumberFormat="1" applyFont="1" applyFill="1" applyBorder="1" applyAlignment="1">
      <alignment horizontal="center"/>
    </xf>
    <xf numFmtId="0" fontId="48" fillId="0" borderId="0" xfId="0" applyFont="1" applyFill="1" applyAlignment="1">
      <alignment horizontal="center"/>
    </xf>
    <xf numFmtId="0" fontId="20" fillId="0" borderId="55" xfId="0" applyFont="1" applyBorder="1" applyAlignment="1">
      <alignment horizontal="center" wrapText="1"/>
    </xf>
    <xf numFmtId="0" fontId="54" fillId="5" borderId="0" xfId="0" applyFont="1" applyFill="1" applyBorder="1" applyAlignment="1">
      <alignment horizontal="center"/>
    </xf>
    <xf numFmtId="0" fontId="0" fillId="2" borderId="0" xfId="0" applyFill="1"/>
    <xf numFmtId="0" fontId="46" fillId="2" borderId="0" xfId="0" applyFont="1" applyFill="1"/>
    <xf numFmtId="0" fontId="46" fillId="0" borderId="0" xfId="0" applyFont="1"/>
    <xf numFmtId="0" fontId="55" fillId="2" borderId="0" xfId="0" applyFont="1" applyFill="1"/>
    <xf numFmtId="0" fontId="55" fillId="0" borderId="0" xfId="0" applyFont="1"/>
    <xf numFmtId="0" fontId="20" fillId="0" borderId="0" xfId="0" applyFont="1" applyAlignment="1">
      <alignment horizontal="center"/>
    </xf>
    <xf numFmtId="0" fontId="20" fillId="0" borderId="63" xfId="0" applyFont="1" applyBorder="1" applyAlignment="1">
      <alignment horizontal="center" vertical="center" wrapText="1"/>
    </xf>
    <xf numFmtId="0" fontId="38" fillId="2" borderId="49" xfId="0" applyFont="1" applyFill="1" applyBorder="1" applyAlignment="1">
      <alignment horizontal="center" vertical="center" wrapText="1"/>
    </xf>
    <xf numFmtId="0" fontId="38" fillId="2" borderId="49" xfId="0" applyFont="1" applyFill="1" applyBorder="1" applyAlignment="1">
      <alignment horizontal="center" vertical="center"/>
    </xf>
    <xf numFmtId="0" fontId="44" fillId="0" borderId="49" xfId="0" applyFont="1" applyBorder="1" applyAlignment="1">
      <alignment horizontal="center" vertical="center" wrapText="1"/>
    </xf>
    <xf numFmtId="6" fontId="44" fillId="0" borderId="49" xfId="0" applyNumberFormat="1" applyFont="1" applyBorder="1" applyAlignment="1">
      <alignment horizontal="center" vertical="center"/>
    </xf>
    <xf numFmtId="0" fontId="57" fillId="0" borderId="0" xfId="0" applyFont="1" applyBorder="1" applyAlignment="1">
      <alignment wrapText="1"/>
    </xf>
    <xf numFmtId="164" fontId="58" fillId="0" borderId="0" xfId="0" applyNumberFormat="1" applyFont="1" applyBorder="1" applyAlignment="1">
      <alignment horizontal="center"/>
    </xf>
    <xf numFmtId="0" fontId="59" fillId="5" borderId="0" xfId="0" applyFont="1" applyFill="1"/>
    <xf numFmtId="0" fontId="60" fillId="5" borderId="0" xfId="0" applyFont="1" applyFill="1"/>
    <xf numFmtId="0" fontId="46" fillId="0" borderId="0" xfId="0" applyFont="1" applyFill="1"/>
    <xf numFmtId="0" fontId="61" fillId="2" borderId="0" xfId="0" applyFont="1" applyFill="1"/>
    <xf numFmtId="0" fontId="61" fillId="0" borderId="0" xfId="0" applyFont="1"/>
    <xf numFmtId="0" fontId="20" fillId="0" borderId="0" xfId="0" applyFont="1" applyAlignment="1">
      <alignment horizontal="center"/>
    </xf>
    <xf numFmtId="0" fontId="20" fillId="0" borderId="66" xfId="0" applyFont="1" applyBorder="1" applyAlignment="1">
      <alignment horizontal="center" wrapText="1"/>
    </xf>
    <xf numFmtId="6" fontId="44" fillId="0" borderId="66" xfId="0" applyNumberFormat="1" applyFont="1" applyBorder="1" applyAlignment="1">
      <alignment horizontal="center" wrapText="1"/>
    </xf>
    <xf numFmtId="6" fontId="44" fillId="0" borderId="55" xfId="0" applyNumberFormat="1" applyFont="1" applyBorder="1" applyAlignment="1">
      <alignment horizontal="center" wrapText="1"/>
    </xf>
    <xf numFmtId="0" fontId="20" fillId="5" borderId="0" xfId="0" applyFont="1" applyFill="1" applyBorder="1" applyAlignment="1">
      <alignment horizontal="left" vertical="top" wrapText="1"/>
    </xf>
    <xf numFmtId="0" fontId="41" fillId="0" borderId="17" xfId="0" applyFont="1" applyFill="1" applyBorder="1" applyAlignment="1">
      <alignment horizontal="center"/>
    </xf>
    <xf numFmtId="0" fontId="20" fillId="0" borderId="0" xfId="0" applyFont="1" applyBorder="1" applyAlignment="1">
      <alignment horizontal="center"/>
    </xf>
    <xf numFmtId="0" fontId="31" fillId="2" borderId="55" xfId="0" applyFont="1" applyFill="1" applyBorder="1" applyAlignment="1">
      <alignment horizontal="center"/>
    </xf>
    <xf numFmtId="6" fontId="38" fillId="2" borderId="55" xfId="0" applyNumberFormat="1" applyFont="1" applyFill="1" applyBorder="1" applyAlignment="1">
      <alignment horizontal="center"/>
    </xf>
    <xf numFmtId="0" fontId="31" fillId="2" borderId="49" xfId="0" applyFont="1" applyFill="1" applyBorder="1" applyAlignment="1">
      <alignment horizontal="center"/>
    </xf>
    <xf numFmtId="0" fontId="20" fillId="0" borderId="0" xfId="0" applyFont="1" applyAlignment="1">
      <alignment horizontal="center"/>
    </xf>
    <xf numFmtId="0" fontId="20" fillId="0" borderId="0" xfId="0" applyFont="1" applyAlignment="1">
      <alignment horizontal="center"/>
    </xf>
    <xf numFmtId="0" fontId="20" fillId="0" borderId="0" xfId="0" applyFont="1" applyAlignment="1">
      <alignment horizontal="center"/>
    </xf>
    <xf numFmtId="167" fontId="67" fillId="0" borderId="50" xfId="0" applyNumberFormat="1" applyFont="1" applyFill="1" applyBorder="1" applyAlignment="1">
      <alignment horizontal="left" vertical="center" wrapText="1" indent="1"/>
    </xf>
    <xf numFmtId="167" fontId="65" fillId="0" borderId="50" xfId="0" applyNumberFormat="1" applyFont="1" applyFill="1" applyBorder="1" applyAlignment="1">
      <alignment horizontal="center" vertical="center" wrapText="1"/>
    </xf>
    <xf numFmtId="6" fontId="65" fillId="0" borderId="77" xfId="0" applyNumberFormat="1" applyFont="1" applyFill="1" applyBorder="1" applyAlignment="1">
      <alignment vertical="center" wrapText="1"/>
    </xf>
    <xf numFmtId="0" fontId="20" fillId="0" borderId="0" xfId="0" applyFont="1" applyAlignment="1">
      <alignment horizontal="center"/>
    </xf>
    <xf numFmtId="0" fontId="62" fillId="0" borderId="71" xfId="0" applyFont="1" applyBorder="1" applyAlignment="1">
      <alignment wrapText="1"/>
    </xf>
    <xf numFmtId="164" fontId="26" fillId="0" borderId="71" xfId="0" applyNumberFormat="1" applyFont="1" applyBorder="1" applyAlignment="1">
      <alignment horizontal="center"/>
    </xf>
    <xf numFmtId="0" fontId="20" fillId="0" borderId="0" xfId="0" applyFont="1" applyAlignment="1">
      <alignment horizontal="center"/>
    </xf>
    <xf numFmtId="167" fontId="67" fillId="0" borderId="72" xfId="0" applyNumberFormat="1" applyFont="1" applyFill="1" applyBorder="1" applyAlignment="1">
      <alignment horizontal="left" vertical="center" wrapText="1" indent="1"/>
    </xf>
    <xf numFmtId="0" fontId="79" fillId="0" borderId="22" xfId="0" applyFont="1" applyFill="1" applyBorder="1" applyAlignment="1">
      <alignment horizontal="left" wrapText="1"/>
    </xf>
    <xf numFmtId="0" fontId="51" fillId="0" borderId="0" xfId="0" applyFont="1" applyFill="1" applyBorder="1"/>
    <xf numFmtId="0" fontId="81" fillId="0" borderId="81" xfId="14" applyFont="1" applyFill="1" applyBorder="1" applyAlignment="1">
      <alignment horizontal="center" vertical="center"/>
    </xf>
    <xf numFmtId="0" fontId="73" fillId="0" borderId="81" xfId="14" applyFont="1" applyFill="1" applyBorder="1" applyAlignment="1">
      <alignment horizontal="center" vertical="center"/>
    </xf>
    <xf numFmtId="0" fontId="84" fillId="0" borderId="81" xfId="14" applyFont="1" applyFill="1" applyBorder="1" applyAlignment="1">
      <alignment horizontal="center" vertical="center"/>
    </xf>
    <xf numFmtId="0" fontId="46" fillId="0" borderId="81" xfId="14" applyFont="1" applyFill="1" applyBorder="1" applyAlignment="1">
      <alignment horizontal="center" vertical="center"/>
    </xf>
    <xf numFmtId="0" fontId="85" fillId="0" borderId="81" xfId="14" applyFont="1" applyFill="1" applyBorder="1" applyAlignment="1">
      <alignment horizontal="center" vertical="center"/>
    </xf>
    <xf numFmtId="0" fontId="86" fillId="0" borderId="87" xfId="14" applyFont="1" applyFill="1" applyBorder="1" applyAlignment="1">
      <alignment vertical="center"/>
    </xf>
    <xf numFmtId="0" fontId="81" fillId="0" borderId="91" xfId="14" applyFont="1" applyFill="1" applyBorder="1" applyAlignment="1">
      <alignment horizontal="center" vertical="center"/>
    </xf>
    <xf numFmtId="0" fontId="20" fillId="0" borderId="0" xfId="0" applyFont="1" applyAlignment="1">
      <alignment horizontal="center"/>
    </xf>
    <xf numFmtId="0" fontId="20" fillId="0" borderId="0" xfId="0" applyFont="1" applyAlignment="1">
      <alignment horizontal="center"/>
    </xf>
    <xf numFmtId="0" fontId="90" fillId="0" borderId="0" xfId="0" applyFont="1" applyAlignment="1">
      <alignment horizontal="center"/>
    </xf>
    <xf numFmtId="0" fontId="20" fillId="0" borderId="71" xfId="0" applyFont="1" applyBorder="1" applyAlignment="1">
      <alignment horizontal="center" wrapText="1"/>
    </xf>
    <xf numFmtId="6" fontId="44" fillId="0" borderId="71" xfId="0" applyNumberFormat="1" applyFont="1" applyBorder="1" applyAlignment="1">
      <alignment horizontal="center" wrapText="1"/>
    </xf>
    <xf numFmtId="0" fontId="18" fillId="0" borderId="102" xfId="0" applyFont="1" applyFill="1" applyBorder="1" applyAlignment="1">
      <alignment horizontal="left" indent="2"/>
    </xf>
    <xf numFmtId="0" fontId="18" fillId="0" borderId="103" xfId="0" applyFont="1" applyFill="1" applyBorder="1" applyAlignment="1">
      <alignment horizontal="left" indent="2"/>
    </xf>
    <xf numFmtId="0" fontId="44" fillId="0" borderId="71" xfId="0" applyFont="1" applyBorder="1" applyAlignment="1">
      <alignment horizontal="center" wrapText="1"/>
    </xf>
    <xf numFmtId="0" fontId="18" fillId="0" borderId="67" xfId="0" applyFont="1" applyFill="1" applyBorder="1" applyAlignment="1">
      <alignment horizontal="left" indent="2"/>
    </xf>
    <xf numFmtId="0" fontId="20" fillId="0" borderId="56" xfId="0" applyFont="1" applyBorder="1" applyAlignment="1">
      <alignment horizontal="center"/>
    </xf>
    <xf numFmtId="0" fontId="23" fillId="0" borderId="105" xfId="0" applyFont="1" applyBorder="1" applyAlignment="1">
      <alignment horizontal="left" indent="1"/>
    </xf>
    <xf numFmtId="0" fontId="23" fillId="0" borderId="71" xfId="0" applyFont="1" applyBorder="1" applyAlignment="1">
      <alignment horizontal="center"/>
    </xf>
    <xf numFmtId="0" fontId="23" fillId="0" borderId="104" xfId="0" applyFont="1" applyBorder="1" applyAlignment="1">
      <alignment horizontal="left" indent="1"/>
    </xf>
    <xf numFmtId="0" fontId="44" fillId="0" borderId="0" xfId="0" applyFont="1" applyAlignment="1">
      <alignment horizontal="center"/>
    </xf>
    <xf numFmtId="0" fontId="20" fillId="0" borderId="0" xfId="0" applyFont="1" applyAlignment="1">
      <alignment horizontal="center"/>
    </xf>
    <xf numFmtId="0" fontId="20" fillId="0" borderId="52" xfId="0" applyFont="1" applyBorder="1" applyAlignment="1">
      <alignment horizontal="center" vertical="center"/>
    </xf>
    <xf numFmtId="0" fontId="20" fillId="0" borderId="0" xfId="0" applyFont="1" applyAlignment="1">
      <alignment horizontal="center"/>
    </xf>
    <xf numFmtId="0" fontId="20" fillId="0" borderId="0" xfId="0" applyFont="1" applyAlignment="1">
      <alignment horizontal="center"/>
    </xf>
    <xf numFmtId="0" fontId="31" fillId="2" borderId="71" xfId="0" applyFont="1" applyFill="1" applyBorder="1" applyAlignment="1">
      <alignment horizontal="center"/>
    </xf>
    <xf numFmtId="6" fontId="38" fillId="2" borderId="71" xfId="0" applyNumberFormat="1" applyFont="1" applyFill="1" applyBorder="1" applyAlignment="1">
      <alignment horizontal="center"/>
    </xf>
    <xf numFmtId="0" fontId="20" fillId="0" borderId="0" xfId="0" applyFont="1" applyAlignment="1">
      <alignment horizontal="center"/>
    </xf>
    <xf numFmtId="0" fontId="83" fillId="2" borderId="95" xfId="14" applyFont="1" applyFill="1" applyBorder="1" applyAlignment="1">
      <alignment horizontal="center" vertical="center"/>
    </xf>
    <xf numFmtId="164" fontId="30" fillId="19" borderId="24" xfId="0" applyNumberFormat="1" applyFont="1" applyFill="1" applyBorder="1" applyAlignment="1">
      <alignment horizontal="right" vertical="top" wrapText="1"/>
    </xf>
    <xf numFmtId="167" fontId="66" fillId="20" borderId="76" xfId="0" applyNumberFormat="1" applyFont="1" applyFill="1" applyBorder="1" applyAlignment="1" applyProtection="1">
      <alignment horizontal="center" vertical="center" wrapText="1"/>
    </xf>
    <xf numFmtId="0" fontId="32" fillId="20" borderId="15" xfId="0" applyFont="1" applyFill="1" applyBorder="1" applyAlignment="1">
      <alignment horizontal="center" vertical="center" wrapText="1"/>
    </xf>
    <xf numFmtId="0" fontId="32" fillId="20" borderId="4" xfId="0" applyFont="1" applyFill="1" applyBorder="1" applyAlignment="1">
      <alignment horizontal="center" vertical="center" wrapText="1"/>
    </xf>
    <xf numFmtId="167" fontId="66" fillId="20" borderId="17" xfId="0" applyNumberFormat="1" applyFont="1" applyFill="1" applyBorder="1" applyAlignment="1" applyProtection="1">
      <alignment horizontal="center" vertical="center" wrapText="1"/>
    </xf>
    <xf numFmtId="167" fontId="25" fillId="20" borderId="73" xfId="0" applyNumberFormat="1" applyFont="1" applyFill="1" applyBorder="1" applyAlignment="1">
      <alignment horizontal="center" vertical="center" wrapText="1"/>
    </xf>
    <xf numFmtId="0" fontId="45" fillId="19" borderId="17" xfId="0" applyFont="1" applyFill="1" applyBorder="1" applyAlignment="1">
      <alignment horizontal="center" vertical="center"/>
    </xf>
    <xf numFmtId="0" fontId="45" fillId="19" borderId="17" xfId="0" applyFont="1" applyFill="1" applyBorder="1" applyAlignment="1">
      <alignment horizontal="center" vertical="center" wrapText="1"/>
    </xf>
    <xf numFmtId="0" fontId="32" fillId="20" borderId="17" xfId="0" applyFont="1" applyFill="1" applyBorder="1" applyAlignment="1">
      <alignment horizontal="center" vertical="center" wrapText="1"/>
    </xf>
    <xf numFmtId="6" fontId="44" fillId="0" borderId="52" xfId="0" applyNumberFormat="1" applyFont="1" applyBorder="1" applyAlignment="1">
      <alignment horizontal="center" vertical="center"/>
    </xf>
    <xf numFmtId="0" fontId="32" fillId="20" borderId="12" xfId="0" applyFont="1" applyFill="1" applyBorder="1" applyAlignment="1">
      <alignment horizontal="center"/>
    </xf>
    <xf numFmtId="0" fontId="32" fillId="20" borderId="8" xfId="0" applyFont="1" applyFill="1" applyBorder="1" applyAlignment="1">
      <alignment horizontal="center"/>
    </xf>
    <xf numFmtId="0" fontId="32" fillId="20" borderId="31" xfId="0" applyFont="1" applyFill="1" applyBorder="1" applyAlignment="1">
      <alignment horizontal="center"/>
    </xf>
    <xf numFmtId="0" fontId="32" fillId="20" borderId="64" xfId="0" applyFont="1" applyFill="1" applyBorder="1" applyAlignment="1">
      <alignment horizontal="center"/>
    </xf>
    <xf numFmtId="0" fontId="32" fillId="20" borderId="85" xfId="0" applyFont="1" applyFill="1" applyBorder="1" applyAlignment="1">
      <alignment horizontal="center"/>
    </xf>
    <xf numFmtId="0" fontId="32" fillId="20" borderId="86" xfId="0" applyFont="1" applyFill="1" applyBorder="1" applyAlignment="1">
      <alignment horizontal="center"/>
    </xf>
    <xf numFmtId="0" fontId="45" fillId="19" borderId="25" xfId="0" applyFont="1" applyFill="1" applyBorder="1" applyAlignment="1">
      <alignment horizontal="center" vertical="center"/>
    </xf>
    <xf numFmtId="0" fontId="45" fillId="19" borderId="42" xfId="0" applyFont="1" applyFill="1" applyBorder="1" applyAlignment="1">
      <alignment horizontal="center" vertical="center"/>
    </xf>
    <xf numFmtId="0" fontId="32" fillId="20" borderId="13" xfId="0" applyFont="1" applyFill="1" applyBorder="1" applyAlignment="1">
      <alignment horizontal="center" vertical="center"/>
    </xf>
    <xf numFmtId="0" fontId="20" fillId="2" borderId="52" xfId="0" applyFont="1" applyFill="1" applyBorder="1" applyAlignment="1">
      <alignment horizontal="center" vertical="center"/>
    </xf>
    <xf numFmtId="0" fontId="45" fillId="19" borderId="9" xfId="0" applyFont="1" applyFill="1" applyBorder="1" applyAlignment="1">
      <alignment horizontal="center" vertical="center" wrapText="1"/>
    </xf>
    <xf numFmtId="0" fontId="41" fillId="20" borderId="33" xfId="0" applyFont="1" applyFill="1" applyBorder="1" applyAlignment="1">
      <alignment horizontal="center" vertical="center" wrapText="1"/>
    </xf>
    <xf numFmtId="0" fontId="41" fillId="20" borderId="36" xfId="0" applyFont="1" applyFill="1" applyBorder="1" applyAlignment="1">
      <alignment horizontal="center" vertical="center" wrapText="1"/>
    </xf>
    <xf numFmtId="0" fontId="41" fillId="20" borderId="17" xfId="0" applyFont="1" applyFill="1" applyBorder="1" applyAlignment="1">
      <alignment horizontal="center" vertical="center" wrapText="1"/>
    </xf>
    <xf numFmtId="0" fontId="41" fillId="20" borderId="16" xfId="0" applyFont="1" applyFill="1" applyBorder="1" applyAlignment="1">
      <alignment horizontal="center" vertical="center" wrapText="1"/>
    </xf>
    <xf numFmtId="0" fontId="41" fillId="20" borderId="15" xfId="0" applyFont="1" applyFill="1" applyBorder="1" applyAlignment="1">
      <alignment horizontal="center" vertical="center" wrapText="1"/>
    </xf>
    <xf numFmtId="0" fontId="45" fillId="19" borderId="20" xfId="0" applyFont="1" applyFill="1" applyBorder="1" applyAlignment="1">
      <alignment horizontal="center" vertical="center" wrapText="1"/>
    </xf>
    <xf numFmtId="0" fontId="32" fillId="20" borderId="4" xfId="0" applyFont="1" applyFill="1" applyBorder="1" applyAlignment="1">
      <alignment horizontal="center" vertical="center"/>
    </xf>
    <xf numFmtId="0" fontId="45" fillId="19" borderId="51" xfId="0" applyFont="1" applyFill="1" applyBorder="1" applyAlignment="1">
      <alignment horizontal="center" vertical="center"/>
    </xf>
    <xf numFmtId="0" fontId="45" fillId="19" borderId="0" xfId="0" applyFont="1" applyFill="1" applyBorder="1" applyAlignment="1">
      <alignment horizontal="center" vertical="center"/>
    </xf>
    <xf numFmtId="0" fontId="48" fillId="20" borderId="0" xfId="0" applyFont="1" applyFill="1" applyBorder="1" applyAlignment="1"/>
    <xf numFmtId="0" fontId="80" fillId="20" borderId="8" xfId="0" applyFont="1" applyFill="1" applyBorder="1" applyAlignment="1">
      <alignment horizontal="center" vertical="center"/>
    </xf>
    <xf numFmtId="0" fontId="80" fillId="20" borderId="6" xfId="0" applyFont="1" applyFill="1" applyBorder="1" applyAlignment="1">
      <alignment horizontal="center" vertical="center"/>
    </xf>
    <xf numFmtId="0" fontId="80" fillId="20" borderId="68" xfId="0" applyFont="1" applyFill="1" applyBorder="1" applyAlignment="1">
      <alignment horizontal="center" vertical="center"/>
    </xf>
    <xf numFmtId="0" fontId="48" fillId="20" borderId="0" xfId="0" applyFont="1" applyFill="1" applyBorder="1" applyAlignment="1">
      <alignment horizontal="center" wrapText="1"/>
    </xf>
    <xf numFmtId="0" fontId="20" fillId="20" borderId="0" xfId="0" applyFont="1" applyFill="1" applyBorder="1" applyAlignment="1">
      <alignment horizontal="center"/>
    </xf>
    <xf numFmtId="0" fontId="45" fillId="19" borderId="41" xfId="0" applyFont="1" applyFill="1" applyBorder="1" applyAlignment="1">
      <alignment horizontal="center" vertical="center" wrapText="1"/>
    </xf>
    <xf numFmtId="0" fontId="83" fillId="20" borderId="93" xfId="14" applyFont="1" applyFill="1" applyBorder="1" applyAlignment="1">
      <alignment horizontal="center" vertical="center"/>
    </xf>
    <xf numFmtId="0" fontId="83" fillId="20" borderId="96" xfId="14" applyFont="1" applyFill="1" applyBorder="1" applyAlignment="1">
      <alignment horizontal="center" vertical="center"/>
    </xf>
    <xf numFmtId="0" fontId="83" fillId="20" borderId="97" xfId="14" applyFont="1" applyFill="1" applyBorder="1" applyAlignment="1">
      <alignment horizontal="center" vertical="center"/>
    </xf>
    <xf numFmtId="0" fontId="83" fillId="20" borderId="25" xfId="14" applyFont="1" applyFill="1" applyBorder="1" applyAlignment="1">
      <alignment horizontal="center" vertical="center"/>
    </xf>
    <xf numFmtId="0" fontId="83" fillId="20" borderId="17" xfId="14" applyFont="1" applyFill="1" applyBorder="1" applyAlignment="1">
      <alignment horizontal="center" vertical="center"/>
    </xf>
    <xf numFmtId="0" fontId="25" fillId="20" borderId="17" xfId="14" applyFont="1" applyFill="1" applyBorder="1" applyAlignment="1">
      <alignment horizontal="center" vertical="center" wrapText="1"/>
    </xf>
    <xf numFmtId="0" fontId="25" fillId="20" borderId="92" xfId="14" applyFont="1" applyFill="1" applyBorder="1" applyAlignment="1">
      <alignment horizontal="center" vertical="center" wrapText="1"/>
    </xf>
    <xf numFmtId="0" fontId="25" fillId="20" borderId="94" xfId="14" applyFont="1" applyFill="1" applyBorder="1" applyAlignment="1">
      <alignment horizontal="center" vertical="center" wrapText="1"/>
    </xf>
    <xf numFmtId="0" fontId="25" fillId="20" borderId="71" xfId="14" applyFont="1" applyFill="1" applyBorder="1" applyAlignment="1" applyProtection="1">
      <alignment horizontal="center" vertical="center"/>
    </xf>
    <xf numFmtId="0" fontId="105" fillId="0" borderId="0" xfId="0" applyFont="1" applyFill="1" applyAlignment="1">
      <alignment vertical="center"/>
    </xf>
    <xf numFmtId="0" fontId="32" fillId="20" borderId="41" xfId="0" applyFont="1" applyFill="1" applyBorder="1" applyAlignment="1">
      <alignment horizontal="center" vertical="center"/>
    </xf>
    <xf numFmtId="0" fontId="25" fillId="20" borderId="17" xfId="0" applyFont="1" applyFill="1" applyBorder="1" applyAlignment="1">
      <alignment horizontal="center" vertical="center"/>
    </xf>
    <xf numFmtId="0" fontId="32" fillId="20" borderId="15" xfId="0" applyFont="1" applyFill="1" applyBorder="1" applyAlignment="1">
      <alignment horizontal="center" wrapText="1"/>
    </xf>
    <xf numFmtId="0" fontId="32" fillId="20" borderId="4" xfId="0" applyFont="1" applyFill="1" applyBorder="1" applyAlignment="1">
      <alignment horizontal="center" wrapText="1"/>
    </xf>
    <xf numFmtId="0" fontId="32" fillId="20" borderId="35" xfId="0" applyFont="1" applyFill="1" applyBorder="1" applyAlignment="1">
      <alignment horizontal="center" wrapText="1"/>
    </xf>
    <xf numFmtId="0" fontId="32" fillId="20" borderId="41" xfId="0" applyFont="1" applyFill="1" applyBorder="1" applyAlignment="1">
      <alignment horizontal="center" wrapText="1"/>
    </xf>
    <xf numFmtId="0" fontId="32" fillId="20" borderId="105" xfId="0" applyFont="1" applyFill="1" applyBorder="1" applyAlignment="1">
      <alignment horizontal="center" vertical="center" wrapText="1"/>
    </xf>
    <xf numFmtId="0" fontId="20" fillId="0" borderId="52" xfId="0" applyFont="1" applyBorder="1" applyAlignment="1">
      <alignment horizontal="center" wrapText="1"/>
    </xf>
    <xf numFmtId="6" fontId="44" fillId="0" borderId="52" xfId="0" applyNumberFormat="1" applyFont="1" applyBorder="1" applyAlignment="1">
      <alignment horizontal="center" wrapText="1"/>
    </xf>
    <xf numFmtId="0" fontId="32" fillId="20" borderId="36" xfId="0" applyFont="1" applyFill="1" applyBorder="1" applyAlignment="1">
      <alignment horizontal="center" vertical="center" wrapText="1"/>
    </xf>
    <xf numFmtId="0" fontId="32" fillId="20" borderId="25" xfId="0" applyFont="1" applyFill="1" applyBorder="1" applyAlignment="1">
      <alignment horizontal="center" vertical="center" wrapText="1"/>
    </xf>
    <xf numFmtId="0" fontId="27" fillId="20" borderId="17" xfId="0" applyFont="1" applyFill="1" applyBorder="1" applyAlignment="1">
      <alignment horizontal="center" vertical="center"/>
    </xf>
    <xf numFmtId="0" fontId="30" fillId="19" borderId="57" xfId="0" applyFont="1" applyFill="1" applyBorder="1" applyAlignment="1">
      <alignment horizontal="center" vertical="center"/>
    </xf>
    <xf numFmtId="0" fontId="30" fillId="19" borderId="58" xfId="0" applyFont="1" applyFill="1" applyBorder="1" applyAlignment="1">
      <alignment horizontal="center" vertical="center"/>
    </xf>
    <xf numFmtId="0" fontId="30" fillId="19" borderId="59" xfId="0" applyFont="1" applyFill="1" applyBorder="1" applyAlignment="1">
      <alignment horizontal="center" vertical="center"/>
    </xf>
    <xf numFmtId="0" fontId="106" fillId="20" borderId="71" xfId="0" applyFont="1" applyFill="1" applyBorder="1" applyAlignment="1">
      <alignment wrapText="1"/>
    </xf>
    <xf numFmtId="0" fontId="45" fillId="19" borderId="9" xfId="0" applyFont="1" applyFill="1" applyBorder="1" applyAlignment="1">
      <alignment horizontal="center" vertical="center"/>
    </xf>
    <xf numFmtId="0" fontId="45" fillId="19" borderId="10" xfId="0" applyFont="1" applyFill="1" applyBorder="1" applyAlignment="1">
      <alignment horizontal="center" vertical="center"/>
    </xf>
    <xf numFmtId="0" fontId="45" fillId="19" borderId="11" xfId="0" applyFont="1" applyFill="1" applyBorder="1" applyAlignment="1">
      <alignment horizontal="center" vertical="center"/>
    </xf>
    <xf numFmtId="167" fontId="29" fillId="0" borderId="113" xfId="0" applyNumberFormat="1" applyFont="1" applyFill="1" applyBorder="1" applyAlignment="1">
      <alignment horizontal="center" vertical="center"/>
    </xf>
    <xf numFmtId="0" fontId="20" fillId="0" borderId="0" xfId="0" applyFont="1" applyAlignment="1">
      <alignment horizontal="center"/>
    </xf>
    <xf numFmtId="0" fontId="55" fillId="2" borderId="0" xfId="0" applyFont="1" applyFill="1" applyAlignment="1">
      <alignment horizontal="center" vertical="center"/>
    </xf>
    <xf numFmtId="0" fontId="23" fillId="0" borderId="71" xfId="0" applyFont="1" applyBorder="1" applyAlignment="1">
      <alignment horizontal="left" vertical="center" wrapText="1"/>
    </xf>
    <xf numFmtId="0" fontId="30" fillId="19" borderId="16" xfId="0" applyFont="1" applyFill="1" applyBorder="1" applyAlignment="1">
      <alignment horizontal="center" vertical="center" wrapText="1"/>
    </xf>
    <xf numFmtId="0" fontId="30" fillId="19" borderId="0" xfId="0" applyFont="1" applyFill="1" applyAlignment="1">
      <alignment horizontal="center" vertical="center"/>
    </xf>
    <xf numFmtId="0" fontId="30" fillId="19" borderId="0" xfId="0" applyFont="1" applyFill="1" applyAlignment="1">
      <alignment horizontal="center" vertical="center" wrapText="1"/>
    </xf>
    <xf numFmtId="0" fontId="32" fillId="2" borderId="0" xfId="0" applyFont="1" applyFill="1" applyBorder="1" applyAlignment="1">
      <alignment horizontal="center" vertical="center"/>
    </xf>
    <xf numFmtId="0" fontId="20" fillId="0" borderId="0" xfId="0" applyFont="1" applyAlignment="1">
      <alignment horizontal="center"/>
    </xf>
    <xf numFmtId="0" fontId="20" fillId="0" borderId="1" xfId="0" applyFont="1" applyBorder="1" applyAlignment="1">
      <alignment horizontal="center" vertical="center" wrapText="1"/>
    </xf>
    <xf numFmtId="0" fontId="20" fillId="0" borderId="0" xfId="0" applyFont="1" applyAlignment="1">
      <alignment horizontal="center"/>
    </xf>
    <xf numFmtId="0" fontId="32" fillId="2" borderId="115" xfId="0" applyFont="1" applyFill="1" applyBorder="1" applyAlignment="1">
      <alignment horizontal="center" vertical="center" wrapText="1"/>
    </xf>
    <xf numFmtId="44" fontId="32" fillId="2" borderId="0" xfId="5959" applyFont="1" applyFill="1" applyBorder="1" applyAlignment="1">
      <alignment horizontal="center" vertical="center" wrapText="1"/>
    </xf>
    <xf numFmtId="44" fontId="32" fillId="20" borderId="17" xfId="5959" applyFont="1" applyFill="1" applyBorder="1" applyAlignment="1">
      <alignment horizontal="center" vertical="center"/>
    </xf>
    <xf numFmtId="44" fontId="32" fillId="0" borderId="0" xfId="5959" applyFont="1" applyFill="1" applyAlignment="1">
      <alignment horizontal="center" vertical="center" wrapText="1"/>
    </xf>
    <xf numFmtId="44" fontId="20" fillId="0" borderId="0" xfId="5959" applyFont="1" applyAlignment="1">
      <alignment horizontal="center" wrapText="1"/>
    </xf>
    <xf numFmtId="44" fontId="44" fillId="0" borderId="1" xfId="5959" applyFont="1" applyBorder="1" applyAlignment="1">
      <alignment horizontal="center" vertical="center" wrapText="1"/>
    </xf>
    <xf numFmtId="44" fontId="44" fillId="0" borderId="3" xfId="5959" applyFont="1" applyBorder="1" applyAlignment="1">
      <alignment horizontal="center" vertical="center" wrapText="1"/>
    </xf>
    <xf numFmtId="44" fontId="44" fillId="0" borderId="7" xfId="5959" applyFont="1" applyBorder="1" applyAlignment="1">
      <alignment horizontal="center" vertical="center" wrapText="1"/>
    </xf>
    <xf numFmtId="44" fontId="44" fillId="0" borderId="83" xfId="5959" applyFont="1" applyBorder="1" applyAlignment="1">
      <alignment vertical="center" wrapText="1"/>
    </xf>
    <xf numFmtId="0" fontId="51" fillId="2" borderId="84" xfId="0" applyFont="1" applyFill="1" applyBorder="1" applyAlignment="1">
      <alignment vertical="center"/>
    </xf>
    <xf numFmtId="0" fontId="51" fillId="0" borderId="84" xfId="0" applyFont="1" applyBorder="1" applyAlignment="1">
      <alignment vertical="center"/>
    </xf>
    <xf numFmtId="0" fontId="51" fillId="0" borderId="84" xfId="0" applyFont="1" applyFill="1" applyBorder="1" applyAlignment="1">
      <alignment vertical="center"/>
    </xf>
    <xf numFmtId="0" fontId="110" fillId="0" borderId="121" xfId="0" applyFont="1" applyBorder="1" applyAlignment="1">
      <alignment vertical="center" wrapText="1"/>
    </xf>
    <xf numFmtId="0" fontId="110" fillId="0" borderId="84" xfId="0" applyFont="1" applyBorder="1" applyAlignment="1">
      <alignment vertical="center" wrapText="1"/>
    </xf>
    <xf numFmtId="0" fontId="45" fillId="19" borderId="35" xfId="0" applyFont="1" applyFill="1" applyBorder="1" applyAlignment="1">
      <alignment horizontal="center" vertical="center"/>
    </xf>
    <xf numFmtId="0" fontId="51" fillId="0" borderId="83" xfId="0" applyFont="1" applyBorder="1" applyAlignment="1">
      <alignment vertical="center"/>
    </xf>
    <xf numFmtId="0" fontId="0" fillId="0" borderId="106" xfId="0" applyBorder="1"/>
    <xf numFmtId="0" fontId="51" fillId="0" borderId="83" xfId="0" applyFont="1" applyBorder="1"/>
    <xf numFmtId="0" fontId="51" fillId="0" borderId="110" xfId="0" applyFont="1" applyBorder="1"/>
    <xf numFmtId="0" fontId="51" fillId="0" borderId="80" xfId="0" applyFont="1" applyBorder="1"/>
    <xf numFmtId="0" fontId="51" fillId="2" borderId="108" xfId="0" applyFont="1" applyFill="1" applyBorder="1" applyAlignment="1">
      <alignment vertical="center"/>
    </xf>
    <xf numFmtId="0" fontId="51" fillId="2" borderId="83" xfId="0" applyFont="1" applyFill="1" applyBorder="1" applyAlignment="1">
      <alignment vertical="center"/>
    </xf>
    <xf numFmtId="0" fontId="51" fillId="2" borderId="83" xfId="0" applyFont="1" applyFill="1" applyBorder="1"/>
    <xf numFmtId="0" fontId="110" fillId="0" borderId="83" xfId="0" applyFont="1" applyBorder="1" applyAlignment="1">
      <alignment horizontal="left" vertical="center" wrapText="1"/>
    </xf>
    <xf numFmtId="0" fontId="51" fillId="2" borderId="80" xfId="0" applyFont="1" applyFill="1" applyBorder="1" applyAlignment="1">
      <alignment vertical="center"/>
    </xf>
    <xf numFmtId="0" fontId="51" fillId="0" borderId="83" xfId="0" applyFont="1" applyFill="1" applyBorder="1"/>
    <xf numFmtId="0" fontId="51" fillId="2" borderId="119" xfId="0" applyFont="1" applyFill="1" applyBorder="1" applyAlignment="1">
      <alignment vertical="center"/>
    </xf>
    <xf numFmtId="0" fontId="51" fillId="2" borderId="115" xfId="0" applyFont="1" applyFill="1" applyBorder="1" applyAlignment="1">
      <alignment vertical="center"/>
    </xf>
    <xf numFmtId="0" fontId="51" fillId="2" borderId="121" xfId="0" applyFont="1" applyFill="1" applyBorder="1" applyAlignment="1">
      <alignment vertical="center"/>
    </xf>
    <xf numFmtId="0" fontId="51" fillId="0" borderId="84" xfId="0" applyFont="1" applyFill="1" applyBorder="1"/>
    <xf numFmtId="0" fontId="51" fillId="2" borderId="0" xfId="0" applyFont="1" applyFill="1" applyAlignment="1">
      <alignment vertical="center"/>
    </xf>
    <xf numFmtId="0" fontId="25" fillId="20" borderId="87" xfId="0" applyFont="1" applyFill="1" applyBorder="1" applyAlignment="1">
      <alignment horizontal="left" vertical="center"/>
    </xf>
    <xf numFmtId="0" fontId="25" fillId="20" borderId="81" xfId="0" applyFont="1" applyFill="1" applyBorder="1" applyAlignment="1">
      <alignment horizontal="left" vertical="center"/>
    </xf>
    <xf numFmtId="0" fontId="25" fillId="20" borderId="120" xfId="0" applyFont="1" applyFill="1" applyBorder="1" applyAlignment="1">
      <alignment horizontal="left" vertical="center"/>
    </xf>
    <xf numFmtId="0" fontId="25" fillId="20" borderId="83" xfId="0" applyFont="1" applyFill="1" applyBorder="1" applyAlignment="1">
      <alignment horizontal="left" vertical="center"/>
    </xf>
    <xf numFmtId="0" fontId="25" fillId="20" borderId="95" xfId="0" applyFont="1" applyFill="1" applyBorder="1" applyAlignment="1">
      <alignment horizontal="left" vertical="center"/>
    </xf>
    <xf numFmtId="0" fontId="25" fillId="20" borderId="110" xfId="0" applyFont="1" applyFill="1" applyBorder="1" applyAlignment="1">
      <alignment horizontal="left" vertical="center"/>
    </xf>
    <xf numFmtId="0" fontId="25" fillId="20" borderId="83" xfId="0" applyFont="1" applyFill="1" applyBorder="1" applyAlignment="1">
      <alignment horizontal="left"/>
    </xf>
    <xf numFmtId="0" fontId="25" fillId="20" borderId="0" xfId="0" applyFont="1" applyFill="1" applyAlignment="1">
      <alignment horizontal="left" vertical="center"/>
    </xf>
    <xf numFmtId="0" fontId="25" fillId="20" borderId="80" xfId="0" applyFont="1" applyFill="1" applyBorder="1" applyAlignment="1">
      <alignment horizontal="left"/>
    </xf>
    <xf numFmtId="0" fontId="51" fillId="0" borderId="121" xfId="0" applyFont="1" applyFill="1" applyBorder="1"/>
    <xf numFmtId="0" fontId="25" fillId="20" borderId="88" xfId="0" applyFont="1" applyFill="1" applyBorder="1" applyAlignment="1">
      <alignment horizontal="left" vertical="center"/>
    </xf>
    <xf numFmtId="0" fontId="51" fillId="0" borderId="122" xfId="0" applyFont="1" applyFill="1" applyBorder="1" applyAlignment="1">
      <alignment vertical="center"/>
    </xf>
    <xf numFmtId="0" fontId="25" fillId="20" borderId="88" xfId="0" applyFont="1" applyFill="1" applyBorder="1" applyAlignment="1">
      <alignment horizontal="left"/>
    </xf>
    <xf numFmtId="0" fontId="51" fillId="0" borderId="122" xfId="0" applyFont="1" applyFill="1" applyBorder="1"/>
    <xf numFmtId="0" fontId="51" fillId="2" borderId="121" xfId="0" applyFont="1" applyFill="1" applyBorder="1"/>
    <xf numFmtId="0" fontId="51" fillId="0" borderId="122" xfId="0" applyFont="1" applyBorder="1" applyAlignment="1">
      <alignment vertical="center"/>
    </xf>
    <xf numFmtId="0" fontId="25" fillId="20" borderId="123" xfId="0" applyFont="1" applyFill="1" applyBorder="1" applyAlignment="1">
      <alignment horizontal="left" vertical="center"/>
    </xf>
    <xf numFmtId="0" fontId="51" fillId="0" borderId="88" xfId="0" applyFont="1" applyBorder="1"/>
    <xf numFmtId="0" fontId="25" fillId="20" borderId="80" xfId="0" applyFont="1" applyFill="1" applyBorder="1" applyAlignment="1">
      <alignment horizontal="left" vertical="center"/>
    </xf>
    <xf numFmtId="0" fontId="51" fillId="0" borderId="80" xfId="0" applyFont="1" applyBorder="1" applyAlignment="1">
      <alignment vertical="center"/>
    </xf>
    <xf numFmtId="0" fontId="51" fillId="0" borderId="88" xfId="0" applyFont="1" applyBorder="1" applyAlignment="1">
      <alignment vertical="center"/>
    </xf>
    <xf numFmtId="0" fontId="51" fillId="2" borderId="88" xfId="0" applyFont="1" applyFill="1" applyBorder="1" applyAlignment="1">
      <alignment vertical="center"/>
    </xf>
    <xf numFmtId="0" fontId="51" fillId="2" borderId="80" xfId="0" applyFont="1" applyFill="1" applyBorder="1"/>
    <xf numFmtId="0" fontId="110" fillId="0" borderId="80" xfId="0" applyFont="1" applyBorder="1" applyAlignment="1">
      <alignment horizontal="left" vertical="center" wrapText="1"/>
    </xf>
    <xf numFmtId="0" fontId="110" fillId="0" borderId="88" xfId="0" applyFont="1" applyBorder="1" applyAlignment="1">
      <alignment horizontal="left" vertical="center" wrapText="1"/>
    </xf>
    <xf numFmtId="0" fontId="111" fillId="2" borderId="88" xfId="0" applyFont="1" applyFill="1" applyBorder="1" applyAlignment="1">
      <alignment vertical="center"/>
    </xf>
    <xf numFmtId="0" fontId="51" fillId="0" borderId="80" xfId="0" applyFont="1" applyFill="1" applyBorder="1"/>
    <xf numFmtId="0" fontId="108" fillId="0" borderId="126" xfId="0" applyFont="1" applyBorder="1" applyAlignment="1">
      <alignment vertical="center"/>
    </xf>
    <xf numFmtId="0" fontId="51" fillId="2" borderId="126" xfId="0" applyFont="1" applyFill="1" applyBorder="1" applyAlignment="1">
      <alignment vertical="center"/>
    </xf>
    <xf numFmtId="0" fontId="51" fillId="2" borderId="127" xfId="0" applyFont="1" applyFill="1" applyBorder="1" applyAlignment="1">
      <alignment vertical="center"/>
    </xf>
    <xf numFmtId="0" fontId="51" fillId="2" borderId="128" xfId="0" applyFont="1" applyFill="1" applyBorder="1" applyAlignment="1">
      <alignment vertical="center"/>
    </xf>
    <xf numFmtId="0" fontId="51" fillId="0" borderId="128" xfId="0" applyFont="1" applyBorder="1" applyAlignment="1">
      <alignment vertical="center"/>
    </xf>
    <xf numFmtId="0" fontId="51" fillId="0" borderId="126" xfId="0" applyFont="1" applyBorder="1" applyAlignment="1">
      <alignment vertical="center"/>
    </xf>
    <xf numFmtId="0" fontId="51" fillId="0" borderId="127" xfId="0" applyFont="1" applyBorder="1" applyAlignment="1">
      <alignment vertical="center"/>
    </xf>
    <xf numFmtId="0" fontId="51" fillId="2" borderId="128" xfId="0" applyFont="1" applyFill="1" applyBorder="1"/>
    <xf numFmtId="0" fontId="51" fillId="2" borderId="126" xfId="0" applyFont="1" applyFill="1" applyBorder="1"/>
    <xf numFmtId="0" fontId="51" fillId="2" borderId="127" xfId="0" applyFont="1" applyFill="1" applyBorder="1"/>
    <xf numFmtId="0" fontId="51" fillId="2" borderId="128" xfId="0" applyFont="1" applyFill="1" applyBorder="1" applyAlignment="1">
      <alignment vertical="center" wrapText="1"/>
    </xf>
    <xf numFmtId="0" fontId="51" fillId="2" borderId="126" xfId="0" applyFont="1" applyFill="1" applyBorder="1" applyAlignment="1">
      <alignment vertical="center" wrapText="1"/>
    </xf>
    <xf numFmtId="0" fontId="51" fillId="2" borderId="127" xfId="0" applyFont="1" applyFill="1" applyBorder="1" applyAlignment="1">
      <alignment vertical="center" wrapText="1"/>
    </xf>
    <xf numFmtId="0" fontId="51" fillId="0" borderId="128" xfId="0" applyFont="1" applyBorder="1" applyAlignment="1">
      <alignment vertical="center" wrapText="1"/>
    </xf>
    <xf numFmtId="0" fontId="51" fillId="0" borderId="126" xfId="0" applyFont="1" applyBorder="1" applyAlignment="1">
      <alignment vertical="center" wrapText="1"/>
    </xf>
    <xf numFmtId="0" fontId="108" fillId="2" borderId="127" xfId="0" applyFont="1" applyFill="1" applyBorder="1" applyAlignment="1">
      <alignment vertical="center" wrapText="1"/>
    </xf>
    <xf numFmtId="0" fontId="51" fillId="0" borderId="127" xfId="0" applyFont="1" applyBorder="1" applyAlignment="1">
      <alignment vertical="center" wrapText="1"/>
    </xf>
    <xf numFmtId="0" fontId="51" fillId="0" borderId="128" xfId="0" applyFont="1" applyBorder="1" applyAlignment="1">
      <alignment horizontal="left"/>
    </xf>
    <xf numFmtId="0" fontId="51" fillId="0" borderId="126" xfId="0" applyFont="1" applyBorder="1"/>
    <xf numFmtId="0" fontId="51" fillId="0" borderId="127" xfId="0" applyFont="1" applyBorder="1" applyAlignment="1">
      <alignment horizontal="left" vertical="center"/>
    </xf>
    <xf numFmtId="0" fontId="51" fillId="0" borderId="126" xfId="0" applyFont="1" applyBorder="1" applyAlignment="1">
      <alignment horizontal="left" vertical="center"/>
    </xf>
    <xf numFmtId="0" fontId="51" fillId="0" borderId="128" xfId="0" applyFont="1" applyBorder="1" applyAlignment="1">
      <alignment horizontal="left" vertical="center"/>
    </xf>
    <xf numFmtId="0" fontId="51" fillId="0" borderId="128" xfId="0" applyFont="1" applyBorder="1"/>
    <xf numFmtId="0" fontId="51" fillId="2" borderId="126" xfId="0" applyFont="1" applyFill="1" applyBorder="1" applyAlignment="1">
      <alignment horizontal="left" vertical="center"/>
    </xf>
    <xf numFmtId="0" fontId="25" fillId="20" borderId="129" xfId="0" applyFont="1" applyFill="1" applyBorder="1" applyAlignment="1">
      <alignment horizontal="left" vertical="center"/>
    </xf>
    <xf numFmtId="0" fontId="45" fillId="19" borderId="116" xfId="0" applyFont="1" applyFill="1" applyBorder="1" applyAlignment="1">
      <alignment horizontal="center" vertical="center"/>
    </xf>
    <xf numFmtId="0" fontId="51" fillId="0" borderId="125" xfId="0" applyFont="1" applyBorder="1"/>
    <xf numFmtId="0" fontId="51" fillId="0" borderId="99" xfId="0" applyFont="1" applyBorder="1"/>
    <xf numFmtId="0" fontId="51" fillId="0" borderId="132" xfId="0" applyFont="1" applyBorder="1" applyAlignment="1">
      <alignment vertical="center"/>
    </xf>
    <xf numFmtId="0" fontId="51" fillId="0" borderId="133" xfId="0" applyFont="1" applyBorder="1" applyAlignment="1">
      <alignment vertical="center"/>
    </xf>
    <xf numFmtId="0" fontId="51" fillId="0" borderId="134" xfId="0" applyFont="1" applyBorder="1"/>
    <xf numFmtId="0" fontId="51" fillId="0" borderId="127" xfId="0" applyFont="1" applyBorder="1"/>
    <xf numFmtId="0" fontId="51" fillId="2" borderId="135" xfId="0" applyFont="1" applyFill="1" applyBorder="1"/>
    <xf numFmtId="0" fontId="51" fillId="0" borderId="136" xfId="0" applyFont="1" applyBorder="1"/>
    <xf numFmtId="0" fontId="20" fillId="0" borderId="0" xfId="0" applyFont="1" applyAlignment="1">
      <alignment horizontal="center"/>
    </xf>
    <xf numFmtId="0" fontId="104" fillId="0" borderId="138" xfId="14" applyFont="1" applyFill="1" applyBorder="1" applyAlignment="1">
      <alignment vertical="center"/>
    </xf>
    <xf numFmtId="0" fontId="82" fillId="0" borderId="84" xfId="14" applyFont="1" applyFill="1" applyBorder="1" applyAlignment="1">
      <alignment vertical="center"/>
    </xf>
    <xf numFmtId="0" fontId="46" fillId="0" borderId="84" xfId="14" applyFont="1" applyFill="1" applyBorder="1" applyAlignment="1">
      <alignment vertical="center"/>
    </xf>
    <xf numFmtId="0" fontId="46" fillId="0" borderId="109" xfId="14" applyFont="1" applyFill="1" applyBorder="1" applyAlignment="1">
      <alignment vertical="center"/>
    </xf>
    <xf numFmtId="0" fontId="32" fillId="0" borderId="41" xfId="0" applyFont="1" applyFill="1" applyBorder="1" applyAlignment="1">
      <alignment horizontal="center" wrapText="1"/>
    </xf>
    <xf numFmtId="44" fontId="32" fillId="20" borderId="113" xfId="5959" applyFont="1" applyFill="1" applyBorder="1" applyAlignment="1">
      <alignment horizontal="center" vertical="center"/>
    </xf>
    <xf numFmtId="44" fontId="90" fillId="0" borderId="80" xfId="5959" applyFont="1" applyBorder="1" applyAlignment="1">
      <alignment horizontal="center" wrapText="1"/>
    </xf>
    <xf numFmtId="44" fontId="90" fillId="0" borderId="83" xfId="5959" applyFont="1" applyBorder="1" applyAlignment="1">
      <alignment horizontal="center" wrapText="1"/>
    </xf>
    <xf numFmtId="0" fontId="28" fillId="0" borderId="84" xfId="30" applyFont="1" applyBorder="1"/>
    <xf numFmtId="0" fontId="28" fillId="0" borderId="140" xfId="5" applyFont="1" applyBorder="1" applyAlignment="1">
      <alignment horizontal="left" vertical="center" wrapText="1"/>
    </xf>
    <xf numFmtId="0" fontId="23" fillId="0" borderId="84" xfId="30" applyFont="1" applyBorder="1"/>
    <xf numFmtId="0" fontId="23" fillId="2" borderId="84" xfId="30" applyFont="1" applyFill="1" applyBorder="1"/>
    <xf numFmtId="0" fontId="28" fillId="0" borderId="84" xfId="14" applyFont="1" applyFill="1" applyBorder="1" applyAlignment="1" applyProtection="1">
      <alignment vertical="top" wrapText="1"/>
    </xf>
    <xf numFmtId="0" fontId="17" fillId="0" borderId="84" xfId="30" applyBorder="1"/>
    <xf numFmtId="0" fontId="28" fillId="0" borderId="109" xfId="14" applyFont="1" applyFill="1" applyBorder="1" applyAlignment="1">
      <alignment horizontal="left" vertical="top" wrapText="1"/>
    </xf>
    <xf numFmtId="0" fontId="28" fillId="0" borderId="20" xfId="14" applyFont="1" applyFill="1" applyBorder="1" applyAlignment="1">
      <alignment horizontal="left" vertical="top" wrapText="1"/>
    </xf>
    <xf numFmtId="0" fontId="87" fillId="0" borderId="0" xfId="28" applyFont="1" applyBorder="1" applyAlignment="1">
      <alignment horizontal="left" vertical="center" wrapText="1"/>
    </xf>
    <xf numFmtId="0" fontId="97" fillId="0" borderId="0" xfId="0" applyFont="1" applyBorder="1" applyAlignment="1">
      <alignment wrapText="1"/>
    </xf>
    <xf numFmtId="0" fontId="87" fillId="0" borderId="84" xfId="29" applyFont="1" applyBorder="1" applyAlignment="1">
      <alignment horizontal="left" vertical="center"/>
    </xf>
    <xf numFmtId="44" fontId="90" fillId="0" borderId="0" xfId="5959" applyFont="1" applyAlignment="1">
      <alignment horizontal="center" wrapText="1"/>
    </xf>
    <xf numFmtId="0" fontId="25" fillId="20" borderId="50" xfId="0" applyFont="1" applyFill="1" applyBorder="1" applyAlignment="1">
      <alignment horizontal="left" vertical="center"/>
    </xf>
    <xf numFmtId="0" fontId="25" fillId="20" borderId="114" xfId="0" applyFont="1" applyFill="1" applyBorder="1" applyAlignment="1">
      <alignment horizontal="left" vertical="center"/>
    </xf>
    <xf numFmtId="0" fontId="25" fillId="20" borderId="130" xfId="0" applyFont="1" applyFill="1" applyBorder="1" applyAlignment="1">
      <alignment horizontal="left" vertical="center"/>
    </xf>
    <xf numFmtId="0" fontId="25" fillId="20" borderId="72" xfId="0" applyFont="1" applyFill="1" applyBorder="1" applyAlignment="1">
      <alignment horizontal="left" vertical="center"/>
    </xf>
    <xf numFmtId="0" fontId="25" fillId="20" borderId="124" xfId="0" applyFont="1" applyFill="1" applyBorder="1" applyAlignment="1">
      <alignment horizontal="left" vertical="center"/>
    </xf>
    <xf numFmtId="0" fontId="25" fillId="20" borderId="129" xfId="5960" applyFont="1" applyFill="1" applyBorder="1" applyAlignment="1">
      <alignment vertical="center"/>
    </xf>
    <xf numFmtId="1" fontId="25" fillId="20" borderId="129" xfId="37" applyNumberFormat="1" applyFont="1" applyFill="1" applyBorder="1" applyAlignment="1">
      <alignment horizontal="left" vertical="center"/>
    </xf>
    <xf numFmtId="0" fontId="25" fillId="20" borderId="129" xfId="37" applyFont="1" applyFill="1" applyBorder="1" applyAlignment="1">
      <alignment horizontal="left" vertical="center"/>
    </xf>
    <xf numFmtId="1" fontId="25" fillId="20" borderId="123" xfId="37" applyNumberFormat="1" applyFont="1" applyFill="1" applyBorder="1" applyAlignment="1">
      <alignment horizontal="left" vertical="center"/>
    </xf>
    <xf numFmtId="1" fontId="25" fillId="20" borderId="130" xfId="37" applyNumberFormat="1" applyFont="1" applyFill="1" applyBorder="1" applyAlignment="1">
      <alignment horizontal="left" vertical="center"/>
    </xf>
    <xf numFmtId="1" fontId="25" fillId="20" borderId="72" xfId="37" applyNumberFormat="1" applyFont="1" applyFill="1" applyBorder="1" applyAlignment="1">
      <alignment horizontal="left" vertical="center"/>
    </xf>
    <xf numFmtId="1" fontId="25" fillId="20" borderId="66" xfId="37" applyNumberFormat="1" applyFont="1" applyFill="1" applyBorder="1" applyAlignment="1">
      <alignment horizontal="left" vertical="center"/>
    </xf>
    <xf numFmtId="1" fontId="25" fillId="20" borderId="95" xfId="37" applyNumberFormat="1" applyFont="1" applyFill="1" applyBorder="1" applyAlignment="1">
      <alignment horizontal="left" vertical="center"/>
    </xf>
    <xf numFmtId="1" fontId="25" fillId="20" borderId="145" xfId="37" applyNumberFormat="1" applyFont="1" applyFill="1" applyBorder="1" applyAlignment="1">
      <alignment horizontal="left" vertical="center"/>
    </xf>
    <xf numFmtId="1" fontId="25" fillId="20" borderId="136" xfId="37" applyNumberFormat="1" applyFont="1" applyFill="1" applyBorder="1" applyAlignment="1">
      <alignment horizontal="left" vertical="center"/>
    </xf>
    <xf numFmtId="44" fontId="29" fillId="0" borderId="142" xfId="5959" applyFont="1" applyBorder="1"/>
    <xf numFmtId="0" fontId="23" fillId="2" borderId="121" xfId="5960" applyFont="1" applyFill="1" applyBorder="1" applyAlignment="1">
      <alignment horizontal="left" vertical="center"/>
    </xf>
    <xf numFmtId="0" fontId="23" fillId="2" borderId="143" xfId="5960" applyFont="1" applyFill="1" applyBorder="1" applyAlignment="1">
      <alignment horizontal="left" vertical="center"/>
    </xf>
    <xf numFmtId="0" fontId="23" fillId="2" borderId="139" xfId="5960" applyFont="1" applyFill="1" applyBorder="1" applyAlignment="1">
      <alignment horizontal="left" vertical="center"/>
    </xf>
    <xf numFmtId="44" fontId="29" fillId="0" borderId="66" xfId="5959" applyFont="1" applyBorder="1"/>
    <xf numFmtId="44" fontId="29" fillId="0" borderId="88" xfId="5959" applyFont="1" applyBorder="1"/>
    <xf numFmtId="0" fontId="23" fillId="2" borderId="144" xfId="5960" applyFont="1" applyFill="1" applyBorder="1" applyAlignment="1">
      <alignment horizontal="left" vertical="center"/>
    </xf>
    <xf numFmtId="0" fontId="23" fillId="2" borderId="144" xfId="5960" applyFont="1" applyFill="1" applyBorder="1" applyAlignment="1">
      <alignment vertical="center"/>
    </xf>
    <xf numFmtId="0" fontId="23" fillId="2" borderId="89" xfId="5960" applyFont="1" applyFill="1" applyBorder="1" applyAlignment="1">
      <alignment horizontal="left" vertical="center"/>
    </xf>
    <xf numFmtId="0" fontId="20" fillId="0" borderId="0" xfId="0" applyFont="1" applyAlignment="1">
      <alignment horizontal="center"/>
    </xf>
    <xf numFmtId="0" fontId="47" fillId="0" borderId="0" xfId="0" applyFont="1"/>
    <xf numFmtId="0" fontId="25" fillId="21" borderId="57" xfId="0" applyFont="1" applyFill="1" applyBorder="1"/>
    <xf numFmtId="0" fontId="23" fillId="0" borderId="0" xfId="0" applyFont="1" applyAlignment="1">
      <alignment wrapText="1"/>
    </xf>
    <xf numFmtId="0" fontId="45" fillId="19" borderId="113" xfId="0" applyFont="1" applyFill="1" applyBorder="1" applyAlignment="1">
      <alignment horizontal="center" vertical="center"/>
    </xf>
    <xf numFmtId="0" fontId="45" fillId="19" borderId="113" xfId="0" applyFont="1" applyFill="1" applyBorder="1" applyAlignment="1">
      <alignment horizontal="center" vertical="center" wrapText="1"/>
    </xf>
    <xf numFmtId="0" fontId="20" fillId="0" borderId="0" xfId="0" applyFont="1" applyAlignment="1">
      <alignment horizontal="center"/>
    </xf>
    <xf numFmtId="0" fontId="20" fillId="0" borderId="0" xfId="0" applyFont="1" applyAlignment="1">
      <alignment horizontal="center"/>
    </xf>
    <xf numFmtId="0" fontId="32" fillId="2" borderId="4" xfId="0" applyFont="1" applyFill="1" applyBorder="1" applyAlignment="1">
      <alignment horizontal="center" vertical="center" wrapText="1"/>
    </xf>
    <xf numFmtId="0" fontId="32" fillId="2" borderId="5" xfId="0" applyFont="1" applyFill="1" applyBorder="1" applyAlignment="1">
      <alignment horizontal="center" vertical="center" wrapText="1"/>
    </xf>
    <xf numFmtId="0" fontId="32" fillId="2" borderId="42" xfId="0" applyFont="1" applyFill="1" applyBorder="1" applyAlignment="1">
      <alignment horizontal="center" vertical="center" wrapText="1"/>
    </xf>
    <xf numFmtId="0" fontId="20" fillId="0" borderId="142" xfId="0" applyFont="1" applyBorder="1" applyAlignment="1">
      <alignment horizontal="center" vertical="center"/>
    </xf>
    <xf numFmtId="0" fontId="20" fillId="0" borderId="142" xfId="0" applyFont="1" applyBorder="1" applyAlignment="1">
      <alignment horizontal="center" vertical="center" wrapText="1"/>
    </xf>
    <xf numFmtId="44" fontId="44" fillId="0" borderId="142" xfId="5959" applyFont="1" applyBorder="1" applyAlignment="1">
      <alignment horizontal="center" vertical="center" wrapText="1"/>
    </xf>
    <xf numFmtId="0" fontId="32" fillId="20" borderId="69" xfId="0" applyFont="1" applyFill="1" applyBorder="1" applyAlignment="1">
      <alignment horizontal="center"/>
    </xf>
    <xf numFmtId="0" fontId="31" fillId="2" borderId="110" xfId="0" applyFont="1" applyFill="1" applyBorder="1" applyAlignment="1">
      <alignment horizontal="center"/>
    </xf>
    <xf numFmtId="6" fontId="38" fillId="2" borderId="110" xfId="0" applyNumberFormat="1" applyFont="1" applyFill="1" applyBorder="1" applyAlignment="1">
      <alignment horizontal="center"/>
    </xf>
    <xf numFmtId="0" fontId="20" fillId="0" borderId="0" xfId="0" applyFont="1" applyAlignment="1">
      <alignment horizontal="center"/>
    </xf>
    <xf numFmtId="0" fontId="20" fillId="0" borderId="0" xfId="0" applyFont="1" applyAlignment="1">
      <alignment horizontal="center"/>
    </xf>
    <xf numFmtId="0" fontId="30" fillId="19" borderId="106" xfId="0" applyFont="1" applyFill="1" applyBorder="1" applyAlignment="1">
      <alignment horizontal="center" vertical="center"/>
    </xf>
    <xf numFmtId="0" fontId="30" fillId="19" borderId="18" xfId="0" applyFont="1" applyFill="1" applyBorder="1" applyAlignment="1">
      <alignment horizontal="center" vertical="center"/>
    </xf>
    <xf numFmtId="0" fontId="30" fillId="19" borderId="69" xfId="0" applyFont="1" applyFill="1" applyBorder="1" applyAlignment="1">
      <alignment horizontal="center" vertical="center"/>
    </xf>
    <xf numFmtId="0" fontId="22" fillId="0" borderId="142" xfId="0" applyFont="1" applyBorder="1"/>
    <xf numFmtId="0" fontId="23" fillId="0" borderId="142" xfId="0" applyFont="1" applyBorder="1" applyAlignment="1">
      <alignment wrapText="1"/>
    </xf>
    <xf numFmtId="0" fontId="25" fillId="20" borderId="129" xfId="14" applyFont="1" applyFill="1" applyBorder="1" applyAlignment="1">
      <alignment horizontal="center" vertical="center" wrapText="1"/>
    </xf>
    <xf numFmtId="0" fontId="51" fillId="0" borderId="143" xfId="0" applyFont="1" applyBorder="1" applyAlignment="1">
      <alignment vertical="center"/>
    </xf>
    <xf numFmtId="0" fontId="51" fillId="2" borderId="139" xfId="0" applyFont="1" applyFill="1" applyBorder="1" applyAlignment="1">
      <alignment vertical="center"/>
    </xf>
    <xf numFmtId="0" fontId="25" fillId="20" borderId="142" xfId="0" applyFont="1" applyFill="1" applyBorder="1" applyAlignment="1">
      <alignment horizontal="left" vertical="center"/>
    </xf>
    <xf numFmtId="0" fontId="25" fillId="20" borderId="66" xfId="0" applyFont="1" applyFill="1" applyBorder="1" applyAlignment="1">
      <alignment horizontal="left" vertical="center"/>
    </xf>
    <xf numFmtId="0" fontId="51" fillId="2" borderId="142" xfId="0" applyFont="1" applyFill="1" applyBorder="1" applyAlignment="1">
      <alignment horizontal="left"/>
    </xf>
    <xf numFmtId="0" fontId="25" fillId="20" borderId="106" xfId="0" applyFont="1" applyFill="1" applyBorder="1" applyAlignment="1">
      <alignment horizontal="left" vertical="center"/>
    </xf>
    <xf numFmtId="0" fontId="51" fillId="0" borderId="121" xfId="0" applyFont="1" applyBorder="1" applyAlignment="1">
      <alignment vertical="center"/>
    </xf>
    <xf numFmtId="0" fontId="51" fillId="0" borderId="0" xfId="0" applyFont="1" applyBorder="1" applyAlignment="1">
      <alignment horizontal="left"/>
    </xf>
    <xf numFmtId="0" fontId="28" fillId="0" borderId="66" xfId="0" applyFont="1" applyBorder="1"/>
    <xf numFmtId="0" fontId="28" fillId="0" borderId="142" xfId="0" applyFont="1" applyBorder="1"/>
    <xf numFmtId="0" fontId="28" fillId="0" borderId="88" xfId="0" applyFont="1" applyBorder="1"/>
    <xf numFmtId="0" fontId="51" fillId="2" borderId="20" xfId="0" applyFont="1" applyFill="1" applyBorder="1" applyAlignment="1">
      <alignment vertical="center"/>
    </xf>
    <xf numFmtId="0" fontId="51" fillId="0" borderId="66" xfId="0" applyFont="1" applyFill="1" applyBorder="1"/>
    <xf numFmtId="0" fontId="51" fillId="0" borderId="142" xfId="0" applyFont="1" applyFill="1" applyBorder="1"/>
    <xf numFmtId="0" fontId="25" fillId="20" borderId="151" xfId="0" applyFont="1" applyFill="1" applyBorder="1" applyAlignment="1">
      <alignment horizontal="left" vertical="center"/>
    </xf>
    <xf numFmtId="0" fontId="28" fillId="0" borderId="151" xfId="0" applyFont="1" applyBorder="1"/>
    <xf numFmtId="0" fontId="51" fillId="0" borderId="135" xfId="0" applyFont="1" applyFill="1" applyBorder="1"/>
    <xf numFmtId="6" fontId="44" fillId="0" borderId="49" xfId="0" applyNumberFormat="1" applyFont="1" applyBorder="1" applyAlignment="1">
      <alignment horizontal="center" vertical="center" wrapText="1"/>
    </xf>
    <xf numFmtId="0" fontId="20" fillId="0" borderId="0" xfId="0" applyFont="1" applyAlignment="1">
      <alignment horizontal="center"/>
    </xf>
    <xf numFmtId="44" fontId="90" fillId="0" borderId="110" xfId="5959" applyFont="1" applyBorder="1" applyAlignment="1">
      <alignment horizontal="center" wrapText="1"/>
    </xf>
    <xf numFmtId="44" fontId="90" fillId="0" borderId="71" xfId="5959" applyFont="1" applyBorder="1" applyAlignment="1">
      <alignment horizontal="center" wrapText="1"/>
    </xf>
    <xf numFmtId="0" fontId="51" fillId="0" borderId="142" xfId="0" applyFont="1" applyBorder="1"/>
    <xf numFmtId="0" fontId="51" fillId="0" borderId="149" xfId="0" applyFont="1" applyFill="1" applyBorder="1" applyAlignment="1">
      <alignment vertical="center"/>
    </xf>
    <xf numFmtId="6" fontId="49" fillId="0" borderId="142" xfId="0" applyNumberFormat="1" applyFont="1" applyBorder="1" applyAlignment="1">
      <alignment horizontal="center" vertical="center"/>
    </xf>
    <xf numFmtId="0" fontId="51" fillId="0" borderId="88" xfId="0" applyFont="1" applyFill="1" applyBorder="1"/>
    <xf numFmtId="0" fontId="51" fillId="0" borderId="139" xfId="0" applyFont="1" applyBorder="1" applyAlignment="1">
      <alignment vertical="center"/>
    </xf>
    <xf numFmtId="0" fontId="51" fillId="0" borderId="121" xfId="0" applyFont="1" applyFill="1" applyBorder="1" applyAlignment="1">
      <alignment vertical="center"/>
    </xf>
    <xf numFmtId="0" fontId="20" fillId="0" borderId="0" xfId="0" applyFont="1" applyAlignment="1">
      <alignment horizontal="center"/>
    </xf>
    <xf numFmtId="0" fontId="46" fillId="0" borderId="0" xfId="0" applyFont="1" applyAlignment="1">
      <alignment vertical="center"/>
    </xf>
    <xf numFmtId="6" fontId="44" fillId="0" borderId="142" xfId="0" applyNumberFormat="1" applyFont="1" applyBorder="1" applyAlignment="1">
      <alignment horizontal="center" vertical="center"/>
    </xf>
    <xf numFmtId="167" fontId="66" fillId="20" borderId="50" xfId="11818" applyFont="1" applyFill="1" applyBorder="1" applyAlignment="1" applyProtection="1">
      <alignment horizontal="center" vertical="center" wrapText="1"/>
    </xf>
    <xf numFmtId="167" fontId="67" fillId="0" borderId="50" xfId="11819" applyFont="1" applyFill="1" applyBorder="1" applyAlignment="1">
      <alignment horizontal="left" vertical="center" wrapText="1" indent="1"/>
    </xf>
    <xf numFmtId="0" fontId="127" fillId="0" borderId="142" xfId="0" applyFont="1" applyBorder="1"/>
    <xf numFmtId="1" fontId="25" fillId="20" borderId="89" xfId="37" applyNumberFormat="1" applyFont="1" applyFill="1" applyBorder="1" applyAlignment="1">
      <alignment horizontal="left" vertical="center"/>
    </xf>
    <xf numFmtId="1" fontId="25" fillId="20" borderId="77" xfId="37" applyNumberFormat="1" applyFont="1" applyFill="1" applyBorder="1" applyAlignment="1">
      <alignment horizontal="left" vertical="center"/>
    </xf>
    <xf numFmtId="1" fontId="25" fillId="20" borderId="146" xfId="37" applyNumberFormat="1" applyFont="1" applyFill="1" applyBorder="1" applyAlignment="1">
      <alignment horizontal="left" vertical="center"/>
    </xf>
    <xf numFmtId="0" fontId="32" fillId="20" borderId="143" xfId="0" applyFont="1" applyFill="1" applyBorder="1" applyAlignment="1">
      <alignment vertical="top"/>
    </xf>
    <xf numFmtId="0" fontId="25" fillId="20" borderId="143" xfId="0" applyFont="1" applyFill="1" applyBorder="1" applyAlignment="1">
      <alignment horizontal="left" vertical="center"/>
    </xf>
    <xf numFmtId="44" fontId="29" fillId="0" borderId="80" xfId="5959" applyFont="1" applyBorder="1"/>
    <xf numFmtId="0" fontId="23" fillId="0" borderId="80" xfId="0" applyFont="1" applyBorder="1" applyAlignment="1">
      <alignment wrapText="1"/>
    </xf>
    <xf numFmtId="0" fontId="128" fillId="0" borderId="142" xfId="0" applyFont="1" applyBorder="1" applyAlignment="1">
      <alignment wrapText="1"/>
    </xf>
    <xf numFmtId="0" fontId="23" fillId="0" borderId="142" xfId="0" applyFont="1" applyBorder="1" applyAlignment="1">
      <alignment horizontal="left" vertical="center"/>
    </xf>
    <xf numFmtId="0" fontId="20" fillId="0" borderId="0" xfId="0" applyFont="1" applyAlignment="1">
      <alignment horizontal="center"/>
    </xf>
    <xf numFmtId="7" fontId="129" fillId="0" borderId="142" xfId="1233" applyNumberFormat="1" applyFont="1" applyFill="1" applyBorder="1" applyAlignment="1">
      <alignment horizontal="center" vertical="center"/>
    </xf>
    <xf numFmtId="0" fontId="107" fillId="20" borderId="142" xfId="0" applyFont="1" applyFill="1" applyBorder="1" applyAlignment="1">
      <alignment horizontal="center" vertical="center" wrapText="1"/>
    </xf>
    <xf numFmtId="0" fontId="20" fillId="0" borderId="52" xfId="0" applyFont="1" applyBorder="1" applyAlignment="1">
      <alignment horizontal="left" vertical="center" wrapText="1"/>
    </xf>
    <xf numFmtId="0" fontId="0" fillId="0" borderId="142" xfId="0" applyBorder="1" applyAlignment="1"/>
    <xf numFmtId="0" fontId="0" fillId="0" borderId="143" xfId="0" applyBorder="1" applyAlignment="1"/>
    <xf numFmtId="0" fontId="131" fillId="0" borderId="142" xfId="0" applyFont="1" applyFill="1" applyBorder="1" applyAlignment="1">
      <alignment horizontal="center" vertical="center"/>
    </xf>
    <xf numFmtId="0" fontId="131" fillId="0" borderId="142" xfId="0" applyFont="1" applyBorder="1" applyAlignment="1">
      <alignment horizontal="center" vertical="center"/>
    </xf>
    <xf numFmtId="0" fontId="131" fillId="0" borderId="143" xfId="0" applyFont="1" applyBorder="1" applyAlignment="1">
      <alignment horizontal="center" vertical="center"/>
    </xf>
    <xf numFmtId="0" fontId="132" fillId="0" borderId="142" xfId="0" applyFont="1" applyBorder="1" applyAlignment="1">
      <alignment horizontal="center" vertical="center"/>
    </xf>
    <xf numFmtId="0" fontId="132" fillId="0" borderId="143" xfId="0" applyFont="1" applyBorder="1" applyAlignment="1">
      <alignment horizontal="center" vertical="center"/>
    </xf>
    <xf numFmtId="0" fontId="131" fillId="0" borderId="142" xfId="0" applyFont="1" applyBorder="1"/>
    <xf numFmtId="0" fontId="131" fillId="0" borderId="150" xfId="0" applyFont="1" applyBorder="1" applyAlignment="1">
      <alignment horizontal="center" vertical="center"/>
    </xf>
    <xf numFmtId="0" fontId="131" fillId="0" borderId="157" xfId="0" applyFont="1" applyBorder="1" applyAlignment="1">
      <alignment horizontal="center" vertical="center"/>
    </xf>
    <xf numFmtId="0" fontId="131" fillId="0" borderId="80" xfId="0" applyFont="1" applyBorder="1" applyAlignment="1">
      <alignment horizontal="center" vertical="center"/>
    </xf>
    <xf numFmtId="0" fontId="20" fillId="0" borderId="0" xfId="0" applyFont="1" applyAlignment="1">
      <alignment horizontal="center"/>
    </xf>
    <xf numFmtId="0" fontId="134" fillId="24" borderId="142" xfId="0" applyFont="1" applyFill="1" applyBorder="1" applyAlignment="1">
      <alignment horizontal="center" vertical="center"/>
    </xf>
    <xf numFmtId="0" fontId="135" fillId="24" borderId="142" xfId="0" applyFont="1" applyFill="1" applyBorder="1" applyAlignment="1">
      <alignment horizontal="center" vertical="center"/>
    </xf>
    <xf numFmtId="0" fontId="135" fillId="24" borderId="142" xfId="0" applyFont="1" applyFill="1" applyBorder="1" applyAlignment="1">
      <alignment horizontal="center" wrapText="1"/>
    </xf>
    <xf numFmtId="0" fontId="135" fillId="24" borderId="142" xfId="0" applyFont="1" applyFill="1" applyBorder="1" applyAlignment="1">
      <alignment horizontal="center" vertical="center" wrapText="1"/>
    </xf>
    <xf numFmtId="0" fontId="135" fillId="24" borderId="150" xfId="0" applyFont="1" applyFill="1" applyBorder="1" applyAlignment="1">
      <alignment horizontal="center" vertical="center"/>
    </xf>
    <xf numFmtId="0" fontId="135" fillId="24" borderId="80" xfId="0" applyFont="1" applyFill="1" applyBorder="1" applyAlignment="1">
      <alignment horizontal="center" vertical="center" wrapText="1"/>
    </xf>
    <xf numFmtId="0" fontId="137" fillId="24" borderId="142" xfId="0" applyFont="1" applyFill="1" applyBorder="1" applyAlignment="1">
      <alignment horizontal="center" vertical="center"/>
    </xf>
    <xf numFmtId="0" fontId="134" fillId="24" borderId="143" xfId="0" applyFont="1" applyFill="1" applyBorder="1" applyAlignment="1">
      <alignment horizontal="center" vertical="center"/>
    </xf>
    <xf numFmtId="0" fontId="138" fillId="24" borderId="142" xfId="0" applyFont="1" applyFill="1" applyBorder="1" applyAlignment="1">
      <alignment horizontal="center" vertical="center"/>
    </xf>
    <xf numFmtId="0" fontId="28" fillId="0" borderId="88" xfId="37" applyFont="1" applyFill="1" applyBorder="1" applyAlignment="1">
      <alignment horizontal="left" vertical="center" wrapText="1"/>
    </xf>
    <xf numFmtId="0" fontId="28" fillId="0" borderId="108" xfId="37" applyFont="1" applyFill="1" applyBorder="1" applyAlignment="1">
      <alignment horizontal="left" vertical="center" wrapText="1"/>
    </xf>
    <xf numFmtId="0" fontId="25" fillId="20" borderId="159" xfId="14" applyFont="1" applyFill="1" applyBorder="1" applyAlignment="1">
      <alignment horizontal="center" vertical="center" wrapText="1"/>
    </xf>
    <xf numFmtId="0" fontId="25" fillId="20" borderId="97" xfId="14" applyFont="1" applyFill="1" applyBorder="1" applyAlignment="1">
      <alignment horizontal="center" vertical="center" wrapText="1"/>
    </xf>
    <xf numFmtId="0" fontId="28" fillId="0" borderId="52" xfId="14" applyFont="1" applyFill="1" applyBorder="1" applyAlignment="1">
      <alignment horizontal="left" vertical="center" wrapText="1"/>
    </xf>
    <xf numFmtId="0" fontId="28" fillId="0" borderId="52" xfId="37" applyFont="1" applyFill="1" applyBorder="1" applyAlignment="1">
      <alignment horizontal="left" vertical="center" wrapText="1"/>
    </xf>
    <xf numFmtId="0" fontId="28" fillId="0" borderId="160" xfId="37" applyFont="1" applyFill="1" applyBorder="1" applyAlignment="1">
      <alignment horizontal="left" vertical="center" wrapText="1"/>
    </xf>
    <xf numFmtId="0" fontId="25" fillId="20" borderId="158" xfId="14" applyFont="1" applyFill="1" applyBorder="1" applyAlignment="1">
      <alignment horizontal="center" vertical="center" wrapText="1"/>
    </xf>
    <xf numFmtId="0" fontId="87" fillId="0" borderId="162" xfId="29" applyFont="1" applyBorder="1" applyAlignment="1">
      <alignment horizontal="left" vertical="center"/>
    </xf>
    <xf numFmtId="0" fontId="25" fillId="20" borderId="52" xfId="14" applyFont="1" applyFill="1" applyBorder="1" applyAlignment="1">
      <alignment horizontal="center" vertical="center" wrapText="1"/>
    </xf>
    <xf numFmtId="0" fontId="106" fillId="24" borderId="52" xfId="0" applyFont="1" applyFill="1" applyBorder="1"/>
    <xf numFmtId="0" fontId="106" fillId="24" borderId="52" xfId="0" applyFont="1" applyFill="1" applyBorder="1" applyAlignment="1">
      <alignment wrapText="1"/>
    </xf>
    <xf numFmtId="0" fontId="61" fillId="0" borderId="52" xfId="0" applyFont="1" applyBorder="1" applyAlignment="1">
      <alignment vertical="center" wrapText="1"/>
    </xf>
    <xf numFmtId="0" fontId="62" fillId="0" borderId="52" xfId="0" applyFont="1" applyBorder="1" applyAlignment="1">
      <alignment wrapText="1"/>
    </xf>
    <xf numFmtId="0" fontId="61" fillId="0" borderId="52" xfId="0" applyFont="1" applyBorder="1"/>
    <xf numFmtId="6" fontId="44" fillId="0" borderId="7" xfId="0" applyNumberFormat="1" applyFont="1" applyBorder="1" applyAlignment="1">
      <alignment horizontal="center" vertical="center"/>
    </xf>
    <xf numFmtId="0" fontId="20" fillId="0" borderId="0" xfId="0" applyFont="1" applyAlignment="1">
      <alignment horizontal="center"/>
    </xf>
    <xf numFmtId="0" fontId="0" fillId="0" borderId="52" xfId="0" applyBorder="1" applyAlignment="1"/>
    <xf numFmtId="0" fontId="137" fillId="2" borderId="52" xfId="0" applyFont="1" applyFill="1" applyBorder="1" applyAlignment="1">
      <alignment horizontal="center" vertical="center"/>
    </xf>
    <xf numFmtId="44" fontId="139" fillId="2" borderId="52" xfId="5959" applyFont="1" applyFill="1" applyBorder="1" applyAlignment="1">
      <alignment horizontal="left"/>
    </xf>
    <xf numFmtId="44" fontId="139" fillId="0" borderId="142" xfId="5959" applyFont="1" applyBorder="1" applyAlignment="1">
      <alignment horizontal="left"/>
    </xf>
    <xf numFmtId="0" fontId="127" fillId="0" borderId="142" xfId="0" applyFont="1" applyBorder="1" applyAlignment="1">
      <alignment wrapText="1"/>
    </xf>
    <xf numFmtId="0" fontId="23" fillId="0" borderId="142" xfId="0" applyFont="1" applyBorder="1" applyAlignment="1">
      <alignment vertical="center" wrapText="1"/>
    </xf>
    <xf numFmtId="0" fontId="20" fillId="0" borderId="0" xfId="0" applyFont="1" applyAlignment="1">
      <alignment horizontal="center"/>
    </xf>
    <xf numFmtId="0" fontId="67" fillId="0" borderId="50" xfId="0" applyFont="1" applyFill="1" applyBorder="1" applyAlignment="1">
      <alignment horizontal="left" vertical="center" wrapText="1" indent="1"/>
    </xf>
    <xf numFmtId="0" fontId="32" fillId="20" borderId="41" xfId="0" applyFont="1" applyFill="1" applyBorder="1" applyAlignment="1">
      <alignment horizontal="center" vertical="center" wrapText="1"/>
    </xf>
    <xf numFmtId="0" fontId="20" fillId="0" borderId="165" xfId="0" applyFont="1" applyBorder="1" applyAlignment="1">
      <alignment horizontal="center" wrapText="1"/>
    </xf>
    <xf numFmtId="6" fontId="44" fillId="0" borderId="165" xfId="0" applyNumberFormat="1" applyFont="1" applyBorder="1" applyAlignment="1">
      <alignment horizontal="center" wrapText="1"/>
    </xf>
    <xf numFmtId="0" fontId="32" fillId="20" borderId="142" xfId="0" applyFont="1" applyFill="1" applyBorder="1" applyAlignment="1">
      <alignment horizontal="center" vertical="center" wrapText="1"/>
    </xf>
    <xf numFmtId="0" fontId="20" fillId="0" borderId="142" xfId="0" applyFont="1" applyBorder="1" applyAlignment="1">
      <alignment horizontal="center" wrapText="1"/>
    </xf>
    <xf numFmtId="6" fontId="44" fillId="0" borderId="142" xfId="0" applyNumberFormat="1" applyFont="1" applyBorder="1" applyAlignment="1">
      <alignment horizontal="center" wrapText="1"/>
    </xf>
    <xf numFmtId="1" fontId="25" fillId="20" borderId="92" xfId="37" applyNumberFormat="1" applyFont="1" applyFill="1" applyBorder="1" applyAlignment="1">
      <alignment horizontal="left" vertical="center"/>
    </xf>
    <xf numFmtId="44" fontId="29" fillId="0" borderId="18" xfId="5959" applyFont="1" applyFill="1" applyBorder="1"/>
    <xf numFmtId="0" fontId="25" fillId="20" borderId="142" xfId="5960" applyFont="1" applyFill="1" applyBorder="1" applyAlignment="1">
      <alignment vertical="center"/>
    </xf>
    <xf numFmtId="0" fontId="23" fillId="2" borderId="142" xfId="5960" applyFont="1" applyFill="1" applyBorder="1" applyAlignment="1">
      <alignment vertical="center"/>
    </xf>
    <xf numFmtId="1" fontId="25" fillId="20" borderId="142" xfId="37" applyNumberFormat="1" applyFont="1" applyFill="1" applyBorder="1" applyAlignment="1">
      <alignment horizontal="left" vertical="center"/>
    </xf>
    <xf numFmtId="44" fontId="29" fillId="0" borderId="142" xfId="5959" applyFont="1" applyFill="1" applyBorder="1"/>
    <xf numFmtId="0" fontId="20" fillId="0" borderId="0" xfId="0" applyFont="1" applyAlignment="1">
      <alignment horizontal="center"/>
    </xf>
    <xf numFmtId="0" fontId="127" fillId="0" borderId="80" xfId="0" applyFont="1" applyBorder="1"/>
    <xf numFmtId="1" fontId="25" fillId="20" borderId="166" xfId="37" applyNumberFormat="1" applyFont="1" applyFill="1" applyBorder="1" applyAlignment="1">
      <alignment horizontal="left" vertical="center"/>
    </xf>
    <xf numFmtId="1" fontId="25" fillId="20" borderId="80" xfId="37" applyNumberFormat="1" applyFont="1" applyFill="1" applyBorder="1" applyAlignment="1">
      <alignment horizontal="left" vertical="center"/>
    </xf>
    <xf numFmtId="1" fontId="25" fillId="20" borderId="167" xfId="37" applyNumberFormat="1" applyFont="1" applyFill="1" applyBorder="1" applyAlignment="1">
      <alignment horizontal="left" vertical="center"/>
    </xf>
    <xf numFmtId="1" fontId="25" fillId="20" borderId="88" xfId="37" applyNumberFormat="1" applyFont="1" applyFill="1" applyBorder="1" applyAlignment="1">
      <alignment horizontal="left" vertical="center"/>
    </xf>
    <xf numFmtId="44" fontId="29" fillId="0" borderId="168" xfId="5959" applyFont="1" applyFill="1" applyBorder="1"/>
    <xf numFmtId="44" fontId="29" fillId="0" borderId="165" xfId="5959" applyFont="1" applyBorder="1"/>
    <xf numFmtId="44" fontId="29" fillId="0" borderId="80" xfId="5959" applyFont="1" applyFill="1" applyBorder="1"/>
    <xf numFmtId="0" fontId="23" fillId="0" borderId="98" xfId="5960" applyFont="1" applyFill="1" applyBorder="1" applyAlignment="1">
      <alignment horizontal="left" vertical="center"/>
    </xf>
    <xf numFmtId="44" fontId="29" fillId="0" borderId="88" xfId="5959" applyFont="1" applyFill="1" applyBorder="1"/>
    <xf numFmtId="0" fontId="140" fillId="0" borderId="0" xfId="17680" applyFont="1" applyFill="1" applyBorder="1" applyAlignment="1">
      <alignment horizontal="left" vertical="center" readingOrder="1"/>
    </xf>
    <xf numFmtId="0" fontId="140" fillId="0" borderId="0" xfId="17680" applyFont="1" applyFill="1" applyBorder="1" applyAlignment="1">
      <alignment horizontal="center" vertical="center"/>
    </xf>
    <xf numFmtId="44" fontId="90" fillId="0" borderId="90" xfId="5959" applyFont="1" applyBorder="1" applyAlignment="1">
      <alignment horizontal="center" wrapText="1"/>
    </xf>
    <xf numFmtId="44" fontId="90" fillId="0" borderId="88" xfId="5959" applyFont="1" applyBorder="1" applyAlignment="1">
      <alignment horizontal="center" wrapText="1"/>
    </xf>
    <xf numFmtId="0" fontId="87" fillId="0" borderId="108" xfId="17680" applyFont="1" applyFill="1" applyBorder="1" applyAlignment="1">
      <alignment horizontal="left" vertical="center" readingOrder="1"/>
    </xf>
    <xf numFmtId="0" fontId="87" fillId="0" borderId="142" xfId="17680" applyFont="1" applyFill="1" applyBorder="1" applyAlignment="1">
      <alignment horizontal="left" vertical="center" readingOrder="1"/>
    </xf>
    <xf numFmtId="0" fontId="87" fillId="0" borderId="88" xfId="17680" applyFont="1" applyFill="1" applyBorder="1" applyAlignment="1">
      <alignment horizontal="left" vertical="center" readingOrder="1"/>
    </xf>
    <xf numFmtId="0" fontId="25" fillId="24" borderId="87" xfId="17680" applyFont="1" applyFill="1" applyBorder="1" applyAlignment="1">
      <alignment horizontal="center" vertical="center"/>
    </xf>
    <xf numFmtId="0" fontId="25" fillId="24" borderId="129" xfId="17680" applyFont="1" applyFill="1" applyBorder="1" applyAlignment="1">
      <alignment horizontal="center" vertical="center"/>
    </xf>
    <xf numFmtId="0" fontId="25" fillId="24" borderId="123" xfId="17680" applyFont="1" applyFill="1" applyBorder="1" applyAlignment="1">
      <alignment horizontal="center" vertical="center"/>
    </xf>
    <xf numFmtId="0" fontId="51" fillId="0" borderId="18" xfId="0" applyFont="1" applyFill="1" applyBorder="1"/>
    <xf numFmtId="0" fontId="25" fillId="20" borderId="160" xfId="0" applyFont="1" applyFill="1" applyBorder="1" applyAlignment="1">
      <alignment horizontal="left" vertical="center"/>
    </xf>
    <xf numFmtId="0" fontId="51" fillId="0" borderId="168" xfId="0" applyFont="1" applyFill="1" applyBorder="1"/>
    <xf numFmtId="0" fontId="51" fillId="0" borderId="169" xfId="0" applyFont="1" applyFill="1" applyBorder="1"/>
    <xf numFmtId="0" fontId="20" fillId="0" borderId="0" xfId="0" applyFont="1" applyAlignment="1">
      <alignment horizontal="center"/>
    </xf>
    <xf numFmtId="0" fontId="23" fillId="0" borderId="52" xfId="0" applyFont="1" applyBorder="1"/>
    <xf numFmtId="0" fontId="25" fillId="24" borderId="52" xfId="0" applyFont="1" applyFill="1" applyBorder="1"/>
    <xf numFmtId="0" fontId="25" fillId="24" borderId="129" xfId="0" applyFont="1" applyFill="1" applyBorder="1" applyAlignment="1">
      <alignment horizontal="left" vertical="center"/>
    </xf>
    <xf numFmtId="0" fontId="51" fillId="2" borderId="52" xfId="0" applyFont="1" applyFill="1" applyBorder="1" applyAlignment="1">
      <alignment vertical="center"/>
    </xf>
    <xf numFmtId="4" fontId="25" fillId="24" borderId="52" xfId="0" applyNumberFormat="1" applyFont="1" applyFill="1" applyBorder="1" applyAlignment="1">
      <alignment vertical="center"/>
    </xf>
    <xf numFmtId="4" fontId="51" fillId="2" borderId="52" xfId="0" applyNumberFormat="1" applyFont="1" applyFill="1" applyBorder="1" applyAlignment="1">
      <alignment vertical="center"/>
    </xf>
    <xf numFmtId="0" fontId="51" fillId="0" borderId="172" xfId="0" applyFont="1" applyFill="1" applyBorder="1" applyAlignment="1">
      <alignment vertical="center"/>
    </xf>
    <xf numFmtId="0" fontId="25" fillId="20" borderId="52" xfId="0" applyFont="1" applyFill="1" applyBorder="1" applyAlignment="1">
      <alignment horizontal="left" vertical="center"/>
    </xf>
    <xf numFmtId="0" fontId="25" fillId="20" borderId="92" xfId="0" applyFont="1" applyFill="1" applyBorder="1"/>
    <xf numFmtId="0" fontId="51" fillId="0" borderId="18" xfId="0" applyFont="1" applyBorder="1" applyAlignment="1">
      <alignment vertical="center"/>
    </xf>
    <xf numFmtId="0" fontId="51" fillId="0" borderId="173" xfId="0" applyFont="1" applyBorder="1"/>
    <xf numFmtId="0" fontId="51" fillId="0" borderId="52" xfId="0" applyFont="1" applyBorder="1" applyAlignment="1">
      <alignment vertical="center"/>
    </xf>
    <xf numFmtId="0" fontId="51" fillId="0" borderId="139" xfId="0" applyFont="1" applyFill="1" applyBorder="1"/>
    <xf numFmtId="0" fontId="25" fillId="20" borderId="88" xfId="0" applyFont="1" applyFill="1" applyBorder="1"/>
    <xf numFmtId="0" fontId="25" fillId="20" borderId="87" xfId="0" applyFont="1" applyFill="1" applyBorder="1"/>
    <xf numFmtId="0" fontId="25" fillId="20" borderId="129" xfId="0" applyFont="1" applyFill="1" applyBorder="1"/>
    <xf numFmtId="0" fontId="25" fillId="20" borderId="123" xfId="0" applyFont="1" applyFill="1" applyBorder="1"/>
    <xf numFmtId="0" fontId="51" fillId="0" borderId="108" xfId="0" applyFont="1" applyBorder="1" applyAlignment="1">
      <alignment vertical="center"/>
    </xf>
    <xf numFmtId="0" fontId="109" fillId="0" borderId="168" xfId="0" applyFont="1" applyBorder="1" applyAlignment="1">
      <alignment vertical="center" wrapText="1" readingOrder="1"/>
    </xf>
    <xf numFmtId="0" fontId="110" fillId="0" borderId="148" xfId="0" applyFont="1" applyBorder="1" applyAlignment="1">
      <alignment vertical="center" wrapText="1"/>
    </xf>
    <xf numFmtId="0" fontId="28" fillId="0" borderId="172" xfId="37" applyFont="1" applyFill="1" applyBorder="1" applyAlignment="1">
      <alignment horizontal="left" vertical="center" wrapText="1"/>
    </xf>
    <xf numFmtId="0" fontId="20" fillId="0" borderId="0" xfId="0" applyFont="1" applyAlignment="1">
      <alignment horizontal="center"/>
    </xf>
    <xf numFmtId="0" fontId="87" fillId="0" borderId="172" xfId="29" applyFont="1" applyBorder="1" applyAlignment="1">
      <alignment horizontal="left" vertical="center"/>
    </xf>
    <xf numFmtId="0" fontId="25" fillId="20" borderId="123" xfId="14" applyFont="1" applyFill="1" applyBorder="1" applyAlignment="1">
      <alignment horizontal="center" vertical="center" wrapText="1"/>
    </xf>
    <xf numFmtId="0" fontId="87" fillId="0" borderId="174" xfId="3049" applyFont="1" applyBorder="1" applyAlignment="1">
      <alignment horizontal="left" vertical="center"/>
    </xf>
    <xf numFmtId="0" fontId="80" fillId="20" borderId="175" xfId="0" applyFont="1" applyFill="1" applyBorder="1" applyAlignment="1">
      <alignment horizontal="center" vertical="center"/>
    </xf>
    <xf numFmtId="0" fontId="80" fillId="20" borderId="54" xfId="0" applyFont="1" applyFill="1" applyBorder="1" applyAlignment="1">
      <alignment horizontal="center" vertical="center"/>
    </xf>
    <xf numFmtId="0" fontId="20" fillId="0" borderId="177" xfId="0" applyFont="1" applyBorder="1" applyAlignment="1">
      <alignment horizontal="left" wrapText="1"/>
    </xf>
    <xf numFmtId="0" fontId="141" fillId="0" borderId="0" xfId="0" applyFont="1" applyAlignment="1">
      <alignment horizontal="center"/>
    </xf>
    <xf numFmtId="4" fontId="22" fillId="2" borderId="0" xfId="0" applyNumberFormat="1" applyFont="1" applyFill="1" applyBorder="1" applyAlignment="1">
      <alignment horizontal="center" vertical="center" wrapText="1"/>
    </xf>
    <xf numFmtId="0" fontId="20" fillId="0" borderId="0" xfId="0" applyFont="1" applyAlignment="1">
      <alignment horizontal="center"/>
    </xf>
    <xf numFmtId="0" fontId="46" fillId="2" borderId="179" xfId="37" applyFont="1" applyFill="1" applyBorder="1" applyAlignment="1">
      <alignment vertical="center"/>
    </xf>
    <xf numFmtId="0" fontId="83" fillId="24" borderId="159" xfId="37" applyFont="1" applyFill="1" applyBorder="1" applyAlignment="1">
      <alignment horizontal="center" vertical="center"/>
    </xf>
    <xf numFmtId="0" fontId="46" fillId="0" borderId="142" xfId="37" applyFont="1" applyFill="1" applyBorder="1" applyAlignment="1">
      <alignment vertical="center"/>
    </xf>
    <xf numFmtId="0" fontId="83" fillId="24" borderId="129" xfId="37" applyFont="1" applyFill="1" applyBorder="1" applyAlignment="1">
      <alignment horizontal="center" vertical="center"/>
    </xf>
    <xf numFmtId="0" fontId="55" fillId="2" borderId="142" xfId="37" applyFont="1" applyFill="1" applyBorder="1" applyAlignment="1">
      <alignment vertical="center"/>
    </xf>
    <xf numFmtId="0" fontId="55" fillId="2" borderId="88" xfId="37" applyFont="1" applyFill="1" applyBorder="1" applyAlignment="1">
      <alignment vertical="center"/>
    </xf>
    <xf numFmtId="0" fontId="143" fillId="24" borderId="129" xfId="37" applyFont="1" applyFill="1" applyBorder="1" applyAlignment="1">
      <alignment horizontal="center" vertical="center"/>
    </xf>
    <xf numFmtId="0" fontId="143" fillId="24" borderId="123" xfId="37" applyFont="1" applyFill="1" applyBorder="1" applyAlignment="1">
      <alignment horizontal="center" vertical="center"/>
    </xf>
    <xf numFmtId="0" fontId="82" fillId="2" borderId="142" xfId="37" applyFont="1" applyFill="1" applyBorder="1" applyAlignment="1">
      <alignment vertical="center"/>
    </xf>
    <xf numFmtId="0" fontId="82" fillId="0" borderId="181" xfId="37" applyFont="1" applyBorder="1" applyAlignment="1">
      <alignment vertical="center"/>
    </xf>
    <xf numFmtId="0" fontId="55" fillId="0" borderId="142" xfId="37" applyFont="1" applyBorder="1" applyAlignment="1">
      <alignment vertical="center"/>
    </xf>
    <xf numFmtId="0" fontId="28" fillId="0" borderId="170" xfId="37" applyFont="1" applyFill="1" applyBorder="1" applyAlignment="1">
      <alignment horizontal="left" vertical="center" wrapText="1"/>
    </xf>
    <xf numFmtId="0" fontId="28" fillId="0" borderId="180" xfId="37" applyFont="1" applyFill="1" applyBorder="1" applyAlignment="1">
      <alignment horizontal="left" vertical="center" wrapText="1"/>
    </xf>
    <xf numFmtId="1" fontId="25" fillId="20" borderId="182" xfId="37" applyNumberFormat="1" applyFont="1" applyFill="1" applyBorder="1" applyAlignment="1">
      <alignment horizontal="left" vertical="center"/>
    </xf>
    <xf numFmtId="44" fontId="29" fillId="0" borderId="178" xfId="5959" applyFont="1" applyBorder="1"/>
    <xf numFmtId="1" fontId="25" fillId="20" borderId="171" xfId="37" applyNumberFormat="1" applyFont="1" applyFill="1" applyBorder="1" applyAlignment="1">
      <alignment horizontal="left" vertical="center"/>
    </xf>
    <xf numFmtId="0" fontId="23" fillId="2" borderId="95" xfId="5960" applyFont="1" applyFill="1" applyBorder="1" applyAlignment="1">
      <alignment horizontal="left" vertical="center"/>
    </xf>
    <xf numFmtId="0" fontId="23" fillId="2" borderId="129" xfId="5960" applyFont="1" applyFill="1" applyBorder="1" applyAlignment="1">
      <alignment horizontal="left" vertical="center"/>
    </xf>
    <xf numFmtId="0" fontId="23" fillId="2" borderId="123" xfId="5960" applyFont="1" applyFill="1" applyBorder="1" applyAlignment="1">
      <alignment horizontal="left" vertical="center"/>
    </xf>
    <xf numFmtId="0" fontId="23" fillId="0" borderId="87" xfId="5960" applyFont="1" applyFill="1" applyBorder="1" applyAlignment="1">
      <alignment horizontal="left" vertical="center"/>
    </xf>
    <xf numFmtId="0" fontId="23" fillId="0" borderId="129" xfId="5960" applyFont="1" applyFill="1" applyBorder="1" applyAlignment="1">
      <alignment horizontal="left" vertical="center"/>
    </xf>
    <xf numFmtId="0" fontId="23" fillId="0" borderId="123" xfId="5960" applyFont="1" applyFill="1" applyBorder="1" applyAlignment="1">
      <alignment horizontal="left" vertical="center"/>
    </xf>
    <xf numFmtId="0" fontId="23" fillId="0" borderId="95" xfId="5960" applyFont="1" applyFill="1" applyBorder="1" applyAlignment="1">
      <alignment horizontal="left" vertical="center"/>
    </xf>
    <xf numFmtId="0" fontId="23" fillId="2" borderId="87" xfId="5960" applyFont="1" applyFill="1" applyBorder="1" applyAlignment="1">
      <alignment horizontal="left" vertical="center"/>
    </xf>
    <xf numFmtId="0" fontId="23" fillId="0" borderId="92" xfId="5960" applyFont="1" applyFill="1" applyBorder="1" applyAlignment="1">
      <alignment horizontal="left" vertical="center"/>
    </xf>
    <xf numFmtId="0" fontId="20" fillId="0" borderId="0" xfId="0" applyFont="1" applyAlignment="1">
      <alignment horizontal="center"/>
    </xf>
    <xf numFmtId="167" fontId="66" fillId="20" borderId="142" xfId="11818" applyFont="1" applyFill="1" applyBorder="1" applyAlignment="1" applyProtection="1">
      <alignment horizontal="center" vertical="center" wrapText="1"/>
    </xf>
    <xf numFmtId="167" fontId="67" fillId="0" borderId="142" xfId="11819" applyFont="1" applyFill="1" applyBorder="1" applyAlignment="1">
      <alignment horizontal="left" vertical="center" wrapText="1" indent="1"/>
    </xf>
    <xf numFmtId="6" fontId="65" fillId="0" borderId="142" xfId="0" applyNumberFormat="1" applyFont="1" applyFill="1" applyBorder="1" applyAlignment="1">
      <alignment vertical="center" wrapText="1"/>
    </xf>
    <xf numFmtId="0" fontId="20" fillId="0" borderId="0" xfId="0" applyFont="1" applyAlignment="1">
      <alignment horizontal="center"/>
    </xf>
    <xf numFmtId="4" fontId="22" fillId="2" borderId="0" xfId="0" applyNumberFormat="1" applyFont="1" applyFill="1" applyBorder="1" applyAlignment="1">
      <alignment horizontal="center" vertical="center" wrapText="1"/>
    </xf>
    <xf numFmtId="0" fontId="67" fillId="0" borderId="130" xfId="0" applyFont="1" applyFill="1" applyBorder="1" applyAlignment="1">
      <alignment horizontal="left" vertical="center" wrapText="1" indent="1"/>
    </xf>
    <xf numFmtId="0" fontId="65" fillId="0" borderId="130" xfId="0" applyFont="1" applyFill="1" applyBorder="1" applyAlignment="1">
      <alignment horizontal="center" vertical="center" wrapText="1"/>
    </xf>
    <xf numFmtId="6" fontId="65" fillId="0" borderId="176" xfId="0" applyNumberFormat="1" applyFont="1" applyFill="1" applyBorder="1" applyAlignment="1">
      <alignment vertical="center" wrapText="1"/>
    </xf>
    <xf numFmtId="167" fontId="65" fillId="0" borderId="77" xfId="0" applyNumberFormat="1" applyFont="1" applyFill="1" applyBorder="1" applyAlignment="1">
      <alignment horizontal="center" vertical="center" wrapText="1"/>
    </xf>
    <xf numFmtId="0" fontId="0" fillId="0" borderId="0" xfId="0" applyFill="1" applyBorder="1" applyAlignment="1">
      <alignment vertical="center" wrapText="1"/>
    </xf>
    <xf numFmtId="0" fontId="147" fillId="0" borderId="0" xfId="0" applyFont="1" applyFill="1" applyBorder="1" applyAlignment="1">
      <alignment vertical="center" wrapText="1"/>
    </xf>
    <xf numFmtId="0" fontId="66" fillId="20" borderId="130" xfId="0" applyFont="1" applyFill="1" applyBorder="1" applyAlignment="1">
      <alignment horizontal="center" vertical="center" wrapText="1"/>
    </xf>
    <xf numFmtId="6" fontId="65" fillId="0" borderId="130" xfId="0" applyNumberFormat="1" applyFont="1" applyFill="1" applyBorder="1" applyAlignment="1">
      <alignment horizontal="center" vertical="center"/>
    </xf>
    <xf numFmtId="6" fontId="65" fillId="0" borderId="130" xfId="0" applyNumberFormat="1" applyFont="1" applyFill="1" applyBorder="1" applyAlignment="1">
      <alignment horizontal="center" vertical="center" wrapText="1"/>
    </xf>
    <xf numFmtId="0" fontId="67" fillId="0" borderId="170" xfId="0" applyFont="1" applyFill="1" applyBorder="1" applyAlignment="1">
      <alignment horizontal="left" vertical="center" wrapText="1" indent="1"/>
    </xf>
    <xf numFmtId="0" fontId="65" fillId="0" borderId="130" xfId="0" applyFont="1" applyFill="1" applyBorder="1" applyAlignment="1">
      <alignment horizontal="left" vertical="center" wrapText="1" indent="1"/>
    </xf>
    <xf numFmtId="0" fontId="65" fillId="0" borderId="50" xfId="0" applyFont="1" applyFill="1" applyBorder="1" applyAlignment="1">
      <alignment horizontal="left" vertical="center" wrapText="1" indent="1"/>
    </xf>
    <xf numFmtId="167" fontId="148" fillId="0" borderId="0" xfId="0" applyNumberFormat="1" applyFont="1" applyFill="1" applyBorder="1" applyAlignment="1">
      <alignment horizontal="center" vertical="center"/>
    </xf>
    <xf numFmtId="167" fontId="65" fillId="0" borderId="0" xfId="0" quotePrefix="1" applyNumberFormat="1" applyFont="1" applyFill="1" applyBorder="1" applyAlignment="1">
      <alignment horizontal="center" vertical="center"/>
    </xf>
    <xf numFmtId="0" fontId="65" fillId="0" borderId="130" xfId="0" applyFont="1" applyFill="1" applyBorder="1" applyAlignment="1">
      <alignment vertical="center" wrapText="1"/>
    </xf>
    <xf numFmtId="0" fontId="65" fillId="0" borderId="50" xfId="0" applyFont="1" applyFill="1" applyBorder="1" applyAlignment="1">
      <alignment vertical="center" wrapText="1"/>
    </xf>
    <xf numFmtId="0" fontId="149" fillId="0" borderId="0" xfId="0" applyFont="1" applyFill="1" applyBorder="1" applyAlignment="1">
      <alignment vertical="center"/>
    </xf>
    <xf numFmtId="167" fontId="26" fillId="0" borderId="130" xfId="0" applyNumberFormat="1" applyFont="1" applyFill="1" applyBorder="1" applyAlignment="1">
      <alignment horizontal="center" vertical="center"/>
    </xf>
    <xf numFmtId="6" fontId="26" fillId="0" borderId="130" xfId="0" applyNumberFormat="1" applyFont="1" applyFill="1" applyBorder="1" applyAlignment="1">
      <alignment horizontal="center" vertical="center"/>
    </xf>
    <xf numFmtId="167" fontId="26" fillId="0" borderId="130" xfId="0" quotePrefix="1" applyNumberFormat="1" applyFont="1" applyFill="1" applyBorder="1" applyAlignment="1">
      <alignment horizontal="center" vertical="center"/>
    </xf>
    <xf numFmtId="167" fontId="66" fillId="20" borderId="130" xfId="11785" applyFont="1" applyFill="1" applyBorder="1" applyAlignment="1" applyProtection="1">
      <alignment horizontal="center" vertical="center"/>
    </xf>
    <xf numFmtId="0" fontId="66" fillId="20" borderId="154" xfId="0" applyFont="1" applyFill="1" applyBorder="1" applyAlignment="1">
      <alignment horizontal="center" vertical="center" wrapText="1"/>
    </xf>
    <xf numFmtId="167" fontId="66" fillId="20" borderId="130" xfId="11785" applyFont="1" applyFill="1" applyBorder="1" applyAlignment="1" applyProtection="1">
      <alignment horizontal="center" vertical="center" wrapText="1"/>
    </xf>
    <xf numFmtId="0" fontId="66" fillId="20" borderId="130" xfId="0" applyFont="1" applyFill="1" applyBorder="1" applyAlignment="1">
      <alignment horizontal="center" vertical="center"/>
    </xf>
    <xf numFmtId="6" fontId="44" fillId="0" borderId="128" xfId="0" applyNumberFormat="1" applyFont="1" applyBorder="1" applyAlignment="1">
      <alignment horizontal="center" vertical="center"/>
    </xf>
    <xf numFmtId="0" fontId="20" fillId="0" borderId="142" xfId="0" applyFont="1" applyBorder="1" applyAlignment="1">
      <alignment horizontal="left" vertical="top" wrapText="1"/>
    </xf>
    <xf numFmtId="0" fontId="20" fillId="0" borderId="142" xfId="0" quotePrefix="1" applyFont="1" applyBorder="1" applyAlignment="1">
      <alignment horizontal="center" vertical="center"/>
    </xf>
    <xf numFmtId="6" fontId="44" fillId="0" borderId="149" xfId="0" applyNumberFormat="1" applyFont="1" applyBorder="1" applyAlignment="1">
      <alignment horizontal="center" vertical="center"/>
    </xf>
    <xf numFmtId="6" fontId="26" fillId="0" borderId="149" xfId="0" applyNumberFormat="1" applyFont="1" applyFill="1" applyBorder="1" applyAlignment="1">
      <alignment horizontal="center" vertical="center" wrapText="1"/>
    </xf>
    <xf numFmtId="0" fontId="20" fillId="0" borderId="183" xfId="0" applyFont="1" applyBorder="1" applyAlignment="1">
      <alignment horizontal="center" vertical="center"/>
    </xf>
    <xf numFmtId="167" fontId="26" fillId="0" borderId="72" xfId="0" applyNumberFormat="1" applyFont="1" applyFill="1" applyBorder="1" applyAlignment="1">
      <alignment horizontal="center" vertical="center"/>
    </xf>
    <xf numFmtId="0" fontId="66" fillId="20" borderId="50" xfId="0" applyFont="1" applyFill="1" applyBorder="1" applyAlignment="1">
      <alignment horizontal="center" vertical="center" wrapText="1"/>
    </xf>
    <xf numFmtId="6" fontId="65" fillId="0" borderId="50" xfId="0" applyNumberFormat="1" applyFont="1" applyFill="1" applyBorder="1" applyAlignment="1">
      <alignment horizontal="center" vertical="center" wrapText="1"/>
    </xf>
    <xf numFmtId="0" fontId="67" fillId="0" borderId="154" xfId="0" applyFont="1" applyFill="1" applyBorder="1" applyAlignment="1">
      <alignment horizontal="left" vertical="center" wrapText="1" indent="1"/>
    </xf>
    <xf numFmtId="0" fontId="66" fillId="20" borderId="72" xfId="0" applyFont="1" applyFill="1" applyBorder="1" applyAlignment="1">
      <alignment horizontal="center" vertical="center" wrapText="1"/>
    </xf>
    <xf numFmtId="6" fontId="65" fillId="0" borderId="72" xfId="0" applyNumberFormat="1" applyFont="1" applyFill="1" applyBorder="1" applyAlignment="1">
      <alignment horizontal="center" vertical="center" wrapText="1"/>
    </xf>
    <xf numFmtId="0" fontId="148" fillId="0" borderId="130" xfId="0" applyFont="1" applyFill="1" applyBorder="1" applyAlignment="1">
      <alignment horizontal="left" vertical="center" wrapText="1" indent="1"/>
    </xf>
    <xf numFmtId="167" fontId="26" fillId="0" borderId="50" xfId="0" applyNumberFormat="1" applyFont="1" applyFill="1" applyBorder="1" applyAlignment="1">
      <alignment horizontal="center" vertical="center"/>
    </xf>
    <xf numFmtId="167" fontId="26" fillId="0" borderId="154" xfId="0" applyNumberFormat="1" applyFont="1" applyFill="1" applyBorder="1" applyAlignment="1">
      <alignment horizontal="center" vertical="center"/>
    </xf>
    <xf numFmtId="167" fontId="67" fillId="0" borderId="2" xfId="0" applyNumberFormat="1" applyFont="1" applyFill="1" applyBorder="1" applyAlignment="1">
      <alignment horizontal="left" vertical="center" wrapText="1" indent="1"/>
    </xf>
    <xf numFmtId="0" fontId="148" fillId="2" borderId="72" xfId="0" applyFont="1" applyFill="1" applyBorder="1" applyAlignment="1" applyProtection="1">
      <alignment horizontal="left" vertical="center" wrapText="1" indent="1"/>
    </xf>
    <xf numFmtId="167" fontId="65" fillId="2" borderId="72" xfId="0" applyNumberFormat="1" applyFont="1" applyFill="1" applyBorder="1" applyAlignment="1">
      <alignment horizontal="center" vertical="center" wrapText="1"/>
    </xf>
    <xf numFmtId="167" fontId="26" fillId="2" borderId="72" xfId="0" applyNumberFormat="1" applyFont="1" applyFill="1" applyBorder="1" applyAlignment="1">
      <alignment horizontal="center" vertical="center"/>
    </xf>
    <xf numFmtId="0" fontId="66" fillId="20" borderId="190" xfId="0" applyFont="1" applyFill="1" applyBorder="1" applyAlignment="1">
      <alignment horizontal="center" vertical="center" wrapText="1"/>
    </xf>
    <xf numFmtId="0" fontId="67" fillId="0" borderId="190" xfId="0" applyFont="1" applyFill="1" applyBorder="1" applyAlignment="1">
      <alignment horizontal="left" vertical="center" wrapText="1" indent="1"/>
    </xf>
    <xf numFmtId="0" fontId="67" fillId="0" borderId="72" xfId="0" applyFont="1" applyFill="1" applyBorder="1" applyAlignment="1">
      <alignment horizontal="left" vertical="center" wrapText="1" indent="1"/>
    </xf>
    <xf numFmtId="6" fontId="29" fillId="0" borderId="191" xfId="0" applyNumberFormat="1" applyFont="1" applyFill="1" applyBorder="1" applyAlignment="1">
      <alignment horizontal="center" vertical="center"/>
    </xf>
    <xf numFmtId="0" fontId="30" fillId="19" borderId="18" xfId="35" applyFont="1" applyFill="1" applyBorder="1" applyAlignment="1">
      <alignment horizontal="center" wrapText="1"/>
    </xf>
    <xf numFmtId="0" fontId="23" fillId="0" borderId="0" xfId="0" applyFont="1" applyFill="1" applyAlignment="1">
      <alignment horizontal="center"/>
    </xf>
    <xf numFmtId="0" fontId="30" fillId="0" borderId="142" xfId="35" applyFont="1" applyFill="1" applyBorder="1" applyAlignment="1">
      <alignment horizontal="center" wrapText="1"/>
    </xf>
    <xf numFmtId="165" fontId="94" fillId="5" borderId="142" xfId="3019" applyFont="1" applyFill="1" applyBorder="1" applyAlignment="1">
      <alignment horizontal="center" vertical="center"/>
    </xf>
    <xf numFmtId="0" fontId="94" fillId="0" borderId="142" xfId="0" applyFont="1" applyBorder="1" applyAlignment="1">
      <alignment horizontal="center" vertical="center"/>
    </xf>
    <xf numFmtId="165" fontId="94" fillId="5" borderId="142" xfId="3019" applyFont="1" applyFill="1" applyBorder="1" applyAlignment="1">
      <alignment horizontal="center" vertical="distributed"/>
    </xf>
    <xf numFmtId="0" fontId="25" fillId="20" borderId="142" xfId="35" applyFont="1" applyFill="1" applyBorder="1" applyAlignment="1">
      <alignment horizontal="center" wrapText="1"/>
    </xf>
    <xf numFmtId="165" fontId="92" fillId="0" borderId="163" xfId="3019" applyFont="1" applyBorder="1" applyAlignment="1">
      <alignment horizontal="center" vertical="center" wrapText="1"/>
    </xf>
    <xf numFmtId="165" fontId="92" fillId="0" borderId="90" xfId="3019" applyFont="1" applyBorder="1" applyAlignment="1">
      <alignment horizontal="center" vertical="center" wrapText="1"/>
    </xf>
    <xf numFmtId="0" fontId="69" fillId="20" borderId="187" xfId="0" applyFont="1" applyFill="1" applyBorder="1" applyAlignment="1">
      <alignment horizontal="center" vertical="center"/>
    </xf>
    <xf numFmtId="0" fontId="66" fillId="20" borderId="4" xfId="0" applyFont="1" applyFill="1" applyBorder="1" applyAlignment="1">
      <alignment horizontal="center" vertical="center" wrapText="1"/>
    </xf>
    <xf numFmtId="0" fontId="66" fillId="20" borderId="15" xfId="0" applyFont="1" applyFill="1" applyBorder="1" applyAlignment="1">
      <alignment horizontal="center" vertical="center" wrapText="1"/>
    </xf>
    <xf numFmtId="0" fontId="25" fillId="20" borderId="142" xfId="0" applyFont="1" applyFill="1" applyBorder="1" applyAlignment="1">
      <alignment horizontal="center" vertical="center" wrapText="1"/>
    </xf>
    <xf numFmtId="0" fontId="25" fillId="20" borderId="142" xfId="0" applyNumberFormat="1" applyFont="1" applyFill="1" applyBorder="1" applyAlignment="1">
      <alignment horizontal="center" vertical="center" wrapText="1"/>
    </xf>
    <xf numFmtId="165" fontId="92" fillId="5" borderId="142" xfId="3019" applyFont="1" applyFill="1" applyBorder="1" applyAlignment="1">
      <alignment horizontal="center" vertical="center" wrapText="1"/>
    </xf>
    <xf numFmtId="0" fontId="92" fillId="0" borderId="142" xfId="0" applyFont="1" applyBorder="1" applyAlignment="1">
      <alignment vertical="center" wrapText="1"/>
    </xf>
    <xf numFmtId="0" fontId="92" fillId="0" borderId="142" xfId="0" applyFont="1" applyFill="1" applyBorder="1" applyAlignment="1">
      <alignment horizontal="center" vertical="center" wrapText="1"/>
    </xf>
    <xf numFmtId="0" fontId="92" fillId="0" borderId="142" xfId="0" applyFont="1" applyFill="1" applyBorder="1" applyAlignment="1">
      <alignment horizontal="center" vertical="center"/>
    </xf>
    <xf numFmtId="165" fontId="92" fillId="5" borderId="142" xfId="3019" applyFont="1" applyFill="1" applyBorder="1" applyAlignment="1">
      <alignment horizontal="center" vertical="center"/>
    </xf>
    <xf numFmtId="165" fontId="92" fillId="5" borderId="88" xfId="3019" applyFont="1" applyFill="1" applyBorder="1" applyAlignment="1">
      <alignment horizontal="center" vertical="center"/>
    </xf>
    <xf numFmtId="165" fontId="92" fillId="5" borderId="88" xfId="3019" applyFont="1" applyFill="1" applyBorder="1" applyAlignment="1">
      <alignment horizontal="center" vertical="center" wrapText="1"/>
    </xf>
    <xf numFmtId="0" fontId="94" fillId="0" borderId="88" xfId="0" applyFont="1" applyBorder="1" applyAlignment="1">
      <alignment horizontal="center" vertical="center"/>
    </xf>
    <xf numFmtId="0" fontId="92" fillId="0" borderId="142" xfId="0" applyNumberFormat="1" applyFont="1" applyFill="1" applyBorder="1" applyAlignment="1">
      <alignment horizontal="center" vertical="center" wrapText="1"/>
    </xf>
    <xf numFmtId="0" fontId="92" fillId="0" borderId="88" xfId="0" applyFont="1" applyBorder="1" applyAlignment="1">
      <alignment horizontal="center" vertical="center" wrapText="1"/>
    </xf>
    <xf numFmtId="0" fontId="0" fillId="0" borderId="0" xfId="0" applyBorder="1"/>
    <xf numFmtId="0" fontId="0" fillId="0" borderId="0" xfId="0" applyFill="1"/>
    <xf numFmtId="167" fontId="66" fillId="20" borderId="70" xfId="0" applyNumberFormat="1" applyFont="1" applyFill="1" applyBorder="1" applyAlignment="1">
      <alignment horizontal="center" vertical="center"/>
    </xf>
    <xf numFmtId="0" fontId="66" fillId="20" borderId="70" xfId="0" applyFont="1" applyFill="1" applyBorder="1" applyAlignment="1">
      <alignment horizontal="center" vertical="center"/>
    </xf>
    <xf numFmtId="167" fontId="66" fillId="20" borderId="187" xfId="0" applyNumberFormat="1" applyFont="1" applyFill="1" applyBorder="1" applyAlignment="1" applyProtection="1">
      <alignment horizontal="center" vertical="center"/>
    </xf>
    <xf numFmtId="167" fontId="66" fillId="20" borderId="50" xfId="11806" applyFont="1" applyFill="1" applyBorder="1" applyAlignment="1" applyProtection="1">
      <alignment horizontal="center" vertical="center"/>
    </xf>
    <xf numFmtId="167" fontId="66" fillId="20" borderId="129" xfId="11806" applyFont="1" applyFill="1" applyBorder="1" applyAlignment="1" applyProtection="1">
      <alignment horizontal="center" vertical="center"/>
    </xf>
    <xf numFmtId="167" fontId="25" fillId="20" borderId="82" xfId="0" applyNumberFormat="1" applyFont="1" applyFill="1" applyBorder="1" applyAlignment="1">
      <alignment horizontal="center" vertical="center" wrapText="1"/>
    </xf>
    <xf numFmtId="0" fontId="66" fillId="20" borderId="77" xfId="0" applyFont="1" applyFill="1" applyBorder="1" applyAlignment="1">
      <alignment horizontal="center" vertical="center" wrapText="1"/>
    </xf>
    <xf numFmtId="167" fontId="66" fillId="20" borderId="77" xfId="11785" applyFont="1" applyFill="1" applyBorder="1" applyAlignment="1" applyProtection="1">
      <alignment horizontal="center" vertical="center"/>
    </xf>
    <xf numFmtId="0" fontId="41" fillId="20" borderId="8" xfId="0" applyFont="1" applyFill="1" applyBorder="1" applyAlignment="1">
      <alignment horizontal="center" wrapText="1"/>
    </xf>
    <xf numFmtId="0" fontId="41" fillId="20" borderId="18" xfId="0" applyFont="1" applyFill="1" applyBorder="1" applyAlignment="1">
      <alignment horizontal="center" wrapText="1"/>
    </xf>
    <xf numFmtId="0" fontId="41" fillId="20" borderId="31" xfId="0" applyFont="1" applyFill="1" applyBorder="1" applyAlignment="1">
      <alignment horizontal="center" wrapText="1"/>
    </xf>
    <xf numFmtId="0" fontId="41" fillId="20" borderId="3" xfId="0" applyFont="1" applyFill="1" applyBorder="1" applyAlignment="1">
      <alignment horizontal="center" wrapText="1"/>
    </xf>
    <xf numFmtId="0" fontId="153" fillId="25" borderId="0" xfId="0" applyFont="1" applyFill="1" applyBorder="1" applyAlignment="1">
      <alignment horizontal="center" vertical="center"/>
    </xf>
    <xf numFmtId="1" fontId="153" fillId="25" borderId="0" xfId="0" applyNumberFormat="1" applyFont="1" applyFill="1" applyBorder="1" applyAlignment="1">
      <alignment horizontal="center" vertical="center"/>
    </xf>
    <xf numFmtId="0" fontId="154" fillId="25" borderId="0" xfId="0" applyFont="1" applyFill="1" applyBorder="1" applyAlignment="1">
      <alignment horizontal="center" vertical="center"/>
    </xf>
    <xf numFmtId="0" fontId="36" fillId="4" borderId="0" xfId="0" applyFont="1" applyFill="1" applyAlignment="1">
      <alignment vertical="center"/>
    </xf>
    <xf numFmtId="0" fontId="161" fillId="20" borderId="142" xfId="0" applyFont="1" applyFill="1" applyBorder="1" applyAlignment="1">
      <alignment horizontal="center" vertical="center"/>
    </xf>
    <xf numFmtId="0" fontId="90" fillId="19" borderId="201" xfId="0" applyFont="1" applyFill="1" applyBorder="1" applyAlignment="1">
      <alignment horizontal="center" vertical="center" wrapText="1"/>
    </xf>
    <xf numFmtId="0" fontId="90" fillId="19" borderId="202" xfId="0" applyFont="1" applyFill="1" applyBorder="1" applyAlignment="1">
      <alignment horizontal="center" vertical="center" wrapText="1"/>
    </xf>
    <xf numFmtId="0" fontId="45" fillId="19" borderId="203" xfId="0" applyFont="1" applyFill="1" applyBorder="1" applyAlignment="1">
      <alignment horizontal="center" vertical="center"/>
    </xf>
    <xf numFmtId="0" fontId="25" fillId="20" borderId="71" xfId="0" applyFont="1" applyFill="1" applyBorder="1" applyAlignment="1">
      <alignment horizontal="left" vertical="center" wrapText="1"/>
    </xf>
    <xf numFmtId="0" fontId="22" fillId="0" borderId="71" xfId="0" applyFont="1" applyFill="1" applyBorder="1" applyAlignment="1">
      <alignment horizontal="left" vertical="center" wrapText="1"/>
    </xf>
    <xf numFmtId="0" fontId="3" fillId="0" borderId="71" xfId="0" applyFont="1" applyBorder="1" applyAlignment="1">
      <alignment horizontal="left" vertical="center" wrapText="1"/>
    </xf>
    <xf numFmtId="0" fontId="165" fillId="20" borderId="95" xfId="0" applyFont="1" applyFill="1" applyBorder="1" applyAlignment="1">
      <alignment horizontal="center" vertical="center"/>
    </xf>
    <xf numFmtId="0" fontId="165" fillId="20" borderId="193" xfId="0" applyFont="1" applyFill="1" applyBorder="1" applyAlignment="1">
      <alignment horizontal="center" vertical="center"/>
    </xf>
    <xf numFmtId="0" fontId="165" fillId="20" borderId="192" xfId="0" applyFont="1" applyFill="1" applyBorder="1" applyAlignment="1">
      <alignment horizontal="center" vertical="center"/>
    </xf>
    <xf numFmtId="0" fontId="92" fillId="0" borderId="142" xfId="0" applyFont="1" applyBorder="1" applyAlignment="1">
      <alignment horizontal="center" vertical="center" wrapText="1"/>
    </xf>
    <xf numFmtId="0" fontId="94" fillId="0" borderId="142" xfId="0" applyFont="1" applyBorder="1" applyAlignment="1">
      <alignment vertical="center" wrapText="1"/>
    </xf>
    <xf numFmtId="0" fontId="93" fillId="0" borderId="142" xfId="0" applyFont="1" applyBorder="1" applyAlignment="1">
      <alignment vertical="center" wrapText="1"/>
    </xf>
    <xf numFmtId="0" fontId="94" fillId="0" borderId="142" xfId="0" applyFont="1" applyBorder="1" applyAlignment="1">
      <alignment horizontal="center" vertical="center" wrapText="1"/>
    </xf>
    <xf numFmtId="166" fontId="168" fillId="2" borderId="142" xfId="3043" applyFont="1" applyFill="1" applyBorder="1" applyAlignment="1" applyProtection="1">
      <alignment horizontal="center" vertical="center"/>
      <protection locked="0"/>
    </xf>
    <xf numFmtId="166" fontId="92" fillId="2" borderId="142" xfId="3043" applyFont="1" applyFill="1" applyBorder="1" applyAlignment="1" applyProtection="1">
      <alignment horizontal="center" vertical="center"/>
      <protection locked="0"/>
    </xf>
    <xf numFmtId="166" fontId="168" fillId="0" borderId="142" xfId="3043" applyFont="1" applyFill="1" applyBorder="1" applyAlignment="1" applyProtection="1">
      <alignment horizontal="center" vertical="center"/>
      <protection locked="0"/>
    </xf>
    <xf numFmtId="166" fontId="92" fillId="2" borderId="142" xfId="3043" applyFont="1" applyFill="1" applyBorder="1" applyAlignment="1">
      <alignment horizontal="center" vertical="center"/>
    </xf>
    <xf numFmtId="166" fontId="169" fillId="0" borderId="196" xfId="3043" applyNumberFormat="1" applyFont="1" applyFill="1" applyBorder="1" applyAlignment="1" applyProtection="1">
      <alignment horizontal="center" vertical="center" wrapText="1"/>
      <protection locked="0"/>
    </xf>
    <xf numFmtId="166" fontId="168" fillId="2" borderId="89" xfId="3043" applyFont="1" applyFill="1" applyBorder="1" applyAlignment="1" applyProtection="1">
      <alignment horizontal="center" vertical="center"/>
      <protection locked="0"/>
    </xf>
    <xf numFmtId="166" fontId="171" fillId="2" borderId="142" xfId="3043" applyFont="1" applyFill="1" applyBorder="1" applyAlignment="1" applyProtection="1">
      <alignment horizontal="center" vertical="center"/>
      <protection locked="0"/>
    </xf>
    <xf numFmtId="166" fontId="169" fillId="2" borderId="142" xfId="3043" applyNumberFormat="1" applyFont="1" applyFill="1" applyBorder="1" applyAlignment="1" applyProtection="1">
      <alignment horizontal="center" vertical="center" wrapText="1"/>
      <protection locked="0"/>
    </xf>
    <xf numFmtId="171" fontId="29" fillId="2" borderId="142" xfId="36" applyNumberFormat="1" applyFont="1" applyFill="1" applyBorder="1" applyAlignment="1">
      <alignment horizontal="center" vertical="center"/>
    </xf>
    <xf numFmtId="171" fontId="29" fillId="0" borderId="142" xfId="1238" applyNumberFormat="1" applyFont="1" applyFill="1" applyBorder="1" applyAlignment="1">
      <alignment horizontal="center" wrapText="1"/>
    </xf>
    <xf numFmtId="171" fontId="29" fillId="19" borderId="18" xfId="1238" applyNumberFormat="1" applyFont="1" applyFill="1" applyBorder="1" applyAlignment="1">
      <alignment horizontal="center" wrapText="1"/>
    </xf>
    <xf numFmtId="0" fontId="29" fillId="2" borderId="0" xfId="0" applyFont="1" applyFill="1" applyAlignment="1">
      <alignment horizontal="center"/>
    </xf>
    <xf numFmtId="0" fontId="93" fillId="0" borderId="142" xfId="0" applyFont="1" applyBorder="1" applyAlignment="1">
      <alignment wrapText="1"/>
    </xf>
    <xf numFmtId="0" fontId="2" fillId="0" borderId="0" xfId="0" applyFont="1" applyFill="1" applyAlignment="1">
      <alignment vertical="center"/>
    </xf>
    <xf numFmtId="165" fontId="166" fillId="0" borderId="0" xfId="3019" applyFont="1" applyAlignment="1">
      <alignment vertical="center"/>
    </xf>
    <xf numFmtId="165" fontId="166" fillId="0" borderId="0" xfId="3019" applyFont="1" applyFill="1" applyAlignment="1">
      <alignment vertical="center"/>
    </xf>
    <xf numFmtId="0" fontId="2" fillId="0" borderId="0" xfId="0" applyFont="1" applyFill="1"/>
    <xf numFmtId="165" fontId="172" fillId="0" borderId="0" xfId="3019" applyFont="1"/>
    <xf numFmtId="0" fontId="174" fillId="30" borderId="113" xfId="0" applyFont="1" applyFill="1" applyBorder="1" applyAlignment="1">
      <alignment horizontal="center" vertical="center" wrapText="1"/>
    </xf>
    <xf numFmtId="165" fontId="92" fillId="5" borderId="142" xfId="3019" applyFont="1" applyFill="1" applyBorder="1" applyAlignment="1">
      <alignment horizontal="center" vertical="distributed"/>
    </xf>
    <xf numFmtId="0" fontId="94" fillId="0" borderId="142" xfId="0" applyFont="1" applyBorder="1" applyAlignment="1">
      <alignment horizontal="left" vertical="center" wrapText="1"/>
    </xf>
    <xf numFmtId="0" fontId="94" fillId="0" borderId="88" xfId="0" applyFont="1" applyBorder="1" applyAlignment="1">
      <alignment horizontal="left" vertical="center" wrapText="1"/>
    </xf>
    <xf numFmtId="0" fontId="176" fillId="20" borderId="129" xfId="0" applyFont="1" applyFill="1" applyBorder="1" applyAlignment="1">
      <alignment vertical="center" wrapText="1"/>
    </xf>
    <xf numFmtId="0" fontId="176" fillId="20" borderId="142" xfId="0" applyFont="1" applyFill="1" applyBorder="1" applyAlignment="1">
      <alignment vertical="center" wrapText="1"/>
    </xf>
    <xf numFmtId="0" fontId="176" fillId="20" borderId="123" xfId="0" applyFont="1" applyFill="1" applyBorder="1" applyAlignment="1">
      <alignment vertical="center" wrapText="1"/>
    </xf>
    <xf numFmtId="0" fontId="93" fillId="0" borderId="205" xfId="0" applyFont="1" applyFill="1" applyBorder="1" applyAlignment="1">
      <alignment horizontal="center" vertical="center" wrapText="1"/>
    </xf>
    <xf numFmtId="0" fontId="93" fillId="0" borderId="169" xfId="0" applyFont="1" applyFill="1" applyBorder="1" applyAlignment="1">
      <alignment horizontal="center" vertical="center" wrapText="1"/>
    </xf>
    <xf numFmtId="0" fontId="168" fillId="0" borderId="108" xfId="0" applyNumberFormat="1" applyFont="1" applyFill="1" applyBorder="1" applyAlignment="1">
      <alignment horizontal="center" vertical="center" wrapText="1"/>
    </xf>
    <xf numFmtId="0" fontId="92" fillId="0" borderId="108" xfId="0" applyNumberFormat="1" applyFont="1" applyFill="1" applyBorder="1" applyAlignment="1">
      <alignment horizontal="center" vertical="center" wrapText="1"/>
    </xf>
    <xf numFmtId="0" fontId="92" fillId="0" borderId="108" xfId="0" applyFont="1" applyBorder="1" applyAlignment="1">
      <alignment horizontal="center" vertical="center" wrapText="1"/>
    </xf>
    <xf numFmtId="0" fontId="92" fillId="2" borderId="0" xfId="0" applyFont="1" applyFill="1" applyAlignment="1">
      <alignment horizontal="center"/>
    </xf>
    <xf numFmtId="0" fontId="168" fillId="0" borderId="142" xfId="0" applyNumberFormat="1" applyFont="1" applyFill="1" applyBorder="1" applyAlignment="1">
      <alignment horizontal="center" vertical="center" wrapText="1"/>
    </xf>
    <xf numFmtId="0" fontId="168" fillId="0" borderId="88" xfId="0" applyFont="1" applyBorder="1" applyAlignment="1">
      <alignment horizontal="center" vertical="center" wrapText="1"/>
    </xf>
    <xf numFmtId="0" fontId="92" fillId="0" borderId="88" xfId="3019" applyNumberFormat="1" applyFont="1" applyBorder="1" applyAlignment="1">
      <alignment horizontal="center" vertical="center" wrapText="1"/>
    </xf>
    <xf numFmtId="0" fontId="92" fillId="0" borderId="88" xfId="0" applyNumberFormat="1" applyFont="1" applyFill="1" applyBorder="1" applyAlignment="1">
      <alignment horizontal="center" vertical="center" wrapText="1"/>
    </xf>
    <xf numFmtId="0" fontId="176" fillId="20" borderId="87" xfId="0" applyFont="1" applyFill="1" applyBorder="1" applyAlignment="1">
      <alignment vertical="center" wrapText="1"/>
    </xf>
    <xf numFmtId="44" fontId="30" fillId="0" borderId="142" xfId="5959" applyFont="1" applyFill="1" applyBorder="1" applyAlignment="1">
      <alignment horizontal="center" vertical="center"/>
    </xf>
    <xf numFmtId="168" fontId="30" fillId="0" borderId="108" xfId="0" applyNumberFormat="1" applyFont="1" applyFill="1" applyBorder="1" applyAlignment="1">
      <alignment horizontal="center" vertical="center"/>
    </xf>
    <xf numFmtId="44" fontId="30" fillId="0" borderId="142" xfId="5959" applyFont="1" applyBorder="1" applyAlignment="1">
      <alignment horizontal="center" vertical="center"/>
    </xf>
    <xf numFmtId="44" fontId="30" fillId="0" borderId="88" xfId="5959" applyFont="1" applyBorder="1" applyAlignment="1">
      <alignment horizontal="center" vertical="center"/>
    </xf>
    <xf numFmtId="1" fontId="158" fillId="26" borderId="90" xfId="0" applyNumberFormat="1" applyFont="1" applyFill="1" applyBorder="1" applyAlignment="1">
      <alignment horizontal="left" vertical="center"/>
    </xf>
    <xf numFmtId="164" fontId="156" fillId="26" borderId="90" xfId="0" applyNumberFormat="1" applyFont="1" applyFill="1" applyBorder="1" applyAlignment="1" applyProtection="1">
      <alignment horizontal="center" vertical="center"/>
      <protection locked="0"/>
    </xf>
    <xf numFmtId="0" fontId="0" fillId="0" borderId="60" xfId="0" applyBorder="1"/>
    <xf numFmtId="0" fontId="151" fillId="2" borderId="57" xfId="0" applyFont="1" applyFill="1" applyBorder="1" applyAlignment="1"/>
    <xf numFmtId="0" fontId="151" fillId="2" borderId="107" xfId="0" applyFont="1" applyFill="1" applyBorder="1" applyAlignment="1"/>
    <xf numFmtId="0" fontId="0" fillId="5" borderId="59" xfId="0" applyFill="1" applyBorder="1" applyAlignment="1">
      <alignment horizontal="center"/>
    </xf>
    <xf numFmtId="0" fontId="180" fillId="20" borderId="50" xfId="0" applyFont="1" applyFill="1" applyBorder="1" applyAlignment="1">
      <alignment horizontal="left" vertical="center" wrapText="1"/>
    </xf>
    <xf numFmtId="0" fontId="177" fillId="20" borderId="198" xfId="0" applyFont="1" applyFill="1" applyBorder="1" applyAlignment="1"/>
    <xf numFmtId="0" fontId="177" fillId="20" borderId="189" xfId="0" applyFont="1" applyFill="1" applyBorder="1" applyAlignment="1"/>
    <xf numFmtId="0" fontId="177" fillId="20" borderId="50" xfId="0" applyFont="1" applyFill="1" applyBorder="1" applyAlignment="1"/>
    <xf numFmtId="0" fontId="181" fillId="24" borderId="111" xfId="0" applyFont="1" applyFill="1" applyBorder="1" applyAlignment="1">
      <alignment horizontal="center"/>
    </xf>
    <xf numFmtId="6" fontId="179" fillId="0" borderId="149" xfId="0" applyNumberFormat="1" applyFont="1" applyFill="1" applyBorder="1" applyAlignment="1">
      <alignment horizontal="center" vertical="center" wrapText="1"/>
    </xf>
    <xf numFmtId="0" fontId="165" fillId="20" borderId="192" xfId="0" applyFont="1" applyFill="1" applyBorder="1" applyAlignment="1">
      <alignment horizontal="left" vertical="center"/>
    </xf>
    <xf numFmtId="0" fontId="182" fillId="20" borderId="130" xfId="0" applyFont="1" applyFill="1" applyBorder="1" applyAlignment="1">
      <alignment horizontal="left" vertical="center" wrapText="1"/>
    </xf>
    <xf numFmtId="0" fontId="182" fillId="20" borderId="198" xfId="0" applyFont="1" applyFill="1" applyBorder="1" applyAlignment="1">
      <alignment horizontal="left" vertical="center" wrapText="1"/>
    </xf>
    <xf numFmtId="0" fontId="165" fillId="20" borderId="90" xfId="0" applyFont="1" applyFill="1" applyBorder="1" applyAlignment="1">
      <alignment horizontal="center" vertical="center"/>
    </xf>
    <xf numFmtId="0" fontId="165" fillId="20" borderId="62" xfId="0" applyFont="1" applyFill="1" applyBorder="1" applyAlignment="1">
      <alignment horizontal="center" vertical="center"/>
    </xf>
    <xf numFmtId="0" fontId="165" fillId="20" borderId="132" xfId="0" applyFont="1" applyFill="1" applyBorder="1" applyAlignment="1">
      <alignment horizontal="center" vertical="center"/>
    </xf>
    <xf numFmtId="0" fontId="165" fillId="20" borderId="160" xfId="0" applyFont="1" applyFill="1" applyBorder="1" applyAlignment="1">
      <alignment horizontal="center" vertical="center"/>
    </xf>
    <xf numFmtId="0" fontId="122" fillId="0" borderId="129" xfId="0" applyFont="1" applyFill="1" applyBorder="1" applyAlignment="1">
      <alignment horizontal="left" vertical="center" wrapText="1"/>
    </xf>
    <xf numFmtId="0" fontId="183" fillId="0" borderId="130" xfId="0" applyFont="1" applyFill="1" applyBorder="1" applyAlignment="1">
      <alignment vertical="center" wrapText="1"/>
    </xf>
    <xf numFmtId="0" fontId="122" fillId="0" borderId="195" xfId="0" applyFont="1" applyFill="1" applyBorder="1" applyAlignment="1">
      <alignment horizontal="left" vertical="center" wrapText="1"/>
    </xf>
    <xf numFmtId="0" fontId="122" fillId="0" borderId="61" xfId="0" applyFont="1" applyFill="1" applyBorder="1" applyAlignment="1">
      <alignment horizontal="left" vertical="center" wrapText="1"/>
    </xf>
    <xf numFmtId="0" fontId="122" fillId="0" borderId="90" xfId="0" applyFont="1" applyFill="1" applyBorder="1" applyAlignment="1">
      <alignment vertical="center" wrapText="1"/>
    </xf>
    <xf numFmtId="0" fontId="122" fillId="0" borderId="129" xfId="0" applyFont="1" applyFill="1" applyBorder="1" applyAlignment="1">
      <alignment vertical="center" wrapText="1"/>
    </xf>
    <xf numFmtId="0" fontId="122" fillId="0" borderId="195" xfId="0" applyFont="1" applyFill="1" applyBorder="1" applyAlignment="1">
      <alignment vertical="center" wrapText="1"/>
    </xf>
    <xf numFmtId="0" fontId="122" fillId="0" borderId="77" xfId="0" applyFont="1" applyFill="1" applyBorder="1" applyAlignment="1">
      <alignment horizontal="left" vertical="center" wrapText="1"/>
    </xf>
    <xf numFmtId="0" fontId="122" fillId="0" borderId="129" xfId="0" applyFont="1" applyFill="1" applyBorder="1" applyAlignment="1">
      <alignment horizontal="left" vertical="distributed" wrapText="1"/>
    </xf>
    <xf numFmtId="0" fontId="122" fillId="0" borderId="129" xfId="0" applyFont="1" applyFill="1" applyBorder="1" applyAlignment="1">
      <alignment horizontal="left" wrapText="1"/>
    </xf>
    <xf numFmtId="0" fontId="184" fillId="0" borderId="129" xfId="0" applyFont="1" applyFill="1" applyBorder="1" applyAlignment="1">
      <alignment horizontal="left" wrapText="1"/>
    </xf>
    <xf numFmtId="0" fontId="122" fillId="0" borderId="199" xfId="0" applyFont="1" applyFill="1" applyBorder="1" applyAlignment="1">
      <alignment horizontal="left" vertical="center" wrapText="1"/>
    </xf>
    <xf numFmtId="0" fontId="185" fillId="0" borderId="194" xfId="0" applyFont="1" applyFill="1" applyBorder="1" applyAlignment="1">
      <alignment horizontal="center"/>
    </xf>
    <xf numFmtId="0" fontId="185" fillId="0" borderId="149" xfId="0" applyFont="1" applyFill="1" applyBorder="1" applyAlignment="1">
      <alignment horizontal="center"/>
    </xf>
    <xf numFmtId="0" fontId="122" fillId="0" borderId="74" xfId="27" applyFont="1" applyFill="1" applyBorder="1" applyAlignment="1" applyProtection="1">
      <alignment vertical="center" wrapText="1" shrinkToFit="1"/>
    </xf>
    <xf numFmtId="0" fontId="122" fillId="0" borderId="149" xfId="27" applyFont="1" applyFill="1" applyBorder="1" applyAlignment="1" applyProtection="1">
      <alignment horizontal="center" vertical="center" wrapText="1" shrinkToFit="1"/>
    </xf>
    <xf numFmtId="0" fontId="185" fillId="0" borderId="195" xfId="0" applyFont="1" applyFill="1" applyBorder="1" applyAlignment="1"/>
    <xf numFmtId="0" fontId="185" fillId="0" borderId="74" xfId="0" applyFont="1" applyFill="1" applyBorder="1" applyAlignment="1">
      <alignment horizontal="left" vertical="center" wrapText="1"/>
    </xf>
    <xf numFmtId="0" fontId="185" fillId="0" borderId="166" xfId="0" applyFont="1" applyFill="1" applyBorder="1" applyAlignment="1">
      <alignment horizontal="center"/>
    </xf>
    <xf numFmtId="0" fontId="122" fillId="0" borderId="77" xfId="27" applyFont="1" applyFill="1" applyBorder="1" applyAlignment="1" applyProtection="1">
      <alignment horizontal="center" vertical="center" wrapText="1" shrinkToFit="1"/>
    </xf>
    <xf numFmtId="0" fontId="122" fillId="0" borderId="133" xfId="27" applyFont="1" applyFill="1" applyBorder="1" applyAlignment="1" applyProtection="1">
      <alignment vertical="center" wrapText="1" shrinkToFit="1"/>
    </xf>
    <xf numFmtId="0" fontId="122" fillId="0" borderId="61" xfId="27" applyFont="1" applyFill="1" applyBorder="1" applyAlignment="1" applyProtection="1">
      <alignment vertical="center" wrapText="1" shrinkToFit="1"/>
    </xf>
    <xf numFmtId="0" fontId="122" fillId="0" borderId="193" xfId="27" applyFont="1" applyFill="1" applyBorder="1" applyAlignment="1" applyProtection="1">
      <alignment vertical="center" wrapText="1" shrinkToFit="1"/>
    </xf>
    <xf numFmtId="0" fontId="20" fillId="0" borderId="0" xfId="0" applyFont="1" applyAlignment="1">
      <alignment horizontal="center"/>
    </xf>
    <xf numFmtId="0" fontId="20" fillId="0" borderId="0" xfId="0" applyFont="1" applyAlignment="1">
      <alignment horizontal="center" wrapText="1"/>
    </xf>
    <xf numFmtId="0" fontId="48" fillId="20" borderId="0" xfId="0" applyFont="1" applyFill="1" applyBorder="1" applyAlignment="1">
      <alignment horizontal="center" vertical="center" wrapText="1"/>
    </xf>
    <xf numFmtId="0" fontId="45" fillId="19" borderId="206" xfId="0" applyFont="1" applyFill="1" applyBorder="1" applyAlignment="1">
      <alignment horizontal="center" vertical="center" wrapText="1"/>
    </xf>
    <xf numFmtId="0" fontId="49" fillId="5" borderId="142" xfId="0" applyFont="1" applyFill="1" applyBorder="1" applyAlignment="1">
      <alignment horizontal="center" vertical="center"/>
    </xf>
    <xf numFmtId="0" fontId="20" fillId="5" borderId="142" xfId="0" applyFont="1" applyFill="1" applyBorder="1" applyAlignment="1">
      <alignment horizontal="left" vertical="top" wrapText="1"/>
    </xf>
    <xf numFmtId="0" fontId="20" fillId="5" borderId="196" xfId="0" applyFont="1" applyFill="1" applyBorder="1" applyAlignment="1">
      <alignment horizontal="left"/>
    </xf>
    <xf numFmtId="0" fontId="20" fillId="0" borderId="196" xfId="0" applyFont="1" applyBorder="1" applyAlignment="1">
      <alignment horizontal="left" wrapText="1"/>
    </xf>
    <xf numFmtId="0" fontId="20" fillId="5" borderId="142" xfId="0" applyFont="1" applyFill="1" applyBorder="1" applyAlignment="1">
      <alignment horizontal="center"/>
    </xf>
    <xf numFmtId="0" fontId="80" fillId="20" borderId="206" xfId="0" applyFont="1" applyFill="1" applyBorder="1" applyAlignment="1">
      <alignment horizontal="center" vertical="center"/>
    </xf>
    <xf numFmtId="0" fontId="20" fillId="0" borderId="196" xfId="0" applyFont="1" applyBorder="1" applyAlignment="1">
      <alignment horizontal="left" vertical="center" wrapText="1"/>
    </xf>
    <xf numFmtId="0" fontId="20" fillId="0" borderId="196" xfId="0" applyFont="1" applyBorder="1" applyAlignment="1">
      <alignment horizontal="left" vertical="top" wrapText="1"/>
    </xf>
    <xf numFmtId="6" fontId="49" fillId="0" borderId="183" xfId="0" applyNumberFormat="1" applyFont="1" applyBorder="1" applyAlignment="1">
      <alignment horizontal="center" vertical="center"/>
    </xf>
    <xf numFmtId="0" fontId="80" fillId="20" borderId="142" xfId="0" applyFont="1" applyFill="1" applyBorder="1" applyAlignment="1">
      <alignment horizontal="center" vertical="center"/>
    </xf>
    <xf numFmtId="0" fontId="20" fillId="0" borderId="142" xfId="0" applyFont="1" applyBorder="1" applyAlignment="1">
      <alignment horizontal="left" vertical="center" wrapText="1"/>
    </xf>
    <xf numFmtId="0" fontId="54" fillId="5" borderId="155" xfId="0" applyFont="1" applyFill="1" applyBorder="1" applyAlignment="1">
      <alignment horizontal="center"/>
    </xf>
    <xf numFmtId="0" fontId="168" fillId="0" borderId="142" xfId="0" applyFont="1" applyBorder="1" applyAlignment="1">
      <alignment vertical="center" wrapText="1"/>
    </xf>
    <xf numFmtId="0" fontId="32" fillId="20" borderId="69" xfId="0" applyFont="1" applyFill="1" applyBorder="1" applyAlignment="1">
      <alignment horizontal="center" wrapText="1"/>
    </xf>
    <xf numFmtId="0" fontId="66" fillId="20" borderId="198" xfId="0" applyFont="1" applyFill="1" applyBorder="1" applyAlignment="1">
      <alignment horizontal="center" vertical="center" wrapText="1"/>
    </xf>
    <xf numFmtId="0" fontId="148" fillId="0" borderId="198" xfId="0" applyFont="1" applyFill="1" applyBorder="1" applyAlignment="1">
      <alignment horizontal="left" vertical="center" wrapText="1" indent="1"/>
    </xf>
    <xf numFmtId="0" fontId="65" fillId="0" borderId="72" xfId="0" applyFont="1" applyFill="1" applyBorder="1" applyAlignment="1">
      <alignment horizontal="center" vertical="center" wrapText="1"/>
    </xf>
    <xf numFmtId="0" fontId="66" fillId="20" borderId="198" xfId="0" applyFont="1" applyFill="1" applyBorder="1" applyAlignment="1" applyProtection="1">
      <alignment horizontal="center" vertical="center" wrapText="1"/>
    </xf>
    <xf numFmtId="0" fontId="66" fillId="20" borderId="198" xfId="0" applyFont="1" applyFill="1" applyBorder="1" applyAlignment="1">
      <alignment horizontal="center" vertical="center"/>
    </xf>
    <xf numFmtId="167" fontId="191" fillId="0" borderId="198" xfId="0" quotePrefix="1" applyNumberFormat="1" applyFont="1" applyFill="1" applyBorder="1" applyAlignment="1">
      <alignment horizontal="center" vertical="center" wrapText="1"/>
    </xf>
    <xf numFmtId="167" fontId="191" fillId="0" borderId="72" xfId="0" quotePrefix="1" applyNumberFormat="1" applyFont="1" applyFill="1" applyBorder="1" applyAlignment="1">
      <alignment horizontal="center" vertical="center" wrapText="1"/>
    </xf>
    <xf numFmtId="0" fontId="169" fillId="28" borderId="142" xfId="0" applyFont="1" applyFill="1" applyBorder="1" applyAlignment="1" applyProtection="1">
      <alignment horizontal="center" vertical="center"/>
      <protection locked="0"/>
    </xf>
    <xf numFmtId="0" fontId="170" fillId="28" borderId="142" xfId="0" applyFont="1" applyFill="1" applyBorder="1" applyAlignment="1" applyProtection="1">
      <alignment horizontal="center" vertical="center"/>
      <protection locked="0"/>
    </xf>
    <xf numFmtId="166" fontId="92" fillId="0" borderId="142" xfId="3043" applyFont="1" applyFill="1" applyBorder="1" applyAlignment="1" applyProtection="1">
      <alignment horizontal="center" vertical="center"/>
      <protection locked="0"/>
    </xf>
    <xf numFmtId="166" fontId="168" fillId="29" borderId="89" xfId="3043" applyFont="1" applyFill="1" applyBorder="1" applyAlignment="1" applyProtection="1">
      <alignment horizontal="center" vertical="center"/>
      <protection locked="0"/>
    </xf>
    <xf numFmtId="166" fontId="168" fillId="29" borderId="142" xfId="3043" applyFont="1" applyFill="1" applyBorder="1" applyAlignment="1" applyProtection="1">
      <alignment horizontal="center" vertical="center"/>
      <protection locked="0"/>
    </xf>
    <xf numFmtId="169" fontId="168" fillId="2" borderId="142" xfId="34" applyFont="1" applyFill="1" applyBorder="1" applyAlignment="1" applyProtection="1">
      <alignment horizontal="center" vertical="center"/>
      <protection locked="0"/>
    </xf>
    <xf numFmtId="166" fontId="169" fillId="31" borderId="142" xfId="35" applyNumberFormat="1" applyFont="1" applyFill="1" applyBorder="1" applyAlignment="1" applyProtection="1">
      <alignment horizontal="center" vertical="center" wrapText="1"/>
      <protection locked="0"/>
    </xf>
    <xf numFmtId="166" fontId="176" fillId="20" borderId="142" xfId="3043" applyFont="1" applyFill="1" applyBorder="1" applyAlignment="1" applyProtection="1">
      <alignment horizontal="center" vertical="center"/>
      <protection locked="0"/>
    </xf>
    <xf numFmtId="171" fontId="29" fillId="2" borderId="142" xfId="36" applyNumberFormat="1" applyFont="1" applyFill="1" applyBorder="1" applyAlignment="1" applyProtection="1">
      <alignment horizontal="center" vertical="center"/>
      <protection locked="0"/>
    </xf>
    <xf numFmtId="171" fontId="29" fillId="2" borderId="142" xfId="1233" applyNumberFormat="1" applyFont="1" applyFill="1" applyBorder="1" applyAlignment="1" applyProtection="1">
      <alignment horizontal="center" vertical="center"/>
      <protection locked="0"/>
    </xf>
    <xf numFmtId="166" fontId="193" fillId="20" borderId="142" xfId="3044" applyFont="1" applyFill="1" applyBorder="1" applyAlignment="1" applyProtection="1">
      <alignment horizontal="center" vertical="center"/>
      <protection locked="0"/>
    </xf>
    <xf numFmtId="166" fontId="194" fillId="20" borderId="142" xfId="3043" applyFont="1" applyFill="1" applyBorder="1" applyAlignment="1" applyProtection="1">
      <alignment horizontal="center" vertical="center"/>
      <protection locked="0"/>
    </xf>
    <xf numFmtId="166" fontId="176" fillId="20" borderId="142" xfId="3044" applyFont="1" applyFill="1" applyBorder="1" applyAlignment="1" applyProtection="1">
      <alignment horizontal="center" vertical="center"/>
      <protection locked="0"/>
    </xf>
    <xf numFmtId="166" fontId="176" fillId="20" borderId="89" xfId="3044" applyFont="1" applyFill="1" applyBorder="1" applyAlignment="1" applyProtection="1">
      <alignment horizontal="center" vertical="center"/>
      <protection locked="0"/>
    </xf>
    <xf numFmtId="0" fontId="195" fillId="20" borderId="142" xfId="0" applyFont="1" applyFill="1" applyBorder="1" applyAlignment="1" applyProtection="1">
      <alignment horizontal="center" vertical="center"/>
      <protection locked="0"/>
    </xf>
    <xf numFmtId="0" fontId="198" fillId="20" borderId="142" xfId="0" applyFont="1" applyFill="1" applyBorder="1" applyAlignment="1">
      <alignment horizontal="center" vertical="center"/>
    </xf>
    <xf numFmtId="166" fontId="176" fillId="20" borderId="142" xfId="3044" applyFont="1" applyFill="1" applyBorder="1" applyAlignment="1">
      <alignment horizontal="center" vertical="center"/>
    </xf>
    <xf numFmtId="0" fontId="198" fillId="20" borderId="142" xfId="0" applyFont="1" applyFill="1" applyBorder="1" applyAlignment="1" applyProtection="1">
      <alignment horizontal="center" vertical="center"/>
      <protection locked="0"/>
    </xf>
    <xf numFmtId="0" fontId="174" fillId="20" borderId="142" xfId="0" applyFont="1" applyFill="1" applyBorder="1" applyAlignment="1" applyProtection="1">
      <alignment horizontal="center" vertical="center"/>
      <protection locked="0"/>
    </xf>
    <xf numFmtId="0" fontId="160" fillId="20" borderId="0" xfId="0" applyFont="1" applyFill="1" applyAlignment="1">
      <alignment horizontal="center" vertical="center"/>
    </xf>
    <xf numFmtId="0" fontId="40" fillId="0" borderId="0" xfId="0" applyFont="1" applyFill="1" applyAlignment="1">
      <alignment horizontal="center" wrapText="1"/>
    </xf>
    <xf numFmtId="0" fontId="197" fillId="0" borderId="0" xfId="0" applyFont="1" applyFill="1" applyAlignment="1">
      <alignment horizontal="center" wrapText="1"/>
    </xf>
    <xf numFmtId="0" fontId="20" fillId="0" borderId="0" xfId="0" applyFont="1" applyFill="1" applyAlignment="1">
      <alignment horizontal="center"/>
    </xf>
    <xf numFmtId="0" fontId="20" fillId="0" borderId="0" xfId="0" applyFont="1" applyFill="1" applyAlignment="1">
      <alignment horizontal="center" wrapText="1"/>
    </xf>
    <xf numFmtId="0" fontId="201" fillId="20" borderId="142" xfId="0" applyFont="1" applyFill="1" applyBorder="1" applyAlignment="1">
      <alignment wrapText="1"/>
    </xf>
    <xf numFmtId="0" fontId="202" fillId="0" borderId="142" xfId="0" applyFont="1" applyFill="1" applyBorder="1" applyAlignment="1">
      <alignment vertical="center" wrapText="1"/>
    </xf>
    <xf numFmtId="0" fontId="200" fillId="0" borderId="142" xfId="0" applyFont="1" applyFill="1" applyBorder="1"/>
    <xf numFmtId="0" fontId="162" fillId="20" borderId="142" xfId="0" applyFont="1" applyFill="1" applyBorder="1" applyAlignment="1">
      <alignment wrapText="1"/>
    </xf>
    <xf numFmtId="0" fontId="202" fillId="0" borderId="142" xfId="0" applyFont="1" applyFill="1" applyBorder="1" applyAlignment="1">
      <alignment vertical="top" wrapText="1"/>
    </xf>
    <xf numFmtId="0" fontId="160" fillId="20" borderId="142" xfId="0" applyFont="1" applyFill="1" applyBorder="1" applyAlignment="1">
      <alignment horizontal="center" vertical="center"/>
    </xf>
    <xf numFmtId="0" fontId="202" fillId="0" borderId="142" xfId="0" applyFont="1" applyFill="1" applyBorder="1" applyAlignment="1">
      <alignment wrapText="1"/>
    </xf>
    <xf numFmtId="0" fontId="39" fillId="20" borderId="0" xfId="0" applyFont="1" applyFill="1" applyAlignment="1">
      <alignment horizontal="center" vertical="center"/>
    </xf>
    <xf numFmtId="0" fontId="161" fillId="20" borderId="0" xfId="0" applyFont="1" applyFill="1" applyAlignment="1">
      <alignment horizontal="center" vertical="center"/>
    </xf>
    <xf numFmtId="0" fontId="39" fillId="20" borderId="0" xfId="0" applyFont="1" applyFill="1" applyAlignment="1">
      <alignment horizontal="center" vertical="distributed"/>
    </xf>
    <xf numFmtId="0" fontId="160" fillId="20" borderId="0" xfId="0" applyFont="1" applyFill="1" applyAlignment="1">
      <alignment horizontal="center" vertical="distributed"/>
    </xf>
    <xf numFmtId="0" fontId="200" fillId="20" borderId="142" xfId="0" applyFont="1" applyFill="1" applyBorder="1"/>
    <xf numFmtId="0" fontId="34" fillId="3" borderId="39" xfId="1" applyFont="1" applyFill="1" applyBorder="1" applyAlignment="1" applyProtection="1">
      <alignment horizontal="center" vertical="center"/>
    </xf>
    <xf numFmtId="0" fontId="34" fillId="3" borderId="40" xfId="1" applyFont="1" applyFill="1" applyBorder="1" applyAlignment="1" applyProtection="1">
      <alignment horizontal="center" vertical="center"/>
    </xf>
    <xf numFmtId="0" fontId="34" fillId="3" borderId="37" xfId="1" applyFont="1" applyFill="1" applyBorder="1" applyAlignment="1" applyProtection="1">
      <alignment horizontal="center" vertical="center"/>
    </xf>
    <xf numFmtId="0" fontId="34" fillId="3" borderId="38" xfId="1" applyFont="1" applyFill="1" applyBorder="1" applyAlignment="1" applyProtection="1">
      <alignment horizontal="center" vertical="center"/>
    </xf>
    <xf numFmtId="0" fontId="34" fillId="3" borderId="46" xfId="1" applyFont="1" applyFill="1" applyBorder="1" applyAlignment="1" applyProtection="1">
      <alignment horizontal="center" vertical="center"/>
    </xf>
    <xf numFmtId="0" fontId="34" fillId="3" borderId="47" xfId="1" applyFont="1" applyFill="1" applyBorder="1" applyAlignment="1" applyProtection="1">
      <alignment horizontal="center" vertical="center"/>
    </xf>
    <xf numFmtId="0" fontId="34" fillId="3" borderId="27" xfId="1" applyFont="1" applyFill="1" applyBorder="1" applyAlignment="1" applyProtection="1">
      <alignment horizontal="center" vertical="center"/>
    </xf>
    <xf numFmtId="0" fontId="34" fillId="3" borderId="28" xfId="1" applyFont="1" applyFill="1" applyBorder="1" applyAlignment="1" applyProtection="1">
      <alignment horizontal="center" vertical="center"/>
    </xf>
    <xf numFmtId="0" fontId="34" fillId="3" borderId="29" xfId="1" applyFont="1" applyFill="1" applyBorder="1" applyAlignment="1" applyProtection="1">
      <alignment horizontal="center" vertical="center"/>
    </xf>
    <xf numFmtId="0" fontId="34" fillId="3" borderId="30" xfId="1" applyFont="1" applyFill="1" applyBorder="1" applyAlignment="1" applyProtection="1">
      <alignment horizontal="center" vertical="center"/>
    </xf>
    <xf numFmtId="0" fontId="34" fillId="4" borderId="0" xfId="1" applyFont="1" applyFill="1" applyAlignment="1" applyProtection="1">
      <alignment horizontal="center"/>
    </xf>
    <xf numFmtId="0" fontId="34" fillId="4" borderId="0" xfId="1" applyFont="1" applyFill="1" applyAlignment="1" applyProtection="1">
      <alignment horizontal="center" vertical="center"/>
    </xf>
    <xf numFmtId="166" fontId="199" fillId="20" borderId="196" xfId="0" applyNumberFormat="1" applyFont="1" applyFill="1" applyBorder="1" applyAlignment="1" applyProtection="1">
      <alignment horizontal="center" vertical="center"/>
      <protection locked="0"/>
    </xf>
    <xf numFmtId="166" fontId="199" fillId="20" borderId="170" xfId="0" applyNumberFormat="1" applyFont="1" applyFill="1" applyBorder="1" applyAlignment="1" applyProtection="1">
      <alignment horizontal="center" vertical="center"/>
      <protection locked="0"/>
    </xf>
    <xf numFmtId="166" fontId="199" fillId="20" borderId="142" xfId="0" applyNumberFormat="1" applyFont="1" applyFill="1" applyBorder="1" applyAlignment="1" applyProtection="1">
      <alignment horizontal="center" vertical="center"/>
      <protection locked="0"/>
    </xf>
    <xf numFmtId="166" fontId="192" fillId="20" borderId="196" xfId="0" applyNumberFormat="1" applyFont="1" applyFill="1" applyBorder="1" applyAlignment="1" applyProtection="1">
      <alignment horizontal="center" vertical="center"/>
      <protection locked="0"/>
    </xf>
    <xf numFmtId="166" fontId="192" fillId="20" borderId="170" xfId="0" applyNumberFormat="1" applyFont="1" applyFill="1" applyBorder="1" applyAlignment="1" applyProtection="1">
      <alignment horizontal="center" vertical="center"/>
      <protection locked="0"/>
    </xf>
    <xf numFmtId="166" fontId="196" fillId="20" borderId="204" xfId="0" applyNumberFormat="1" applyFont="1" applyFill="1" applyBorder="1" applyAlignment="1" applyProtection="1">
      <alignment horizontal="center" vertical="center"/>
      <protection locked="0"/>
    </xf>
    <xf numFmtId="166" fontId="196" fillId="20" borderId="89" xfId="0" applyNumberFormat="1" applyFont="1" applyFill="1" applyBorder="1" applyAlignment="1" applyProtection="1">
      <alignment horizontal="center" vertical="center"/>
      <protection locked="0"/>
    </xf>
    <xf numFmtId="166" fontId="192" fillId="20" borderId="204" xfId="0" applyNumberFormat="1" applyFont="1" applyFill="1" applyBorder="1" applyAlignment="1" applyProtection="1">
      <alignment horizontal="center" vertical="center"/>
      <protection locked="0"/>
    </xf>
    <xf numFmtId="166" fontId="192" fillId="20" borderId="89" xfId="0" applyNumberFormat="1" applyFont="1" applyFill="1" applyBorder="1" applyAlignment="1" applyProtection="1">
      <alignment horizontal="center" vertical="center"/>
      <protection locked="0"/>
    </xf>
    <xf numFmtId="166" fontId="199" fillId="20" borderId="204" xfId="0" applyNumberFormat="1" applyFont="1" applyFill="1" applyBorder="1" applyAlignment="1" applyProtection="1">
      <alignment horizontal="center" vertical="center"/>
      <protection locked="0"/>
    </xf>
    <xf numFmtId="166" fontId="199" fillId="20" borderId="89" xfId="0" applyNumberFormat="1" applyFont="1" applyFill="1" applyBorder="1" applyAlignment="1" applyProtection="1">
      <alignment horizontal="center" vertical="center"/>
      <protection locked="0"/>
    </xf>
    <xf numFmtId="0" fontId="37" fillId="4" borderId="0" xfId="0" applyFont="1" applyFill="1" applyBorder="1" applyAlignment="1">
      <alignment horizontal="center" vertical="center"/>
    </xf>
    <xf numFmtId="0" fontId="25" fillId="20" borderId="57" xfId="35" applyFont="1" applyFill="1" applyBorder="1" applyAlignment="1">
      <alignment horizontal="center" wrapText="1"/>
    </xf>
    <xf numFmtId="0" fontId="25" fillId="20" borderId="58" xfId="35" applyFont="1" applyFill="1" applyBorder="1" applyAlignment="1">
      <alignment horizontal="center" wrapText="1"/>
    </xf>
    <xf numFmtId="0" fontId="25" fillId="20" borderId="59" xfId="35" applyFont="1" applyFill="1" applyBorder="1" applyAlignment="1">
      <alignment horizontal="center" wrapText="1"/>
    </xf>
    <xf numFmtId="4" fontId="29" fillId="2" borderId="0" xfId="0" applyNumberFormat="1" applyFont="1" applyFill="1" applyBorder="1" applyAlignment="1">
      <alignment horizontal="right" wrapText="1"/>
    </xf>
    <xf numFmtId="4" fontId="22" fillId="2" borderId="0" xfId="0" applyNumberFormat="1" applyFont="1" applyFill="1" applyBorder="1" applyAlignment="1">
      <alignment horizontal="center" vertical="center" wrapText="1"/>
    </xf>
    <xf numFmtId="0" fontId="36" fillId="4" borderId="0" xfId="0" applyFont="1" applyFill="1" applyAlignment="1">
      <alignment horizontal="center" vertical="center"/>
    </xf>
    <xf numFmtId="0" fontId="173" fillId="2" borderId="57" xfId="0" applyFont="1" applyFill="1" applyBorder="1" applyAlignment="1">
      <alignment horizontal="center" vertical="center" wrapText="1"/>
    </xf>
    <xf numFmtId="0" fontId="173" fillId="2" borderId="58" xfId="0" applyFont="1" applyFill="1" applyBorder="1" applyAlignment="1">
      <alignment horizontal="center" vertical="center" wrapText="1"/>
    </xf>
    <xf numFmtId="0" fontId="175" fillId="20" borderId="62" xfId="0" applyFont="1" applyFill="1" applyBorder="1" applyAlignment="1">
      <alignment horizontal="center" vertical="center"/>
    </xf>
    <xf numFmtId="0" fontId="175" fillId="20" borderId="141" xfId="0" applyFont="1" applyFill="1" applyBorder="1" applyAlignment="1">
      <alignment horizontal="center" vertical="center"/>
    </xf>
    <xf numFmtId="0" fontId="175" fillId="20" borderId="62" xfId="0" applyNumberFormat="1" applyFont="1" applyFill="1" applyBorder="1" applyAlignment="1">
      <alignment horizontal="center" vertical="center"/>
    </xf>
    <xf numFmtId="0" fontId="175" fillId="20" borderId="141" xfId="0" applyNumberFormat="1" applyFont="1" applyFill="1" applyBorder="1" applyAlignment="1">
      <alignment horizontal="center" vertical="center"/>
    </xf>
    <xf numFmtId="4" fontId="175" fillId="20" borderId="0" xfId="0" applyNumberFormat="1" applyFont="1" applyFill="1" applyAlignment="1">
      <alignment horizontal="center" vertical="center" wrapText="1"/>
    </xf>
    <xf numFmtId="4" fontId="175" fillId="20" borderId="60" xfId="0" applyNumberFormat="1" applyFont="1" applyFill="1" applyBorder="1" applyAlignment="1">
      <alignment horizontal="center" vertical="center" wrapText="1"/>
    </xf>
    <xf numFmtId="4" fontId="22" fillId="2" borderId="2" xfId="0" applyNumberFormat="1" applyFont="1" applyFill="1" applyBorder="1" applyAlignment="1">
      <alignment horizontal="left" vertical="center" wrapText="1"/>
    </xf>
    <xf numFmtId="4" fontId="29" fillId="2" borderId="2" xfId="0" applyNumberFormat="1" applyFont="1" applyFill="1" applyBorder="1" applyAlignment="1">
      <alignment horizontal="right" wrapText="1"/>
    </xf>
    <xf numFmtId="0" fontId="32" fillId="20" borderId="45" xfId="0" applyFont="1" applyFill="1" applyBorder="1" applyAlignment="1">
      <alignment horizontal="center"/>
    </xf>
    <xf numFmtId="0" fontId="32" fillId="20" borderId="16" xfId="0" applyFont="1" applyFill="1" applyBorder="1" applyAlignment="1">
      <alignment horizontal="center"/>
    </xf>
    <xf numFmtId="0" fontId="32" fillId="20" borderId="19" xfId="0" applyFont="1" applyFill="1" applyBorder="1" applyAlignment="1">
      <alignment horizontal="center"/>
    </xf>
    <xf numFmtId="0" fontId="32" fillId="20" borderId="13" xfId="0" applyFont="1" applyFill="1" applyBorder="1" applyAlignment="1">
      <alignment horizontal="center"/>
    </xf>
    <xf numFmtId="0" fontId="32" fillId="20" borderId="5" xfId="0" applyFont="1" applyFill="1" applyBorder="1" applyAlignment="1">
      <alignment horizontal="center"/>
    </xf>
    <xf numFmtId="0" fontId="32" fillId="20" borderId="6" xfId="0" applyFont="1" applyFill="1" applyBorder="1" applyAlignment="1">
      <alignment horizontal="center"/>
    </xf>
    <xf numFmtId="0" fontId="32" fillId="2" borderId="52" xfId="0" applyFont="1" applyFill="1" applyBorder="1" applyAlignment="1">
      <alignment horizontal="center"/>
    </xf>
    <xf numFmtId="0" fontId="152" fillId="4" borderId="0" xfId="0" applyFont="1" applyFill="1" applyAlignment="1">
      <alignment horizontal="left" vertical="top"/>
    </xf>
    <xf numFmtId="0" fontId="36" fillId="4" borderId="0" xfId="0" applyFont="1" applyFill="1" applyAlignment="1">
      <alignment horizontal="left" vertical="top"/>
    </xf>
    <xf numFmtId="4" fontId="29" fillId="2" borderId="0" xfId="0" applyNumberFormat="1" applyFont="1" applyFill="1" applyBorder="1" applyAlignment="1">
      <alignment horizontal="center" vertical="top" wrapText="1"/>
    </xf>
    <xf numFmtId="164" fontId="178" fillId="0" borderId="77" xfId="0" applyNumberFormat="1" applyFont="1" applyFill="1" applyBorder="1" applyAlignment="1">
      <alignment horizontal="center" vertical="center"/>
    </xf>
    <xf numFmtId="164" fontId="178" fillId="0" borderId="200" xfId="0" applyNumberFormat="1" applyFont="1" applyFill="1" applyBorder="1" applyAlignment="1">
      <alignment horizontal="center" vertical="center"/>
    </xf>
    <xf numFmtId="0" fontId="181" fillId="24" borderId="57" xfId="0" applyFont="1" applyFill="1" applyBorder="1" applyAlignment="1">
      <alignment horizontal="center"/>
    </xf>
    <xf numFmtId="0" fontId="181" fillId="24" borderId="59" xfId="0" applyFont="1" applyFill="1" applyBorder="1" applyAlignment="1">
      <alignment horizontal="center"/>
    </xf>
    <xf numFmtId="0" fontId="181" fillId="24" borderId="141" xfId="0" applyFont="1" applyFill="1" applyBorder="1" applyAlignment="1">
      <alignment horizontal="center"/>
    </xf>
    <xf numFmtId="0" fontId="181" fillId="24" borderId="111" xfId="0" applyFont="1" applyFill="1" applyBorder="1" applyAlignment="1">
      <alignment horizontal="center"/>
    </xf>
    <xf numFmtId="0" fontId="181" fillId="24" borderId="58" xfId="0" applyFont="1" applyFill="1" applyBorder="1" applyAlignment="1">
      <alignment horizontal="center"/>
    </xf>
    <xf numFmtId="0" fontId="122" fillId="0" borderId="133" xfId="0" applyFont="1" applyFill="1" applyBorder="1" applyAlignment="1">
      <alignment horizontal="center" vertical="center" wrapText="1"/>
    </xf>
    <xf numFmtId="0" fontId="122" fillId="0" borderId="193" xfId="0" applyFont="1" applyFill="1" applyBorder="1" applyAlignment="1">
      <alignment horizontal="center" vertical="center" wrapText="1"/>
    </xf>
    <xf numFmtId="0" fontId="122" fillId="0" borderId="197" xfId="0" applyFont="1" applyFill="1" applyBorder="1" applyAlignment="1">
      <alignment horizontal="center" vertical="center" wrapText="1"/>
    </xf>
    <xf numFmtId="0" fontId="0" fillId="0" borderId="58" xfId="0" applyBorder="1" applyAlignment="1">
      <alignment horizontal="center"/>
    </xf>
    <xf numFmtId="0" fontId="0" fillId="0" borderId="59" xfId="0" applyBorder="1" applyAlignment="1">
      <alignment horizontal="center"/>
    </xf>
    <xf numFmtId="0" fontId="122" fillId="0" borderId="194" xfId="0" applyFont="1" applyFill="1" applyBorder="1" applyAlignment="1">
      <alignment horizontal="center" vertical="center" wrapText="1"/>
    </xf>
    <xf numFmtId="0" fontId="122" fillId="0" borderId="166" xfId="0" applyFont="1" applyFill="1" applyBorder="1" applyAlignment="1">
      <alignment horizontal="center" vertical="center" wrapText="1"/>
    </xf>
    <xf numFmtId="0" fontId="122" fillId="0" borderId="149" xfId="0" applyFont="1" applyFill="1" applyBorder="1" applyAlignment="1">
      <alignment horizontal="center" vertical="center" wrapText="1"/>
    </xf>
    <xf numFmtId="0" fontId="185" fillId="0" borderId="199" xfId="0" applyFont="1" applyFill="1" applyBorder="1" applyAlignment="1">
      <alignment horizontal="center"/>
    </xf>
    <xf numFmtId="0" fontId="185" fillId="0" borderId="194" xfId="0" applyFont="1" applyFill="1" applyBorder="1" applyAlignment="1">
      <alignment horizontal="center"/>
    </xf>
    <xf numFmtId="0" fontId="185" fillId="0" borderId="61" xfId="0" applyFont="1" applyFill="1" applyBorder="1" applyAlignment="1">
      <alignment horizontal="center"/>
    </xf>
    <xf numFmtId="0" fontId="185" fillId="0" borderId="182" xfId="0" applyFont="1" applyFill="1" applyBorder="1" applyAlignment="1">
      <alignment horizontal="center"/>
    </xf>
    <xf numFmtId="0" fontId="94" fillId="0" borderId="50" xfId="0" applyFont="1" applyFill="1" applyBorder="1" applyAlignment="1">
      <alignment horizontal="center"/>
    </xf>
    <xf numFmtId="0" fontId="94" fillId="0" borderId="130" xfId="0" applyFont="1" applyFill="1" applyBorder="1" applyAlignment="1">
      <alignment horizontal="center"/>
    </xf>
    <xf numFmtId="0" fontId="185" fillId="0" borderId="195" xfId="0" applyFont="1" applyFill="1" applyBorder="1" applyAlignment="1">
      <alignment horizontal="center"/>
    </xf>
    <xf numFmtId="0" fontId="185" fillId="0" borderId="149" xfId="0" applyFont="1" applyFill="1" applyBorder="1" applyAlignment="1">
      <alignment horizontal="center"/>
    </xf>
    <xf numFmtId="0" fontId="185" fillId="0" borderId="74" xfId="0" applyFont="1" applyFill="1" applyBorder="1" applyAlignment="1">
      <alignment horizontal="center"/>
    </xf>
    <xf numFmtId="0" fontId="185" fillId="0" borderId="166" xfId="0" applyFont="1" applyFill="1" applyBorder="1" applyAlignment="1">
      <alignment horizontal="center"/>
    </xf>
    <xf numFmtId="0" fontId="145" fillId="20" borderId="57" xfId="0" applyFont="1" applyFill="1" applyBorder="1" applyAlignment="1">
      <alignment horizontal="center" vertical="center"/>
    </xf>
    <xf numFmtId="0" fontId="145" fillId="20" borderId="58" xfId="0" applyFont="1" applyFill="1" applyBorder="1" applyAlignment="1">
      <alignment horizontal="center" vertical="center"/>
    </xf>
    <xf numFmtId="0" fontId="144" fillId="20" borderId="58" xfId="0" applyFont="1" applyFill="1" applyBorder="1" applyAlignment="1">
      <alignment horizontal="center" vertical="center"/>
    </xf>
    <xf numFmtId="0" fontId="144" fillId="20" borderId="59" xfId="0" applyFont="1" applyFill="1" applyBorder="1" applyAlignment="1">
      <alignment horizontal="center" vertical="center"/>
    </xf>
    <xf numFmtId="0" fontId="48" fillId="20" borderId="75" xfId="0" applyFont="1" applyFill="1" applyBorder="1" applyAlignment="1">
      <alignment horizontal="center"/>
    </xf>
    <xf numFmtId="0" fontId="48" fillId="20" borderId="5" xfId="0" applyFont="1" applyFill="1" applyBorder="1" applyAlignment="1">
      <alignment horizontal="center"/>
    </xf>
    <xf numFmtId="0" fontId="48" fillId="20" borderId="188" xfId="0" applyFont="1" applyFill="1" applyBorder="1" applyAlignment="1">
      <alignment horizontal="center"/>
    </xf>
    <xf numFmtId="0" fontId="32" fillId="20" borderId="74" xfId="0" applyFont="1" applyFill="1" applyBorder="1" applyAlignment="1">
      <alignment horizontal="center"/>
    </xf>
    <xf numFmtId="0" fontId="32" fillId="20" borderId="0" xfId="0" applyFont="1" applyFill="1" applyBorder="1" applyAlignment="1">
      <alignment horizontal="center"/>
    </xf>
    <xf numFmtId="0" fontId="32" fillId="20" borderId="166" xfId="0" applyFont="1" applyFill="1" applyBorder="1" applyAlignment="1">
      <alignment horizontal="center"/>
    </xf>
    <xf numFmtId="0" fontId="48" fillId="20" borderId="74" xfId="0" applyFont="1" applyFill="1" applyBorder="1" applyAlignment="1">
      <alignment horizontal="center" vertical="center"/>
    </xf>
    <xf numFmtId="0" fontId="48" fillId="20" borderId="0" xfId="0" applyFont="1" applyFill="1" applyBorder="1" applyAlignment="1">
      <alignment horizontal="center" vertical="center"/>
    </xf>
    <xf numFmtId="0" fontId="48" fillId="20" borderId="166" xfId="0" applyFont="1" applyFill="1" applyBorder="1" applyAlignment="1">
      <alignment horizontal="center" vertical="center"/>
    </xf>
    <xf numFmtId="0" fontId="20" fillId="0" borderId="0" xfId="0" applyFont="1" applyAlignment="1">
      <alignment horizontal="center"/>
    </xf>
    <xf numFmtId="0" fontId="38" fillId="0" borderId="0" xfId="0" applyFont="1" applyBorder="1" applyAlignment="1">
      <alignment horizontal="right" vertical="top" wrapText="1"/>
    </xf>
    <xf numFmtId="0" fontId="32" fillId="20" borderId="184" xfId="0" applyFont="1" applyFill="1" applyBorder="1" applyAlignment="1">
      <alignment horizontal="center" vertical="center"/>
    </xf>
    <xf numFmtId="0" fontId="32" fillId="20" borderId="185" xfId="0" applyFont="1" applyFill="1" applyBorder="1" applyAlignment="1">
      <alignment horizontal="center" vertical="center"/>
    </xf>
    <xf numFmtId="0" fontId="32" fillId="20" borderId="186" xfId="0" applyFont="1" applyFill="1" applyBorder="1" applyAlignment="1">
      <alignment horizontal="center" vertical="center"/>
    </xf>
    <xf numFmtId="0" fontId="150" fillId="20" borderId="57" xfId="0" applyFont="1" applyFill="1" applyBorder="1" applyAlignment="1">
      <alignment horizontal="center" vertical="center"/>
    </xf>
    <xf numFmtId="0" fontId="150" fillId="20" borderId="58" xfId="0" applyFont="1" applyFill="1" applyBorder="1" applyAlignment="1">
      <alignment horizontal="center" vertical="center"/>
    </xf>
    <xf numFmtId="0" fontId="150" fillId="20" borderId="59" xfId="0" applyFont="1" applyFill="1" applyBorder="1" applyAlignment="1">
      <alignment horizontal="center" vertical="center"/>
    </xf>
    <xf numFmtId="0" fontId="146" fillId="20" borderId="58" xfId="0" applyFont="1" applyFill="1" applyBorder="1" applyAlignment="1">
      <alignment horizontal="center" vertical="center"/>
    </xf>
    <xf numFmtId="0" fontId="146" fillId="20" borderId="59" xfId="0" applyFont="1" applyFill="1" applyBorder="1" applyAlignment="1">
      <alignment horizontal="center" vertical="center"/>
    </xf>
    <xf numFmtId="4" fontId="29" fillId="2" borderId="2" xfId="0" applyNumberFormat="1" applyFont="1" applyFill="1" applyBorder="1" applyAlignment="1">
      <alignment horizontal="center" wrapText="1"/>
    </xf>
    <xf numFmtId="0" fontId="48" fillId="20" borderId="137" xfId="0" applyFont="1" applyFill="1" applyBorder="1" applyAlignment="1">
      <alignment horizontal="center" vertical="center" wrapText="1"/>
    </xf>
    <xf numFmtId="0" fontId="48" fillId="20" borderId="16" xfId="0" applyFont="1" applyFill="1" applyBorder="1" applyAlignment="1">
      <alignment horizontal="center" vertical="center" wrapText="1"/>
    </xf>
    <xf numFmtId="0" fontId="20" fillId="0" borderId="84" xfId="0" applyFont="1" applyBorder="1" applyAlignment="1">
      <alignment horizontal="center" vertical="center" wrapText="1"/>
    </xf>
    <xf numFmtId="0" fontId="20" fillId="0" borderId="109" xfId="0" applyFont="1" applyBorder="1" applyAlignment="1">
      <alignment horizontal="center" vertical="center" wrapText="1"/>
    </xf>
    <xf numFmtId="0" fontId="32" fillId="20" borderId="105" xfId="0" applyFont="1" applyFill="1" applyBorder="1" applyAlignment="1">
      <alignment horizontal="center" vertical="center" wrapText="1"/>
    </xf>
    <xf numFmtId="0" fontId="32" fillId="20" borderId="112" xfId="0" applyFont="1" applyFill="1" applyBorder="1" applyAlignment="1">
      <alignment horizontal="center" vertical="center" wrapText="1"/>
    </xf>
    <xf numFmtId="0" fontId="36" fillId="4" borderId="0" xfId="0" applyFont="1" applyFill="1" applyAlignment="1">
      <alignment horizontal="center" vertical="center" wrapText="1"/>
    </xf>
    <xf numFmtId="0" fontId="42" fillId="4" borderId="0" xfId="0" applyFont="1" applyFill="1" applyAlignment="1">
      <alignment horizontal="center" vertical="center" wrapText="1"/>
    </xf>
    <xf numFmtId="0" fontId="20" fillId="0" borderId="0" xfId="0" applyFont="1" applyAlignment="1">
      <alignment horizontal="center" wrapText="1"/>
    </xf>
    <xf numFmtId="0" fontId="63" fillId="0" borderId="16" xfId="0" applyFont="1" applyBorder="1" applyAlignment="1">
      <alignment horizontal="left" vertical="top" wrapText="1"/>
    </xf>
    <xf numFmtId="0" fontId="32" fillId="20" borderId="0" xfId="0" applyFont="1" applyFill="1" applyAlignment="1">
      <alignment horizontal="center" vertical="center" wrapText="1"/>
    </xf>
    <xf numFmtId="0" fontId="45" fillId="19" borderId="116" xfId="0" applyFont="1" applyFill="1" applyBorder="1" applyAlignment="1">
      <alignment horizontal="center" vertical="center" wrapText="1"/>
    </xf>
    <xf numFmtId="0" fontId="45" fillId="19" borderId="69" xfId="0" applyFont="1" applyFill="1" applyBorder="1" applyAlignment="1">
      <alignment horizontal="center" vertical="center" wrapText="1"/>
    </xf>
    <xf numFmtId="0" fontId="45" fillId="19" borderId="117" xfId="0" applyFont="1" applyFill="1" applyBorder="1" applyAlignment="1">
      <alignment horizontal="center" vertical="center" wrapText="1"/>
    </xf>
    <xf numFmtId="0" fontId="20" fillId="0" borderId="32" xfId="0" applyFont="1" applyBorder="1" applyAlignment="1">
      <alignment horizontal="center" wrapText="1"/>
    </xf>
    <xf numFmtId="0" fontId="107" fillId="20" borderId="45" xfId="0" applyFont="1" applyFill="1" applyBorder="1" applyAlignment="1">
      <alignment horizontal="center" vertical="center" wrapText="1"/>
    </xf>
    <xf numFmtId="0" fontId="107" fillId="20" borderId="16" xfId="0" applyFont="1" applyFill="1" applyBorder="1" applyAlignment="1">
      <alignment horizontal="center" vertical="center" wrapText="1"/>
    </xf>
    <xf numFmtId="0" fontId="107" fillId="20" borderId="118" xfId="0" applyFont="1" applyFill="1" applyBorder="1" applyAlignment="1">
      <alignment horizontal="center" vertical="center" wrapText="1"/>
    </xf>
    <xf numFmtId="0" fontId="23" fillId="0" borderId="0" xfId="0" applyFont="1" applyAlignment="1">
      <alignment horizontal="left"/>
    </xf>
    <xf numFmtId="0" fontId="23" fillId="0" borderId="142" xfId="0" applyFont="1" applyBorder="1" applyAlignment="1">
      <alignment horizontal="center" wrapText="1"/>
    </xf>
    <xf numFmtId="0" fontId="45" fillId="19" borderId="57" xfId="0" applyFont="1" applyFill="1" applyBorder="1" applyAlignment="1">
      <alignment horizontal="center" vertical="center" wrapText="1"/>
    </xf>
    <xf numFmtId="0" fontId="45" fillId="19" borderId="58" xfId="0" applyFont="1" applyFill="1" applyBorder="1" applyAlignment="1">
      <alignment horizontal="center" vertical="center" wrapText="1"/>
    </xf>
    <xf numFmtId="0" fontId="45" fillId="19" borderId="59" xfId="0" applyFont="1" applyFill="1" applyBorder="1" applyAlignment="1">
      <alignment horizontal="center" vertical="center" wrapText="1"/>
    </xf>
    <xf numFmtId="0" fontId="23" fillId="0" borderId="142" xfId="0" applyFont="1" applyBorder="1" applyAlignment="1">
      <alignment horizontal="left"/>
    </xf>
    <xf numFmtId="0" fontId="38" fillId="0" borderId="0" xfId="0" applyFont="1" applyBorder="1" applyAlignment="1">
      <alignment horizontal="right" vertical="center" wrapText="1"/>
    </xf>
    <xf numFmtId="0" fontId="25" fillId="21" borderId="57" xfId="0" applyFont="1" applyFill="1" applyBorder="1" applyAlignment="1">
      <alignment horizontal="center"/>
    </xf>
    <xf numFmtId="0" fontId="25" fillId="21" borderId="58" xfId="0" applyFont="1" applyFill="1" applyBorder="1" applyAlignment="1">
      <alignment horizontal="center"/>
    </xf>
    <xf numFmtId="0" fontId="25" fillId="21" borderId="59" xfId="0" applyFont="1" applyFill="1" applyBorder="1" applyAlignment="1">
      <alignment horizontal="center"/>
    </xf>
    <xf numFmtId="44" fontId="117" fillId="0" borderId="0" xfId="5959" applyFont="1" applyAlignment="1">
      <alignment horizontal="center" vertical="center"/>
    </xf>
    <xf numFmtId="0" fontId="45" fillId="19" borderId="17" xfId="0" applyFont="1" applyFill="1" applyBorder="1" applyAlignment="1">
      <alignment horizontal="center" vertical="center" wrapText="1"/>
    </xf>
    <xf numFmtId="0" fontId="45" fillId="19" borderId="4" xfId="0" applyFont="1" applyFill="1" applyBorder="1" applyAlignment="1">
      <alignment horizontal="center" vertical="center" wrapText="1"/>
    </xf>
    <xf numFmtId="0" fontId="38" fillId="0" borderId="16" xfId="0" applyFont="1" applyBorder="1" applyAlignment="1">
      <alignment horizontal="right" vertical="top" wrapText="1"/>
    </xf>
    <xf numFmtId="0" fontId="20" fillId="0" borderId="0" xfId="0" applyFont="1" applyFill="1" applyBorder="1" applyAlignment="1">
      <alignment horizontal="center"/>
    </xf>
    <xf numFmtId="0" fontId="53" fillId="4" borderId="0" xfId="0" applyFont="1" applyFill="1" applyAlignment="1">
      <alignment horizontal="center" vertical="center"/>
    </xf>
    <xf numFmtId="0" fontId="38" fillId="0" borderId="53" xfId="0" applyFont="1" applyBorder="1" applyAlignment="1">
      <alignment horizontal="right" vertical="top" wrapText="1"/>
    </xf>
    <xf numFmtId="0" fontId="48" fillId="5" borderId="54" xfId="0" applyFont="1" applyFill="1" applyBorder="1" applyAlignment="1">
      <alignment horizontal="center"/>
    </xf>
    <xf numFmtId="0" fontId="48" fillId="5" borderId="0" xfId="0" applyFont="1" applyFill="1" applyBorder="1" applyAlignment="1">
      <alignment horizontal="center"/>
    </xf>
    <xf numFmtId="0" fontId="48" fillId="20" borderId="54" xfId="0" applyFont="1" applyFill="1" applyBorder="1" applyAlignment="1">
      <alignment horizontal="center" vertical="center" wrapText="1"/>
    </xf>
    <xf numFmtId="0" fontId="48" fillId="20" borderId="0" xfId="0" applyFont="1" applyFill="1" applyBorder="1" applyAlignment="1">
      <alignment horizontal="center" vertical="center" wrapText="1"/>
    </xf>
    <xf numFmtId="0" fontId="30" fillId="0" borderId="57" xfId="14" applyFont="1" applyFill="1" applyBorder="1" applyAlignment="1">
      <alignment horizontal="center"/>
    </xf>
    <xf numFmtId="0" fontId="30" fillId="0" borderId="148" xfId="14" applyFont="1" applyFill="1" applyBorder="1" applyAlignment="1">
      <alignment horizontal="center"/>
    </xf>
    <xf numFmtId="0" fontId="30" fillId="0" borderId="62" xfId="0" applyFont="1" applyFill="1" applyBorder="1" applyAlignment="1">
      <alignment horizontal="center"/>
    </xf>
    <xf numFmtId="0" fontId="30" fillId="0" borderId="141" xfId="0" applyFont="1" applyFill="1" applyBorder="1" applyAlignment="1">
      <alignment horizontal="center"/>
    </xf>
    <xf numFmtId="0" fontId="30" fillId="0" borderId="74" xfId="0" applyFont="1" applyFill="1" applyBorder="1" applyAlignment="1">
      <alignment horizontal="center"/>
    </xf>
    <xf numFmtId="0" fontId="30" fillId="0" borderId="0" xfId="0" applyFont="1" applyFill="1" applyBorder="1" applyAlignment="1">
      <alignment horizontal="center"/>
    </xf>
    <xf numFmtId="0" fontId="56" fillId="2" borderId="71" xfId="14" applyFont="1" applyFill="1" applyBorder="1" applyAlignment="1" applyProtection="1">
      <alignment horizontal="center"/>
    </xf>
    <xf numFmtId="0" fontId="56" fillId="2" borderId="84" xfId="14" applyFont="1" applyFill="1" applyBorder="1" applyAlignment="1" applyProtection="1">
      <alignment horizontal="center"/>
    </xf>
    <xf numFmtId="0" fontId="88" fillId="20" borderId="57" xfId="0" applyFont="1" applyFill="1" applyBorder="1" applyAlignment="1">
      <alignment horizontal="center" vertical="center" wrapText="1"/>
    </xf>
    <xf numFmtId="0" fontId="88" fillId="20" borderId="59" xfId="0" applyFont="1" applyFill="1" applyBorder="1" applyAlignment="1">
      <alignment horizontal="center" vertical="center" wrapText="1"/>
    </xf>
    <xf numFmtId="0" fontId="30" fillId="0" borderId="62" xfId="14" applyFont="1" applyFill="1" applyBorder="1" applyAlignment="1">
      <alignment horizontal="center"/>
    </xf>
    <xf numFmtId="0" fontId="30" fillId="0" borderId="58" xfId="14" applyFont="1" applyFill="1" applyBorder="1" applyAlignment="1">
      <alignment horizontal="center"/>
    </xf>
    <xf numFmtId="0" fontId="30" fillId="0" borderId="61" xfId="14" applyFont="1" applyFill="1" applyBorder="1" applyAlignment="1">
      <alignment horizontal="center"/>
    </xf>
    <xf numFmtId="0" fontId="30" fillId="0" borderId="109" xfId="14" applyFont="1" applyFill="1" applyBorder="1" applyAlignment="1">
      <alignment horizontal="center"/>
    </xf>
    <xf numFmtId="0" fontId="25" fillId="20" borderId="82" xfId="14" applyFont="1" applyFill="1" applyBorder="1" applyAlignment="1">
      <alignment horizontal="center" vertical="center" wrapText="1"/>
    </xf>
    <xf numFmtId="0" fontId="25" fillId="20" borderId="74" xfId="14" applyFont="1" applyFill="1" applyBorder="1" applyAlignment="1">
      <alignment horizontal="center" vertical="center" wrapText="1"/>
    </xf>
    <xf numFmtId="0" fontId="88" fillId="20" borderId="23" xfId="0" applyFont="1" applyFill="1" applyBorder="1" applyAlignment="1">
      <alignment horizontal="center" vertical="center" wrapText="1"/>
    </xf>
    <xf numFmtId="0" fontId="88" fillId="20" borderId="0" xfId="0" applyFont="1" applyFill="1" applyBorder="1" applyAlignment="1">
      <alignment horizontal="center" vertical="center" wrapText="1"/>
    </xf>
    <xf numFmtId="0" fontId="88" fillId="20" borderId="106" xfId="0" applyFont="1" applyFill="1" applyBorder="1" applyAlignment="1">
      <alignment horizontal="center" vertical="center" wrapText="1"/>
    </xf>
    <xf numFmtId="0" fontId="88" fillId="20" borderId="65" xfId="0" applyFont="1" applyFill="1" applyBorder="1" applyAlignment="1">
      <alignment horizontal="center" vertical="center" wrapText="1"/>
    </xf>
    <xf numFmtId="0" fontId="88" fillId="20" borderId="89" xfId="0" applyFont="1" applyFill="1" applyBorder="1" applyAlignment="1">
      <alignment horizontal="center" vertical="center" wrapText="1"/>
    </xf>
    <xf numFmtId="0" fontId="88" fillId="20" borderId="90" xfId="0" applyFont="1" applyFill="1" applyBorder="1" applyAlignment="1">
      <alignment horizontal="center" vertical="center" wrapText="1"/>
    </xf>
    <xf numFmtId="44" fontId="90" fillId="0" borderId="110" xfId="5959" applyFont="1" applyBorder="1" applyAlignment="1">
      <alignment horizontal="center" wrapText="1"/>
    </xf>
    <xf numFmtId="44" fontId="90" fillId="0" borderId="18" xfId="5959" applyFont="1" applyBorder="1" applyAlignment="1">
      <alignment horizontal="center" wrapText="1"/>
    </xf>
    <xf numFmtId="44" fontId="90" fillId="0" borderId="66" xfId="5959" applyFont="1" applyBorder="1" applyAlignment="1">
      <alignment horizontal="center" wrapText="1"/>
    </xf>
    <xf numFmtId="0" fontId="28" fillId="0" borderId="161" xfId="37" applyFont="1" applyFill="1" applyBorder="1" applyAlignment="1">
      <alignment horizontal="left" vertical="center" wrapText="1"/>
    </xf>
    <xf numFmtId="0" fontId="28" fillId="0" borderId="106" xfId="37" applyFont="1" applyFill="1" applyBorder="1" applyAlignment="1">
      <alignment horizontal="left" vertical="center" wrapText="1"/>
    </xf>
    <xf numFmtId="0" fontId="28" fillId="0" borderId="160" xfId="37" applyFont="1" applyFill="1" applyBorder="1" applyAlignment="1">
      <alignment horizontal="left" vertical="center" wrapText="1"/>
    </xf>
    <xf numFmtId="0" fontId="91" fillId="20" borderId="89" xfId="2" applyFont="1" applyFill="1" applyBorder="1" applyAlignment="1" applyProtection="1">
      <alignment horizontal="center" vertical="center"/>
    </xf>
    <xf numFmtId="0" fontId="27" fillId="20" borderId="89" xfId="2" applyFont="1" applyFill="1" applyBorder="1" applyAlignment="1" applyProtection="1">
      <alignment horizontal="center" vertical="center"/>
    </xf>
    <xf numFmtId="0" fontId="27" fillId="20" borderId="0" xfId="2" applyFont="1" applyFill="1" applyBorder="1" applyAlignment="1" applyProtection="1">
      <alignment horizontal="center" vertical="center"/>
    </xf>
    <xf numFmtId="0" fontId="32" fillId="20" borderId="101" xfId="0" applyFont="1" applyFill="1" applyBorder="1" applyAlignment="1">
      <alignment horizontal="center" vertical="center" wrapText="1"/>
    </xf>
    <xf numFmtId="0" fontId="35" fillId="20" borderId="4" xfId="0" applyFont="1" applyFill="1" applyBorder="1" applyAlignment="1">
      <alignment horizontal="center" vertical="center" wrapText="1"/>
    </xf>
    <xf numFmtId="0" fontId="35" fillId="20" borderId="43" xfId="0" applyFont="1" applyFill="1" applyBorder="1" applyAlignment="1">
      <alignment horizontal="center" vertical="center" wrapText="1"/>
    </xf>
    <xf numFmtId="0" fontId="35" fillId="20" borderId="44" xfId="0" applyFont="1" applyFill="1" applyBorder="1" applyAlignment="1">
      <alignment horizontal="center" vertical="center" wrapText="1"/>
    </xf>
    <xf numFmtId="0" fontId="32" fillId="20" borderId="1" xfId="0" applyFont="1" applyFill="1" applyBorder="1" applyAlignment="1">
      <alignment horizontal="center" vertical="center" wrapText="1"/>
    </xf>
    <xf numFmtId="0" fontId="32" fillId="20" borderId="17" xfId="0" applyFont="1" applyFill="1" applyBorder="1" applyAlignment="1">
      <alignment horizontal="center" vertical="center" wrapText="1"/>
    </xf>
    <xf numFmtId="0" fontId="40" fillId="20" borderId="17" xfId="0" applyFont="1" applyFill="1" applyBorder="1" applyAlignment="1">
      <alignment horizontal="center" vertical="center" wrapText="1"/>
    </xf>
    <xf numFmtId="0" fontId="35" fillId="20" borderId="17" xfId="0" applyFont="1" applyFill="1" applyBorder="1" applyAlignment="1">
      <alignment horizontal="center" vertical="center" wrapText="1"/>
    </xf>
    <xf numFmtId="0" fontId="35" fillId="20" borderId="36" xfId="0" applyFont="1" applyFill="1" applyBorder="1" applyAlignment="1">
      <alignment horizontal="center" vertical="center" wrapText="1"/>
    </xf>
    <xf numFmtId="0" fontId="35" fillId="20" borderId="23" xfId="0" applyFont="1" applyFill="1" applyBorder="1" applyAlignment="1">
      <alignment horizontal="center" wrapText="1"/>
    </xf>
    <xf numFmtId="0" fontId="35" fillId="20" borderId="0" xfId="0" applyFont="1" applyFill="1" applyBorder="1" applyAlignment="1">
      <alignment horizontal="center" wrapText="1"/>
    </xf>
    <xf numFmtId="0" fontId="35" fillId="20" borderId="21" xfId="0" applyFont="1" applyFill="1" applyBorder="1" applyAlignment="1">
      <alignment horizontal="center" wrapText="1"/>
    </xf>
    <xf numFmtId="0" fontId="32" fillId="20" borderId="17" xfId="0" applyFont="1" applyFill="1" applyBorder="1" applyAlignment="1">
      <alignment horizontal="center" wrapText="1"/>
    </xf>
    <xf numFmtId="0" fontId="32" fillId="2" borderId="4" xfId="0" applyFont="1" applyFill="1" applyBorder="1" applyAlignment="1">
      <alignment horizontal="center" vertical="center" wrapText="1"/>
    </xf>
    <xf numFmtId="0" fontId="32" fillId="2" borderId="5" xfId="0" applyFont="1" applyFill="1" applyBorder="1" applyAlignment="1">
      <alignment horizontal="center" vertical="center" wrapText="1"/>
    </xf>
    <xf numFmtId="0" fontId="32" fillId="2" borderId="42" xfId="0" applyFont="1" applyFill="1" applyBorder="1" applyAlignment="1">
      <alignment horizontal="center" vertical="center" wrapText="1"/>
    </xf>
    <xf numFmtId="0" fontId="32" fillId="20" borderId="4" xfId="0" applyFont="1" applyFill="1" applyBorder="1" applyAlignment="1">
      <alignment horizontal="center" vertical="center" wrapText="1"/>
    </xf>
    <xf numFmtId="0" fontId="32" fillId="20" borderId="5" xfId="0" applyFont="1" applyFill="1" applyBorder="1" applyAlignment="1">
      <alignment horizontal="center" vertical="center" wrapText="1"/>
    </xf>
    <xf numFmtId="0" fontId="32" fillId="20" borderId="42" xfId="0" applyFont="1" applyFill="1" applyBorder="1" applyAlignment="1">
      <alignment horizontal="center" vertical="center" wrapText="1"/>
    </xf>
    <xf numFmtId="0" fontId="32" fillId="20" borderId="0" xfId="0" applyFont="1" applyFill="1" applyAlignment="1">
      <alignment horizontal="center" vertical="center"/>
    </xf>
    <xf numFmtId="0" fontId="32" fillId="2" borderId="1" xfId="0" applyFont="1" applyFill="1" applyBorder="1" applyAlignment="1">
      <alignment horizontal="center" vertical="center"/>
    </xf>
    <xf numFmtId="0" fontId="32" fillId="20" borderId="170" xfId="0" applyFont="1" applyFill="1" applyBorder="1" applyAlignment="1">
      <alignment horizontal="center" vertical="center"/>
    </xf>
    <xf numFmtId="0" fontId="32" fillId="20" borderId="171" xfId="0" applyFont="1" applyFill="1" applyBorder="1" applyAlignment="1">
      <alignment horizontal="center" vertical="center"/>
    </xf>
    <xf numFmtId="0" fontId="32" fillId="20" borderId="112" xfId="0" applyFont="1" applyFill="1" applyBorder="1" applyAlignment="1">
      <alignment horizontal="center" vertical="center"/>
    </xf>
    <xf numFmtId="0" fontId="32" fillId="20" borderId="131" xfId="0" applyFont="1" applyFill="1" applyBorder="1" applyAlignment="1">
      <alignment horizontal="center" vertical="center"/>
    </xf>
    <xf numFmtId="0" fontId="32" fillId="20" borderId="152" xfId="0" applyFont="1" applyFill="1" applyBorder="1" applyAlignment="1">
      <alignment horizontal="center" vertical="center"/>
    </xf>
    <xf numFmtId="0" fontId="32" fillId="20" borderId="153" xfId="0" applyFont="1" applyFill="1" applyBorder="1" applyAlignment="1">
      <alignment horizontal="center" vertical="center"/>
    </xf>
    <xf numFmtId="0" fontId="32" fillId="20" borderId="43" xfId="0" applyFont="1" applyFill="1" applyBorder="1" applyAlignment="1">
      <alignment horizontal="center" vertical="center"/>
    </xf>
    <xf numFmtId="0" fontId="32" fillId="20" borderId="44" xfId="0" applyFont="1" applyFill="1" applyBorder="1" applyAlignment="1">
      <alignment horizontal="center" vertical="center"/>
    </xf>
    <xf numFmtId="0" fontId="115" fillId="0" borderId="16" xfId="0" applyFont="1" applyBorder="1" applyAlignment="1">
      <alignment horizontal="right" vertical="center"/>
    </xf>
    <xf numFmtId="0" fontId="32" fillId="20" borderId="62" xfId="0" applyFont="1" applyFill="1" applyBorder="1" applyAlignment="1">
      <alignment horizontal="center" vertical="center"/>
    </xf>
    <xf numFmtId="0" fontId="32" fillId="20" borderId="111" xfId="0" applyFont="1" applyFill="1" applyBorder="1" applyAlignment="1">
      <alignment horizontal="center" vertical="center"/>
    </xf>
    <xf numFmtId="0" fontId="32" fillId="20" borderId="57" xfId="0" applyFont="1" applyFill="1" applyBorder="1" applyAlignment="1">
      <alignment horizontal="center" vertical="center"/>
    </xf>
    <xf numFmtId="0" fontId="32" fillId="20" borderId="59" xfId="0" applyFont="1" applyFill="1" applyBorder="1" applyAlignment="1">
      <alignment horizontal="center" vertical="center"/>
    </xf>
    <xf numFmtId="0" fontId="32" fillId="20" borderId="58" xfId="0" applyFont="1" applyFill="1" applyBorder="1" applyAlignment="1">
      <alignment horizontal="center" vertical="center"/>
    </xf>
    <xf numFmtId="0" fontId="32" fillId="20" borderId="148" xfId="0" applyFont="1" applyFill="1" applyBorder="1" applyAlignment="1">
      <alignment horizontal="center" vertical="center"/>
    </xf>
    <xf numFmtId="0" fontId="32" fillId="20" borderId="141" xfId="0" applyFont="1" applyFill="1" applyBorder="1" applyAlignment="1">
      <alignment horizontal="center" vertical="center"/>
    </xf>
    <xf numFmtId="0" fontId="32" fillId="20" borderId="147" xfId="0" applyFont="1" applyFill="1" applyBorder="1" applyAlignment="1">
      <alignment horizontal="center" vertical="center"/>
    </xf>
    <xf numFmtId="0" fontId="119" fillId="0" borderId="0" xfId="0" applyFont="1" applyAlignment="1">
      <alignment horizontal="center" vertical="center"/>
    </xf>
    <xf numFmtId="0" fontId="25" fillId="20" borderId="150" xfId="0" applyFont="1" applyFill="1" applyBorder="1" applyAlignment="1">
      <alignment horizontal="center" vertical="center"/>
    </xf>
    <xf numFmtId="0" fontId="25" fillId="20" borderId="66" xfId="0" applyFont="1" applyFill="1" applyBorder="1" applyAlignment="1">
      <alignment horizontal="center" vertical="center"/>
    </xf>
    <xf numFmtId="0" fontId="0" fillId="0" borderId="110" xfId="0" applyBorder="1" applyAlignment="1">
      <alignment horizontal="center"/>
    </xf>
    <xf numFmtId="0" fontId="0" fillId="0" borderId="66" xfId="0" applyBorder="1" applyAlignment="1">
      <alignment horizontal="center"/>
    </xf>
    <xf numFmtId="0" fontId="130" fillId="20" borderId="89" xfId="0" applyFont="1" applyFill="1" applyBorder="1" applyAlignment="1">
      <alignment horizontal="center" vertical="center"/>
    </xf>
    <xf numFmtId="0" fontId="130" fillId="20" borderId="90" xfId="0" applyFont="1" applyFill="1" applyBorder="1" applyAlignment="1">
      <alignment horizontal="center" vertical="center"/>
    </xf>
    <xf numFmtId="0" fontId="136" fillId="24" borderId="164" xfId="0" applyFont="1" applyFill="1" applyBorder="1" applyAlignment="1">
      <alignment horizontal="center"/>
    </xf>
    <xf numFmtId="0" fontId="136" fillId="24" borderId="90" xfId="0" applyFont="1" applyFill="1" applyBorder="1" applyAlignment="1">
      <alignment horizontal="center"/>
    </xf>
    <xf numFmtId="0" fontId="133" fillId="0" borderId="165" xfId="0" applyFont="1" applyBorder="1" applyAlignment="1">
      <alignment horizontal="center" vertical="center" wrapText="1"/>
    </xf>
    <xf numFmtId="0" fontId="133" fillId="0" borderId="18" xfId="0" applyFont="1" applyBorder="1" applyAlignment="1">
      <alignment horizontal="center" vertical="center" wrapText="1"/>
    </xf>
    <xf numFmtId="0" fontId="133" fillId="0" borderId="80" xfId="0" applyFont="1" applyBorder="1" applyAlignment="1">
      <alignment horizontal="center" vertical="center" wrapText="1"/>
    </xf>
    <xf numFmtId="1" fontId="208" fillId="2" borderId="207" xfId="0" applyNumberFormat="1" applyFont="1" applyFill="1" applyBorder="1" applyAlignment="1">
      <alignment horizontal="left" vertical="center"/>
    </xf>
    <xf numFmtId="0" fontId="209" fillId="28" borderId="107" xfId="0" applyFont="1" applyFill="1" applyBorder="1" applyAlignment="1">
      <alignment vertical="center"/>
    </xf>
    <xf numFmtId="0" fontId="157" fillId="2" borderId="207" xfId="0" applyFont="1" applyFill="1" applyBorder="1" applyAlignment="1">
      <alignment horizontal="left" vertical="center" indent="1"/>
    </xf>
    <xf numFmtId="0" fontId="0" fillId="0" borderId="207" xfId="0" applyBorder="1"/>
    <xf numFmtId="0" fontId="0" fillId="2" borderId="207" xfId="0" applyNumberFormat="1" applyFont="1" applyFill="1" applyBorder="1" applyAlignment="1" applyProtection="1">
      <alignment horizontal="left"/>
    </xf>
    <xf numFmtId="0" fontId="210" fillId="20" borderId="207" xfId="0" applyFont="1" applyFill="1" applyBorder="1" applyAlignment="1">
      <alignment horizontal="left" vertical="center"/>
    </xf>
    <xf numFmtId="0" fontId="210" fillId="20" borderId="207" xfId="17706" applyFont="1" applyFill="1" applyBorder="1" applyAlignment="1">
      <alignment horizontal="left" vertical="center"/>
    </xf>
    <xf numFmtId="0" fontId="211" fillId="20" borderId="207" xfId="0" applyFont="1" applyFill="1" applyBorder="1"/>
    <xf numFmtId="0" fontId="210" fillId="20" borderId="0" xfId="0" applyFont="1" applyFill="1" applyBorder="1" applyAlignment="1">
      <alignment horizontal="center" vertical="center" wrapText="1"/>
    </xf>
    <xf numFmtId="0" fontId="212" fillId="20" borderId="0" xfId="0" applyFont="1" applyFill="1" applyAlignment="1">
      <alignment horizontal="center" vertical="center" wrapText="1"/>
    </xf>
    <xf numFmtId="0" fontId="212" fillId="20" borderId="0" xfId="0" applyFont="1" applyFill="1" applyAlignment="1">
      <alignment vertical="center"/>
    </xf>
    <xf numFmtId="0" fontId="210" fillId="20" borderId="208" xfId="0" applyFont="1" applyFill="1" applyBorder="1" applyAlignment="1">
      <alignment horizontal="center" vertical="center" wrapText="1"/>
    </xf>
    <xf numFmtId="0" fontId="210" fillId="20" borderId="209" xfId="0" applyFont="1" applyFill="1" applyBorder="1" applyAlignment="1">
      <alignment horizontal="center" vertical="center"/>
    </xf>
    <xf numFmtId="0" fontId="210" fillId="20" borderId="208" xfId="0" applyFont="1" applyFill="1" applyBorder="1" applyAlignment="1">
      <alignment horizontal="center" vertical="center"/>
    </xf>
    <xf numFmtId="0" fontId="210" fillId="20" borderId="210" xfId="0" applyFont="1" applyFill="1" applyBorder="1" applyAlignment="1">
      <alignment horizontal="center" vertical="center"/>
    </xf>
    <xf numFmtId="0" fontId="210" fillId="20" borderId="207" xfId="0" applyNumberFormat="1" applyFont="1" applyFill="1" applyBorder="1" applyAlignment="1" applyProtection="1">
      <alignment horizontal="left"/>
    </xf>
    <xf numFmtId="164" fontId="156" fillId="2" borderId="207" xfId="0" applyNumberFormat="1" applyFont="1" applyFill="1" applyBorder="1" applyAlignment="1" applyProtection="1">
      <alignment horizontal="center" vertical="center"/>
      <protection locked="0"/>
    </xf>
    <xf numFmtId="1" fontId="158" fillId="26" borderId="210" xfId="0" applyNumberFormat="1" applyFont="1" applyFill="1" applyBorder="1" applyAlignment="1">
      <alignment horizontal="left" vertical="center"/>
    </xf>
    <xf numFmtId="1" fontId="155" fillId="2" borderId="207" xfId="0" applyNumberFormat="1" applyFont="1" applyFill="1" applyBorder="1" applyAlignment="1">
      <alignment horizontal="left" vertical="center"/>
    </xf>
    <xf numFmtId="0" fontId="213" fillId="20" borderId="0" xfId="0" applyFont="1" applyFill="1" applyBorder="1" applyAlignment="1">
      <alignment horizontal="center" vertical="center" wrapText="1"/>
    </xf>
    <xf numFmtId="0" fontId="214" fillId="20" borderId="0" xfId="0" applyFont="1" applyFill="1" applyAlignment="1">
      <alignment horizontal="center" vertical="center" wrapText="1"/>
    </xf>
    <xf numFmtId="0" fontId="214" fillId="20" borderId="0" xfId="0" applyFont="1" applyFill="1" applyAlignment="1">
      <alignment vertical="center"/>
    </xf>
    <xf numFmtId="0" fontId="213" fillId="27" borderId="210" xfId="0" applyFont="1" applyFill="1" applyBorder="1" applyAlignment="1">
      <alignment horizontal="left" vertical="center"/>
    </xf>
    <xf numFmtId="0" fontId="213" fillId="27" borderId="90" xfId="0" applyFont="1" applyFill="1" applyBorder="1" applyAlignment="1">
      <alignment horizontal="left" vertical="center"/>
    </xf>
    <xf numFmtId="0" fontId="213" fillId="20" borderId="207" xfId="0" applyFont="1" applyFill="1" applyBorder="1" applyAlignment="1">
      <alignment horizontal="left" vertical="center"/>
    </xf>
    <xf numFmtId="164" fontId="156" fillId="26" borderId="210" xfId="0" applyNumberFormat="1" applyFont="1" applyFill="1" applyBorder="1" applyAlignment="1" applyProtection="1">
      <alignment horizontal="center" vertical="center"/>
      <protection locked="0"/>
    </xf>
  </cellXfs>
  <cellStyles count="17716">
    <cellStyle name="?a?????" xfId="5961"/>
    <cellStyle name="_n50  n310 PDA" xfId="7"/>
    <cellStyle name="_n50  n310 PDA 2" xfId="3014"/>
    <cellStyle name="_PSG entities table" xfId="11788"/>
    <cellStyle name="0,0_x000d__x000a_NA_x000d__x000a_" xfId="39"/>
    <cellStyle name="20% - Accent1 10" xfId="40"/>
    <cellStyle name="20% - Accent1 10 2" xfId="3053"/>
    <cellStyle name="20% - Accent1 10 2 2" xfId="14767"/>
    <cellStyle name="20% - Accent1 10 3" xfId="5966"/>
    <cellStyle name="20% - Accent1 10 4" xfId="8881"/>
    <cellStyle name="20% - Accent1 10 5" xfId="11853"/>
    <cellStyle name="20% - Accent1 2" xfId="41"/>
    <cellStyle name="20% - Accent1 2 10" xfId="8882"/>
    <cellStyle name="20% - Accent1 2 11" xfId="11854"/>
    <cellStyle name="20% - Accent1 2 2" xfId="42"/>
    <cellStyle name="20% - Accent1 2 2 10" xfId="11855"/>
    <cellStyle name="20% - Accent1 2 2 2" xfId="43"/>
    <cellStyle name="20% - Accent1 2 2 2 2" xfId="44"/>
    <cellStyle name="20% - Accent1 2 2 2 2 2" xfId="45"/>
    <cellStyle name="20% - Accent1 2 2 2 2 2 2" xfId="46"/>
    <cellStyle name="20% - Accent1 2 2 2 2 2 2 2" xfId="47"/>
    <cellStyle name="20% - Accent1 2 2 2 2 2 2 2 2" xfId="3060"/>
    <cellStyle name="20% - Accent1 2 2 2 2 2 2 2 2 2" xfId="14774"/>
    <cellStyle name="20% - Accent1 2 2 2 2 2 2 2 3" xfId="5973"/>
    <cellStyle name="20% - Accent1 2 2 2 2 2 2 2 4" xfId="8888"/>
    <cellStyle name="20% - Accent1 2 2 2 2 2 2 2 5" xfId="11860"/>
    <cellStyle name="20% - Accent1 2 2 2 2 2 2 3" xfId="3059"/>
    <cellStyle name="20% - Accent1 2 2 2 2 2 2 3 2" xfId="14773"/>
    <cellStyle name="20% - Accent1 2 2 2 2 2 2 4" xfId="5972"/>
    <cellStyle name="20% - Accent1 2 2 2 2 2 2 5" xfId="8887"/>
    <cellStyle name="20% - Accent1 2 2 2 2 2 2 6" xfId="11859"/>
    <cellStyle name="20% - Accent1 2 2 2 2 2 3" xfId="48"/>
    <cellStyle name="20% - Accent1 2 2 2 2 2 3 2" xfId="3061"/>
    <cellStyle name="20% - Accent1 2 2 2 2 2 3 2 2" xfId="14775"/>
    <cellStyle name="20% - Accent1 2 2 2 2 2 3 3" xfId="5974"/>
    <cellStyle name="20% - Accent1 2 2 2 2 2 3 4" xfId="8889"/>
    <cellStyle name="20% - Accent1 2 2 2 2 2 3 5" xfId="11861"/>
    <cellStyle name="20% - Accent1 2 2 2 2 2 4" xfId="3058"/>
    <cellStyle name="20% - Accent1 2 2 2 2 2 4 2" xfId="14772"/>
    <cellStyle name="20% - Accent1 2 2 2 2 2 5" xfId="5971"/>
    <cellStyle name="20% - Accent1 2 2 2 2 2 6" xfId="8886"/>
    <cellStyle name="20% - Accent1 2 2 2 2 2 7" xfId="11858"/>
    <cellStyle name="20% - Accent1 2 2 2 2 3" xfId="49"/>
    <cellStyle name="20% - Accent1 2 2 2 2 3 2" xfId="50"/>
    <cellStyle name="20% - Accent1 2 2 2 2 3 2 2" xfId="3063"/>
    <cellStyle name="20% - Accent1 2 2 2 2 3 2 2 2" xfId="14777"/>
    <cellStyle name="20% - Accent1 2 2 2 2 3 2 3" xfId="5976"/>
    <cellStyle name="20% - Accent1 2 2 2 2 3 2 4" xfId="8891"/>
    <cellStyle name="20% - Accent1 2 2 2 2 3 2 5" xfId="11863"/>
    <cellStyle name="20% - Accent1 2 2 2 2 3 3" xfId="3062"/>
    <cellStyle name="20% - Accent1 2 2 2 2 3 3 2" xfId="14776"/>
    <cellStyle name="20% - Accent1 2 2 2 2 3 4" xfId="5975"/>
    <cellStyle name="20% - Accent1 2 2 2 2 3 5" xfId="8890"/>
    <cellStyle name="20% - Accent1 2 2 2 2 3 6" xfId="11862"/>
    <cellStyle name="20% - Accent1 2 2 2 2 4" xfId="51"/>
    <cellStyle name="20% - Accent1 2 2 2 2 4 2" xfId="3064"/>
    <cellStyle name="20% - Accent1 2 2 2 2 4 2 2" xfId="14778"/>
    <cellStyle name="20% - Accent1 2 2 2 2 4 3" xfId="5977"/>
    <cellStyle name="20% - Accent1 2 2 2 2 4 4" xfId="8892"/>
    <cellStyle name="20% - Accent1 2 2 2 2 4 5" xfId="11864"/>
    <cellStyle name="20% - Accent1 2 2 2 2 5" xfId="3057"/>
    <cellStyle name="20% - Accent1 2 2 2 2 5 2" xfId="14771"/>
    <cellStyle name="20% - Accent1 2 2 2 2 6" xfId="5970"/>
    <cellStyle name="20% - Accent1 2 2 2 2 7" xfId="8885"/>
    <cellStyle name="20% - Accent1 2 2 2 2 8" xfId="11857"/>
    <cellStyle name="20% - Accent1 2 2 2 3" xfId="52"/>
    <cellStyle name="20% - Accent1 2 2 2 3 2" xfId="53"/>
    <cellStyle name="20% - Accent1 2 2 2 3 2 2" xfId="54"/>
    <cellStyle name="20% - Accent1 2 2 2 3 2 2 2" xfId="3067"/>
    <cellStyle name="20% - Accent1 2 2 2 3 2 2 2 2" xfId="14781"/>
    <cellStyle name="20% - Accent1 2 2 2 3 2 2 3" xfId="5980"/>
    <cellStyle name="20% - Accent1 2 2 2 3 2 2 4" xfId="8895"/>
    <cellStyle name="20% - Accent1 2 2 2 3 2 2 5" xfId="11867"/>
    <cellStyle name="20% - Accent1 2 2 2 3 2 3" xfId="3066"/>
    <cellStyle name="20% - Accent1 2 2 2 3 2 3 2" xfId="14780"/>
    <cellStyle name="20% - Accent1 2 2 2 3 2 4" xfId="5979"/>
    <cellStyle name="20% - Accent1 2 2 2 3 2 5" xfId="8894"/>
    <cellStyle name="20% - Accent1 2 2 2 3 2 6" xfId="11866"/>
    <cellStyle name="20% - Accent1 2 2 2 3 3" xfId="55"/>
    <cellStyle name="20% - Accent1 2 2 2 3 3 2" xfId="3068"/>
    <cellStyle name="20% - Accent1 2 2 2 3 3 2 2" xfId="14782"/>
    <cellStyle name="20% - Accent1 2 2 2 3 3 3" xfId="5981"/>
    <cellStyle name="20% - Accent1 2 2 2 3 3 4" xfId="8896"/>
    <cellStyle name="20% - Accent1 2 2 2 3 3 5" xfId="11868"/>
    <cellStyle name="20% - Accent1 2 2 2 3 4" xfId="3065"/>
    <cellStyle name="20% - Accent1 2 2 2 3 4 2" xfId="14779"/>
    <cellStyle name="20% - Accent1 2 2 2 3 5" xfId="5978"/>
    <cellStyle name="20% - Accent1 2 2 2 3 6" xfId="8893"/>
    <cellStyle name="20% - Accent1 2 2 2 3 7" xfId="11865"/>
    <cellStyle name="20% - Accent1 2 2 2 4" xfId="56"/>
    <cellStyle name="20% - Accent1 2 2 2 4 2" xfId="57"/>
    <cellStyle name="20% - Accent1 2 2 2 4 2 2" xfId="3070"/>
    <cellStyle name="20% - Accent1 2 2 2 4 2 2 2" xfId="14784"/>
    <cellStyle name="20% - Accent1 2 2 2 4 2 3" xfId="5983"/>
    <cellStyle name="20% - Accent1 2 2 2 4 2 4" xfId="8898"/>
    <cellStyle name="20% - Accent1 2 2 2 4 2 5" xfId="11870"/>
    <cellStyle name="20% - Accent1 2 2 2 4 3" xfId="3069"/>
    <cellStyle name="20% - Accent1 2 2 2 4 3 2" xfId="14783"/>
    <cellStyle name="20% - Accent1 2 2 2 4 4" xfId="5982"/>
    <cellStyle name="20% - Accent1 2 2 2 4 5" xfId="8897"/>
    <cellStyle name="20% - Accent1 2 2 2 4 6" xfId="11869"/>
    <cellStyle name="20% - Accent1 2 2 2 5" xfId="58"/>
    <cellStyle name="20% - Accent1 2 2 2 5 2" xfId="3071"/>
    <cellStyle name="20% - Accent1 2 2 2 5 2 2" xfId="14785"/>
    <cellStyle name="20% - Accent1 2 2 2 5 3" xfId="5984"/>
    <cellStyle name="20% - Accent1 2 2 2 5 4" xfId="8899"/>
    <cellStyle name="20% - Accent1 2 2 2 5 5" xfId="11871"/>
    <cellStyle name="20% - Accent1 2 2 2 6" xfId="3056"/>
    <cellStyle name="20% - Accent1 2 2 2 6 2" xfId="14770"/>
    <cellStyle name="20% - Accent1 2 2 2 7" xfId="5969"/>
    <cellStyle name="20% - Accent1 2 2 2 8" xfId="8884"/>
    <cellStyle name="20% - Accent1 2 2 2 9" xfId="11856"/>
    <cellStyle name="20% - Accent1 2 2 3" xfId="59"/>
    <cellStyle name="20% - Accent1 2 2 3 2" xfId="60"/>
    <cellStyle name="20% - Accent1 2 2 3 2 2" xfId="61"/>
    <cellStyle name="20% - Accent1 2 2 3 2 2 2" xfId="62"/>
    <cellStyle name="20% - Accent1 2 2 3 2 2 2 2" xfId="3075"/>
    <cellStyle name="20% - Accent1 2 2 3 2 2 2 2 2" xfId="14789"/>
    <cellStyle name="20% - Accent1 2 2 3 2 2 2 3" xfId="5988"/>
    <cellStyle name="20% - Accent1 2 2 3 2 2 2 4" xfId="8903"/>
    <cellStyle name="20% - Accent1 2 2 3 2 2 2 5" xfId="11875"/>
    <cellStyle name="20% - Accent1 2 2 3 2 2 3" xfId="3074"/>
    <cellStyle name="20% - Accent1 2 2 3 2 2 3 2" xfId="14788"/>
    <cellStyle name="20% - Accent1 2 2 3 2 2 4" xfId="5987"/>
    <cellStyle name="20% - Accent1 2 2 3 2 2 5" xfId="8902"/>
    <cellStyle name="20% - Accent1 2 2 3 2 2 6" xfId="11874"/>
    <cellStyle name="20% - Accent1 2 2 3 2 3" xfId="63"/>
    <cellStyle name="20% - Accent1 2 2 3 2 3 2" xfId="3076"/>
    <cellStyle name="20% - Accent1 2 2 3 2 3 2 2" xfId="14790"/>
    <cellStyle name="20% - Accent1 2 2 3 2 3 3" xfId="5989"/>
    <cellStyle name="20% - Accent1 2 2 3 2 3 4" xfId="8904"/>
    <cellStyle name="20% - Accent1 2 2 3 2 3 5" xfId="11876"/>
    <cellStyle name="20% - Accent1 2 2 3 2 4" xfId="3073"/>
    <cellStyle name="20% - Accent1 2 2 3 2 4 2" xfId="14787"/>
    <cellStyle name="20% - Accent1 2 2 3 2 5" xfId="5986"/>
    <cellStyle name="20% - Accent1 2 2 3 2 6" xfId="8901"/>
    <cellStyle name="20% - Accent1 2 2 3 2 7" xfId="11873"/>
    <cellStyle name="20% - Accent1 2 2 3 3" xfId="64"/>
    <cellStyle name="20% - Accent1 2 2 3 3 2" xfId="65"/>
    <cellStyle name="20% - Accent1 2 2 3 3 2 2" xfId="3078"/>
    <cellStyle name="20% - Accent1 2 2 3 3 2 2 2" xfId="14792"/>
    <cellStyle name="20% - Accent1 2 2 3 3 2 3" xfId="5991"/>
    <cellStyle name="20% - Accent1 2 2 3 3 2 4" xfId="8906"/>
    <cellStyle name="20% - Accent1 2 2 3 3 2 5" xfId="11878"/>
    <cellStyle name="20% - Accent1 2 2 3 3 3" xfId="3077"/>
    <cellStyle name="20% - Accent1 2 2 3 3 3 2" xfId="14791"/>
    <cellStyle name="20% - Accent1 2 2 3 3 4" xfId="5990"/>
    <cellStyle name="20% - Accent1 2 2 3 3 5" xfId="8905"/>
    <cellStyle name="20% - Accent1 2 2 3 3 6" xfId="11877"/>
    <cellStyle name="20% - Accent1 2 2 3 4" xfId="66"/>
    <cellStyle name="20% - Accent1 2 2 3 4 2" xfId="3079"/>
    <cellStyle name="20% - Accent1 2 2 3 4 2 2" xfId="14793"/>
    <cellStyle name="20% - Accent1 2 2 3 4 3" xfId="5992"/>
    <cellStyle name="20% - Accent1 2 2 3 4 4" xfId="8907"/>
    <cellStyle name="20% - Accent1 2 2 3 4 5" xfId="11879"/>
    <cellStyle name="20% - Accent1 2 2 3 5" xfId="3072"/>
    <cellStyle name="20% - Accent1 2 2 3 5 2" xfId="14786"/>
    <cellStyle name="20% - Accent1 2 2 3 6" xfId="5985"/>
    <cellStyle name="20% - Accent1 2 2 3 7" xfId="8900"/>
    <cellStyle name="20% - Accent1 2 2 3 8" xfId="11872"/>
    <cellStyle name="20% - Accent1 2 2 4" xfId="67"/>
    <cellStyle name="20% - Accent1 2 2 4 2" xfId="68"/>
    <cellStyle name="20% - Accent1 2 2 4 2 2" xfId="69"/>
    <cellStyle name="20% - Accent1 2 2 4 2 2 2" xfId="3082"/>
    <cellStyle name="20% - Accent1 2 2 4 2 2 2 2" xfId="14796"/>
    <cellStyle name="20% - Accent1 2 2 4 2 2 3" xfId="5995"/>
    <cellStyle name="20% - Accent1 2 2 4 2 2 4" xfId="8910"/>
    <cellStyle name="20% - Accent1 2 2 4 2 2 5" xfId="11882"/>
    <cellStyle name="20% - Accent1 2 2 4 2 3" xfId="3081"/>
    <cellStyle name="20% - Accent1 2 2 4 2 3 2" xfId="14795"/>
    <cellStyle name="20% - Accent1 2 2 4 2 4" xfId="5994"/>
    <cellStyle name="20% - Accent1 2 2 4 2 5" xfId="8909"/>
    <cellStyle name="20% - Accent1 2 2 4 2 6" xfId="11881"/>
    <cellStyle name="20% - Accent1 2 2 4 3" xfId="70"/>
    <cellStyle name="20% - Accent1 2 2 4 3 2" xfId="3083"/>
    <cellStyle name="20% - Accent1 2 2 4 3 2 2" xfId="14797"/>
    <cellStyle name="20% - Accent1 2 2 4 3 3" xfId="5996"/>
    <cellStyle name="20% - Accent1 2 2 4 3 4" xfId="8911"/>
    <cellStyle name="20% - Accent1 2 2 4 3 5" xfId="11883"/>
    <cellStyle name="20% - Accent1 2 2 4 4" xfId="3080"/>
    <cellStyle name="20% - Accent1 2 2 4 4 2" xfId="14794"/>
    <cellStyle name="20% - Accent1 2 2 4 5" xfId="5993"/>
    <cellStyle name="20% - Accent1 2 2 4 6" xfId="8908"/>
    <cellStyle name="20% - Accent1 2 2 4 7" xfId="11880"/>
    <cellStyle name="20% - Accent1 2 2 5" xfId="71"/>
    <cellStyle name="20% - Accent1 2 2 5 2" xfId="72"/>
    <cellStyle name="20% - Accent1 2 2 5 2 2" xfId="3085"/>
    <cellStyle name="20% - Accent1 2 2 5 2 2 2" xfId="14799"/>
    <cellStyle name="20% - Accent1 2 2 5 2 3" xfId="5998"/>
    <cellStyle name="20% - Accent1 2 2 5 2 4" xfId="8913"/>
    <cellStyle name="20% - Accent1 2 2 5 2 5" xfId="11885"/>
    <cellStyle name="20% - Accent1 2 2 5 3" xfId="3084"/>
    <cellStyle name="20% - Accent1 2 2 5 3 2" xfId="14798"/>
    <cellStyle name="20% - Accent1 2 2 5 4" xfId="5997"/>
    <cellStyle name="20% - Accent1 2 2 5 5" xfId="8912"/>
    <cellStyle name="20% - Accent1 2 2 5 6" xfId="11884"/>
    <cellStyle name="20% - Accent1 2 2 6" xfId="73"/>
    <cellStyle name="20% - Accent1 2 2 6 2" xfId="3086"/>
    <cellStyle name="20% - Accent1 2 2 6 2 2" xfId="14800"/>
    <cellStyle name="20% - Accent1 2 2 6 3" xfId="5999"/>
    <cellStyle name="20% - Accent1 2 2 6 4" xfId="8914"/>
    <cellStyle name="20% - Accent1 2 2 6 5" xfId="11886"/>
    <cellStyle name="20% - Accent1 2 2 7" xfId="3055"/>
    <cellStyle name="20% - Accent1 2 2 7 2" xfId="14769"/>
    <cellStyle name="20% - Accent1 2 2 8" xfId="5968"/>
    <cellStyle name="20% - Accent1 2 2 9" xfId="8883"/>
    <cellStyle name="20% - Accent1 2 3" xfId="74"/>
    <cellStyle name="20% - Accent1 2 3 2" xfId="75"/>
    <cellStyle name="20% - Accent1 2 3 2 2" xfId="76"/>
    <cellStyle name="20% - Accent1 2 3 2 2 2" xfId="77"/>
    <cellStyle name="20% - Accent1 2 3 2 2 2 2" xfId="78"/>
    <cellStyle name="20% - Accent1 2 3 2 2 2 2 2" xfId="3091"/>
    <cellStyle name="20% - Accent1 2 3 2 2 2 2 2 2" xfId="14805"/>
    <cellStyle name="20% - Accent1 2 3 2 2 2 2 3" xfId="6004"/>
    <cellStyle name="20% - Accent1 2 3 2 2 2 2 4" xfId="8919"/>
    <cellStyle name="20% - Accent1 2 3 2 2 2 2 5" xfId="11891"/>
    <cellStyle name="20% - Accent1 2 3 2 2 2 3" xfId="3090"/>
    <cellStyle name="20% - Accent1 2 3 2 2 2 3 2" xfId="14804"/>
    <cellStyle name="20% - Accent1 2 3 2 2 2 4" xfId="6003"/>
    <cellStyle name="20% - Accent1 2 3 2 2 2 5" xfId="8918"/>
    <cellStyle name="20% - Accent1 2 3 2 2 2 6" xfId="11890"/>
    <cellStyle name="20% - Accent1 2 3 2 2 3" xfId="79"/>
    <cellStyle name="20% - Accent1 2 3 2 2 3 2" xfId="3092"/>
    <cellStyle name="20% - Accent1 2 3 2 2 3 2 2" xfId="14806"/>
    <cellStyle name="20% - Accent1 2 3 2 2 3 3" xfId="6005"/>
    <cellStyle name="20% - Accent1 2 3 2 2 3 4" xfId="8920"/>
    <cellStyle name="20% - Accent1 2 3 2 2 3 5" xfId="11892"/>
    <cellStyle name="20% - Accent1 2 3 2 2 4" xfId="3089"/>
    <cellStyle name="20% - Accent1 2 3 2 2 4 2" xfId="14803"/>
    <cellStyle name="20% - Accent1 2 3 2 2 5" xfId="6002"/>
    <cellStyle name="20% - Accent1 2 3 2 2 6" xfId="8917"/>
    <cellStyle name="20% - Accent1 2 3 2 2 7" xfId="11889"/>
    <cellStyle name="20% - Accent1 2 3 2 3" xfId="80"/>
    <cellStyle name="20% - Accent1 2 3 2 3 2" xfId="81"/>
    <cellStyle name="20% - Accent1 2 3 2 3 2 2" xfId="3094"/>
    <cellStyle name="20% - Accent1 2 3 2 3 2 2 2" xfId="14808"/>
    <cellStyle name="20% - Accent1 2 3 2 3 2 3" xfId="6007"/>
    <cellStyle name="20% - Accent1 2 3 2 3 2 4" xfId="8922"/>
    <cellStyle name="20% - Accent1 2 3 2 3 2 5" xfId="11894"/>
    <cellStyle name="20% - Accent1 2 3 2 3 3" xfId="3093"/>
    <cellStyle name="20% - Accent1 2 3 2 3 3 2" xfId="14807"/>
    <cellStyle name="20% - Accent1 2 3 2 3 4" xfId="6006"/>
    <cellStyle name="20% - Accent1 2 3 2 3 5" xfId="8921"/>
    <cellStyle name="20% - Accent1 2 3 2 3 6" xfId="11893"/>
    <cellStyle name="20% - Accent1 2 3 2 4" xfId="82"/>
    <cellStyle name="20% - Accent1 2 3 2 4 2" xfId="3095"/>
    <cellStyle name="20% - Accent1 2 3 2 4 2 2" xfId="14809"/>
    <cellStyle name="20% - Accent1 2 3 2 4 3" xfId="6008"/>
    <cellStyle name="20% - Accent1 2 3 2 4 4" xfId="8923"/>
    <cellStyle name="20% - Accent1 2 3 2 4 5" xfId="11895"/>
    <cellStyle name="20% - Accent1 2 3 2 5" xfId="3088"/>
    <cellStyle name="20% - Accent1 2 3 2 5 2" xfId="14802"/>
    <cellStyle name="20% - Accent1 2 3 2 6" xfId="6001"/>
    <cellStyle name="20% - Accent1 2 3 2 7" xfId="8916"/>
    <cellStyle name="20% - Accent1 2 3 2 8" xfId="11888"/>
    <cellStyle name="20% - Accent1 2 3 3" xfId="83"/>
    <cellStyle name="20% - Accent1 2 3 3 2" xfId="84"/>
    <cellStyle name="20% - Accent1 2 3 3 2 2" xfId="85"/>
    <cellStyle name="20% - Accent1 2 3 3 2 2 2" xfId="3098"/>
    <cellStyle name="20% - Accent1 2 3 3 2 2 2 2" xfId="14812"/>
    <cellStyle name="20% - Accent1 2 3 3 2 2 3" xfId="6011"/>
    <cellStyle name="20% - Accent1 2 3 3 2 2 4" xfId="8926"/>
    <cellStyle name="20% - Accent1 2 3 3 2 2 5" xfId="11898"/>
    <cellStyle name="20% - Accent1 2 3 3 2 3" xfId="3097"/>
    <cellStyle name="20% - Accent1 2 3 3 2 3 2" xfId="14811"/>
    <cellStyle name="20% - Accent1 2 3 3 2 4" xfId="6010"/>
    <cellStyle name="20% - Accent1 2 3 3 2 5" xfId="8925"/>
    <cellStyle name="20% - Accent1 2 3 3 2 6" xfId="11897"/>
    <cellStyle name="20% - Accent1 2 3 3 3" xfId="86"/>
    <cellStyle name="20% - Accent1 2 3 3 3 2" xfId="3099"/>
    <cellStyle name="20% - Accent1 2 3 3 3 2 2" xfId="14813"/>
    <cellStyle name="20% - Accent1 2 3 3 3 3" xfId="6012"/>
    <cellStyle name="20% - Accent1 2 3 3 3 4" xfId="8927"/>
    <cellStyle name="20% - Accent1 2 3 3 3 5" xfId="11899"/>
    <cellStyle name="20% - Accent1 2 3 3 4" xfId="3096"/>
    <cellStyle name="20% - Accent1 2 3 3 4 2" xfId="14810"/>
    <cellStyle name="20% - Accent1 2 3 3 5" xfId="6009"/>
    <cellStyle name="20% - Accent1 2 3 3 6" xfId="8924"/>
    <cellStyle name="20% - Accent1 2 3 3 7" xfId="11896"/>
    <cellStyle name="20% - Accent1 2 3 4" xfId="87"/>
    <cellStyle name="20% - Accent1 2 3 4 2" xfId="88"/>
    <cellStyle name="20% - Accent1 2 3 4 2 2" xfId="3101"/>
    <cellStyle name="20% - Accent1 2 3 4 2 2 2" xfId="14815"/>
    <cellStyle name="20% - Accent1 2 3 4 2 3" xfId="6014"/>
    <cellStyle name="20% - Accent1 2 3 4 2 4" xfId="8929"/>
    <cellStyle name="20% - Accent1 2 3 4 2 5" xfId="11901"/>
    <cellStyle name="20% - Accent1 2 3 4 3" xfId="3100"/>
    <cellStyle name="20% - Accent1 2 3 4 3 2" xfId="14814"/>
    <cellStyle name="20% - Accent1 2 3 4 4" xfId="6013"/>
    <cellStyle name="20% - Accent1 2 3 4 5" xfId="8928"/>
    <cellStyle name="20% - Accent1 2 3 4 6" xfId="11900"/>
    <cellStyle name="20% - Accent1 2 3 5" xfId="89"/>
    <cellStyle name="20% - Accent1 2 3 5 2" xfId="3102"/>
    <cellStyle name="20% - Accent1 2 3 5 2 2" xfId="14816"/>
    <cellStyle name="20% - Accent1 2 3 5 3" xfId="6015"/>
    <cellStyle name="20% - Accent1 2 3 5 4" xfId="8930"/>
    <cellStyle name="20% - Accent1 2 3 5 5" xfId="11902"/>
    <cellStyle name="20% - Accent1 2 3 6" xfId="3087"/>
    <cellStyle name="20% - Accent1 2 3 6 2" xfId="14801"/>
    <cellStyle name="20% - Accent1 2 3 7" xfId="6000"/>
    <cellStyle name="20% - Accent1 2 3 8" xfId="8915"/>
    <cellStyle name="20% - Accent1 2 3 9" xfId="11887"/>
    <cellStyle name="20% - Accent1 2 4" xfId="90"/>
    <cellStyle name="20% - Accent1 2 4 2" xfId="91"/>
    <cellStyle name="20% - Accent1 2 4 2 2" xfId="92"/>
    <cellStyle name="20% - Accent1 2 4 2 2 2" xfId="93"/>
    <cellStyle name="20% - Accent1 2 4 2 2 2 2" xfId="3106"/>
    <cellStyle name="20% - Accent1 2 4 2 2 2 2 2" xfId="14820"/>
    <cellStyle name="20% - Accent1 2 4 2 2 2 3" xfId="6019"/>
    <cellStyle name="20% - Accent1 2 4 2 2 2 4" xfId="8934"/>
    <cellStyle name="20% - Accent1 2 4 2 2 2 5" xfId="11906"/>
    <cellStyle name="20% - Accent1 2 4 2 2 3" xfId="3105"/>
    <cellStyle name="20% - Accent1 2 4 2 2 3 2" xfId="14819"/>
    <cellStyle name="20% - Accent1 2 4 2 2 4" xfId="6018"/>
    <cellStyle name="20% - Accent1 2 4 2 2 5" xfId="8933"/>
    <cellStyle name="20% - Accent1 2 4 2 2 6" xfId="11905"/>
    <cellStyle name="20% - Accent1 2 4 2 3" xfId="94"/>
    <cellStyle name="20% - Accent1 2 4 2 3 2" xfId="3107"/>
    <cellStyle name="20% - Accent1 2 4 2 3 2 2" xfId="14821"/>
    <cellStyle name="20% - Accent1 2 4 2 3 3" xfId="6020"/>
    <cellStyle name="20% - Accent1 2 4 2 3 4" xfId="8935"/>
    <cellStyle name="20% - Accent1 2 4 2 3 5" xfId="11907"/>
    <cellStyle name="20% - Accent1 2 4 2 4" xfId="3104"/>
    <cellStyle name="20% - Accent1 2 4 2 4 2" xfId="14818"/>
    <cellStyle name="20% - Accent1 2 4 2 5" xfId="6017"/>
    <cellStyle name="20% - Accent1 2 4 2 6" xfId="8932"/>
    <cellStyle name="20% - Accent1 2 4 2 7" xfId="11904"/>
    <cellStyle name="20% - Accent1 2 4 3" xfId="95"/>
    <cellStyle name="20% - Accent1 2 4 3 2" xfId="96"/>
    <cellStyle name="20% - Accent1 2 4 3 2 2" xfId="3109"/>
    <cellStyle name="20% - Accent1 2 4 3 2 2 2" xfId="14823"/>
    <cellStyle name="20% - Accent1 2 4 3 2 3" xfId="6022"/>
    <cellStyle name="20% - Accent1 2 4 3 2 4" xfId="8937"/>
    <cellStyle name="20% - Accent1 2 4 3 2 5" xfId="11909"/>
    <cellStyle name="20% - Accent1 2 4 3 3" xfId="3108"/>
    <cellStyle name="20% - Accent1 2 4 3 3 2" xfId="14822"/>
    <cellStyle name="20% - Accent1 2 4 3 4" xfId="6021"/>
    <cellStyle name="20% - Accent1 2 4 3 5" xfId="8936"/>
    <cellStyle name="20% - Accent1 2 4 3 6" xfId="11908"/>
    <cellStyle name="20% - Accent1 2 4 4" xfId="97"/>
    <cellStyle name="20% - Accent1 2 4 4 2" xfId="3110"/>
    <cellStyle name="20% - Accent1 2 4 4 2 2" xfId="14824"/>
    <cellStyle name="20% - Accent1 2 4 4 3" xfId="6023"/>
    <cellStyle name="20% - Accent1 2 4 4 4" xfId="8938"/>
    <cellStyle name="20% - Accent1 2 4 4 5" xfId="11910"/>
    <cellStyle name="20% - Accent1 2 4 5" xfId="3103"/>
    <cellStyle name="20% - Accent1 2 4 5 2" xfId="14817"/>
    <cellStyle name="20% - Accent1 2 4 6" xfId="6016"/>
    <cellStyle name="20% - Accent1 2 4 7" xfId="8931"/>
    <cellStyle name="20% - Accent1 2 4 8" xfId="11903"/>
    <cellStyle name="20% - Accent1 2 5" xfId="98"/>
    <cellStyle name="20% - Accent1 2 5 2" xfId="99"/>
    <cellStyle name="20% - Accent1 2 5 2 2" xfId="100"/>
    <cellStyle name="20% - Accent1 2 5 2 2 2" xfId="3113"/>
    <cellStyle name="20% - Accent1 2 5 2 2 2 2" xfId="14827"/>
    <cellStyle name="20% - Accent1 2 5 2 2 3" xfId="6026"/>
    <cellStyle name="20% - Accent1 2 5 2 2 4" xfId="8941"/>
    <cellStyle name="20% - Accent1 2 5 2 2 5" xfId="11913"/>
    <cellStyle name="20% - Accent1 2 5 2 3" xfId="3112"/>
    <cellStyle name="20% - Accent1 2 5 2 3 2" xfId="14826"/>
    <cellStyle name="20% - Accent1 2 5 2 4" xfId="6025"/>
    <cellStyle name="20% - Accent1 2 5 2 5" xfId="8940"/>
    <cellStyle name="20% - Accent1 2 5 2 6" xfId="11912"/>
    <cellStyle name="20% - Accent1 2 5 3" xfId="101"/>
    <cellStyle name="20% - Accent1 2 5 3 2" xfId="3114"/>
    <cellStyle name="20% - Accent1 2 5 3 2 2" xfId="14828"/>
    <cellStyle name="20% - Accent1 2 5 3 3" xfId="6027"/>
    <cellStyle name="20% - Accent1 2 5 3 4" xfId="8942"/>
    <cellStyle name="20% - Accent1 2 5 3 5" xfId="11914"/>
    <cellStyle name="20% - Accent1 2 5 4" xfId="3111"/>
    <cellStyle name="20% - Accent1 2 5 4 2" xfId="14825"/>
    <cellStyle name="20% - Accent1 2 5 5" xfId="6024"/>
    <cellStyle name="20% - Accent1 2 5 6" xfId="8939"/>
    <cellStyle name="20% - Accent1 2 5 7" xfId="11911"/>
    <cellStyle name="20% - Accent1 2 6" xfId="102"/>
    <cellStyle name="20% - Accent1 2 6 2" xfId="103"/>
    <cellStyle name="20% - Accent1 2 6 2 2" xfId="3116"/>
    <cellStyle name="20% - Accent1 2 6 2 2 2" xfId="14830"/>
    <cellStyle name="20% - Accent1 2 6 2 3" xfId="6029"/>
    <cellStyle name="20% - Accent1 2 6 2 4" xfId="8944"/>
    <cellStyle name="20% - Accent1 2 6 2 5" xfId="11916"/>
    <cellStyle name="20% - Accent1 2 6 3" xfId="3115"/>
    <cellStyle name="20% - Accent1 2 6 3 2" xfId="14829"/>
    <cellStyle name="20% - Accent1 2 6 4" xfId="6028"/>
    <cellStyle name="20% - Accent1 2 6 5" xfId="8943"/>
    <cellStyle name="20% - Accent1 2 6 6" xfId="11915"/>
    <cellStyle name="20% - Accent1 2 7" xfId="104"/>
    <cellStyle name="20% - Accent1 2 7 2" xfId="3117"/>
    <cellStyle name="20% - Accent1 2 7 2 2" xfId="14831"/>
    <cellStyle name="20% - Accent1 2 7 3" xfId="6030"/>
    <cellStyle name="20% - Accent1 2 7 4" xfId="8945"/>
    <cellStyle name="20% - Accent1 2 7 5" xfId="11917"/>
    <cellStyle name="20% - Accent1 2 8" xfId="3054"/>
    <cellStyle name="20% - Accent1 2 8 2" xfId="14768"/>
    <cellStyle name="20% - Accent1 2 9" xfId="5967"/>
    <cellStyle name="20% - Accent1 3" xfId="105"/>
    <cellStyle name="20% - Accent1 3 2" xfId="106"/>
    <cellStyle name="20% - Accent1 3 2 2" xfId="107"/>
    <cellStyle name="20% - Accent1 3 2 2 2" xfId="108"/>
    <cellStyle name="20% - Accent1 3 2 2 2 2" xfId="109"/>
    <cellStyle name="20% - Accent1 3 2 2 2 2 2" xfId="3122"/>
    <cellStyle name="20% - Accent1 3 2 2 2 2 2 2" xfId="14836"/>
    <cellStyle name="20% - Accent1 3 2 2 2 2 3" xfId="6035"/>
    <cellStyle name="20% - Accent1 3 2 2 2 2 4" xfId="8950"/>
    <cellStyle name="20% - Accent1 3 2 2 2 2 5" xfId="11922"/>
    <cellStyle name="20% - Accent1 3 2 2 2 3" xfId="3121"/>
    <cellStyle name="20% - Accent1 3 2 2 2 3 2" xfId="14835"/>
    <cellStyle name="20% - Accent1 3 2 2 2 4" xfId="6034"/>
    <cellStyle name="20% - Accent1 3 2 2 2 5" xfId="8949"/>
    <cellStyle name="20% - Accent1 3 2 2 2 6" xfId="11921"/>
    <cellStyle name="20% - Accent1 3 2 2 3" xfId="110"/>
    <cellStyle name="20% - Accent1 3 2 2 3 2" xfId="3123"/>
    <cellStyle name="20% - Accent1 3 2 2 3 2 2" xfId="14837"/>
    <cellStyle name="20% - Accent1 3 2 2 3 3" xfId="6036"/>
    <cellStyle name="20% - Accent1 3 2 2 3 4" xfId="8951"/>
    <cellStyle name="20% - Accent1 3 2 2 3 5" xfId="11923"/>
    <cellStyle name="20% - Accent1 3 2 2 4" xfId="3120"/>
    <cellStyle name="20% - Accent1 3 2 2 4 2" xfId="14834"/>
    <cellStyle name="20% - Accent1 3 2 2 5" xfId="6033"/>
    <cellStyle name="20% - Accent1 3 2 2 6" xfId="8948"/>
    <cellStyle name="20% - Accent1 3 2 2 7" xfId="11920"/>
    <cellStyle name="20% - Accent1 3 2 3" xfId="111"/>
    <cellStyle name="20% - Accent1 3 2 3 2" xfId="112"/>
    <cellStyle name="20% - Accent1 3 2 3 2 2" xfId="3125"/>
    <cellStyle name="20% - Accent1 3 2 3 2 2 2" xfId="14839"/>
    <cellStyle name="20% - Accent1 3 2 3 2 3" xfId="6038"/>
    <cellStyle name="20% - Accent1 3 2 3 2 4" xfId="8953"/>
    <cellStyle name="20% - Accent1 3 2 3 2 5" xfId="11925"/>
    <cellStyle name="20% - Accent1 3 2 3 3" xfId="3124"/>
    <cellStyle name="20% - Accent1 3 2 3 3 2" xfId="14838"/>
    <cellStyle name="20% - Accent1 3 2 3 4" xfId="6037"/>
    <cellStyle name="20% - Accent1 3 2 3 5" xfId="8952"/>
    <cellStyle name="20% - Accent1 3 2 3 6" xfId="11924"/>
    <cellStyle name="20% - Accent1 3 2 4" xfId="113"/>
    <cellStyle name="20% - Accent1 3 2 4 2" xfId="3126"/>
    <cellStyle name="20% - Accent1 3 2 4 2 2" xfId="14840"/>
    <cellStyle name="20% - Accent1 3 2 4 3" xfId="6039"/>
    <cellStyle name="20% - Accent1 3 2 4 4" xfId="8954"/>
    <cellStyle name="20% - Accent1 3 2 4 5" xfId="11926"/>
    <cellStyle name="20% - Accent1 3 2 5" xfId="3119"/>
    <cellStyle name="20% - Accent1 3 2 5 2" xfId="14833"/>
    <cellStyle name="20% - Accent1 3 2 6" xfId="6032"/>
    <cellStyle name="20% - Accent1 3 2 7" xfId="8947"/>
    <cellStyle name="20% - Accent1 3 2 8" xfId="11919"/>
    <cellStyle name="20% - Accent1 3 3" xfId="114"/>
    <cellStyle name="20% - Accent1 3 3 2" xfId="115"/>
    <cellStyle name="20% - Accent1 3 3 2 2" xfId="116"/>
    <cellStyle name="20% - Accent1 3 3 2 2 2" xfId="3129"/>
    <cellStyle name="20% - Accent1 3 3 2 2 2 2" xfId="14843"/>
    <cellStyle name="20% - Accent1 3 3 2 2 3" xfId="6042"/>
    <cellStyle name="20% - Accent1 3 3 2 2 4" xfId="8957"/>
    <cellStyle name="20% - Accent1 3 3 2 2 5" xfId="11929"/>
    <cellStyle name="20% - Accent1 3 3 2 3" xfId="3128"/>
    <cellStyle name="20% - Accent1 3 3 2 3 2" xfId="14842"/>
    <cellStyle name="20% - Accent1 3 3 2 4" xfId="6041"/>
    <cellStyle name="20% - Accent1 3 3 2 5" xfId="8956"/>
    <cellStyle name="20% - Accent1 3 3 2 6" xfId="11928"/>
    <cellStyle name="20% - Accent1 3 3 3" xfId="117"/>
    <cellStyle name="20% - Accent1 3 3 3 2" xfId="3130"/>
    <cellStyle name="20% - Accent1 3 3 3 2 2" xfId="14844"/>
    <cellStyle name="20% - Accent1 3 3 3 3" xfId="6043"/>
    <cellStyle name="20% - Accent1 3 3 3 4" xfId="8958"/>
    <cellStyle name="20% - Accent1 3 3 3 5" xfId="11930"/>
    <cellStyle name="20% - Accent1 3 3 4" xfId="3127"/>
    <cellStyle name="20% - Accent1 3 3 4 2" xfId="14841"/>
    <cellStyle name="20% - Accent1 3 3 5" xfId="6040"/>
    <cellStyle name="20% - Accent1 3 3 6" xfId="8955"/>
    <cellStyle name="20% - Accent1 3 3 7" xfId="11927"/>
    <cellStyle name="20% - Accent1 3 4" xfId="118"/>
    <cellStyle name="20% - Accent1 3 4 2" xfId="119"/>
    <cellStyle name="20% - Accent1 3 4 2 2" xfId="3132"/>
    <cellStyle name="20% - Accent1 3 4 2 2 2" xfId="14846"/>
    <cellStyle name="20% - Accent1 3 4 2 3" xfId="6045"/>
    <cellStyle name="20% - Accent1 3 4 2 4" xfId="8960"/>
    <cellStyle name="20% - Accent1 3 4 2 5" xfId="11932"/>
    <cellStyle name="20% - Accent1 3 4 3" xfId="3131"/>
    <cellStyle name="20% - Accent1 3 4 3 2" xfId="14845"/>
    <cellStyle name="20% - Accent1 3 4 4" xfId="6044"/>
    <cellStyle name="20% - Accent1 3 4 5" xfId="8959"/>
    <cellStyle name="20% - Accent1 3 4 6" xfId="11931"/>
    <cellStyle name="20% - Accent1 3 5" xfId="120"/>
    <cellStyle name="20% - Accent1 3 5 2" xfId="3133"/>
    <cellStyle name="20% - Accent1 3 5 2 2" xfId="14847"/>
    <cellStyle name="20% - Accent1 3 5 3" xfId="6046"/>
    <cellStyle name="20% - Accent1 3 5 4" xfId="8961"/>
    <cellStyle name="20% - Accent1 3 5 5" xfId="11933"/>
    <cellStyle name="20% - Accent1 3 6" xfId="3118"/>
    <cellStyle name="20% - Accent1 3 6 2" xfId="14832"/>
    <cellStyle name="20% - Accent1 3 7" xfId="6031"/>
    <cellStyle name="20% - Accent1 3 8" xfId="8946"/>
    <cellStyle name="20% - Accent1 3 9" xfId="11918"/>
    <cellStyle name="20% - Accent1 4" xfId="121"/>
    <cellStyle name="20% - Accent1 4 2" xfId="122"/>
    <cellStyle name="20% - Accent1 4 2 2" xfId="123"/>
    <cellStyle name="20% - Accent1 4 2 2 2" xfId="124"/>
    <cellStyle name="20% - Accent1 4 2 2 2 2" xfId="3137"/>
    <cellStyle name="20% - Accent1 4 2 2 2 2 2" xfId="14851"/>
    <cellStyle name="20% - Accent1 4 2 2 2 3" xfId="6050"/>
    <cellStyle name="20% - Accent1 4 2 2 2 4" xfId="8965"/>
    <cellStyle name="20% - Accent1 4 2 2 2 5" xfId="11937"/>
    <cellStyle name="20% - Accent1 4 2 2 3" xfId="3136"/>
    <cellStyle name="20% - Accent1 4 2 2 3 2" xfId="14850"/>
    <cellStyle name="20% - Accent1 4 2 2 4" xfId="6049"/>
    <cellStyle name="20% - Accent1 4 2 2 5" xfId="8964"/>
    <cellStyle name="20% - Accent1 4 2 2 6" xfId="11936"/>
    <cellStyle name="20% - Accent1 4 2 3" xfId="125"/>
    <cellStyle name="20% - Accent1 4 2 3 2" xfId="3138"/>
    <cellStyle name="20% - Accent1 4 2 3 2 2" xfId="14852"/>
    <cellStyle name="20% - Accent1 4 2 3 3" xfId="6051"/>
    <cellStyle name="20% - Accent1 4 2 3 4" xfId="8966"/>
    <cellStyle name="20% - Accent1 4 2 3 5" xfId="11938"/>
    <cellStyle name="20% - Accent1 4 2 4" xfId="3135"/>
    <cellStyle name="20% - Accent1 4 2 4 2" xfId="14849"/>
    <cellStyle name="20% - Accent1 4 2 5" xfId="6048"/>
    <cellStyle name="20% - Accent1 4 2 6" xfId="8963"/>
    <cellStyle name="20% - Accent1 4 2 7" xfId="11935"/>
    <cellStyle name="20% - Accent1 4 3" xfId="126"/>
    <cellStyle name="20% - Accent1 4 3 2" xfId="127"/>
    <cellStyle name="20% - Accent1 4 3 2 2" xfId="3140"/>
    <cellStyle name="20% - Accent1 4 3 2 2 2" xfId="14854"/>
    <cellStyle name="20% - Accent1 4 3 2 3" xfId="6053"/>
    <cellStyle name="20% - Accent1 4 3 2 4" xfId="8968"/>
    <cellStyle name="20% - Accent1 4 3 2 5" xfId="11940"/>
    <cellStyle name="20% - Accent1 4 3 3" xfId="3139"/>
    <cellStyle name="20% - Accent1 4 3 3 2" xfId="14853"/>
    <cellStyle name="20% - Accent1 4 3 4" xfId="6052"/>
    <cellStyle name="20% - Accent1 4 3 5" xfId="8967"/>
    <cellStyle name="20% - Accent1 4 3 6" xfId="11939"/>
    <cellStyle name="20% - Accent1 4 4" xfId="128"/>
    <cellStyle name="20% - Accent1 4 4 2" xfId="3141"/>
    <cellStyle name="20% - Accent1 4 4 2 2" xfId="14855"/>
    <cellStyle name="20% - Accent1 4 4 3" xfId="6054"/>
    <cellStyle name="20% - Accent1 4 4 4" xfId="8969"/>
    <cellStyle name="20% - Accent1 4 4 5" xfId="11941"/>
    <cellStyle name="20% - Accent1 4 5" xfId="3134"/>
    <cellStyle name="20% - Accent1 4 5 2" xfId="14848"/>
    <cellStyle name="20% - Accent1 4 6" xfId="6047"/>
    <cellStyle name="20% - Accent1 4 7" xfId="8962"/>
    <cellStyle name="20% - Accent1 4 8" xfId="11934"/>
    <cellStyle name="20% - Accent1 5" xfId="129"/>
    <cellStyle name="20% - Accent1 5 2" xfId="130"/>
    <cellStyle name="20% - Accent1 5 2 2" xfId="131"/>
    <cellStyle name="20% - Accent1 5 2 2 2" xfId="132"/>
    <cellStyle name="20% - Accent1 5 2 2 2 2" xfId="3145"/>
    <cellStyle name="20% - Accent1 5 2 2 2 2 2" xfId="14859"/>
    <cellStyle name="20% - Accent1 5 2 2 2 3" xfId="6058"/>
    <cellStyle name="20% - Accent1 5 2 2 2 4" xfId="8973"/>
    <cellStyle name="20% - Accent1 5 2 2 2 5" xfId="11945"/>
    <cellStyle name="20% - Accent1 5 2 2 3" xfId="3144"/>
    <cellStyle name="20% - Accent1 5 2 2 3 2" xfId="14858"/>
    <cellStyle name="20% - Accent1 5 2 2 4" xfId="6057"/>
    <cellStyle name="20% - Accent1 5 2 2 5" xfId="8972"/>
    <cellStyle name="20% - Accent1 5 2 2 6" xfId="11944"/>
    <cellStyle name="20% - Accent1 5 2 3" xfId="133"/>
    <cellStyle name="20% - Accent1 5 2 3 2" xfId="3146"/>
    <cellStyle name="20% - Accent1 5 2 3 2 2" xfId="14860"/>
    <cellStyle name="20% - Accent1 5 2 3 3" xfId="6059"/>
    <cellStyle name="20% - Accent1 5 2 3 4" xfId="8974"/>
    <cellStyle name="20% - Accent1 5 2 3 5" xfId="11946"/>
    <cellStyle name="20% - Accent1 5 2 4" xfId="3143"/>
    <cellStyle name="20% - Accent1 5 2 4 2" xfId="14857"/>
    <cellStyle name="20% - Accent1 5 2 5" xfId="6056"/>
    <cellStyle name="20% - Accent1 5 2 6" xfId="8971"/>
    <cellStyle name="20% - Accent1 5 2 7" xfId="11943"/>
    <cellStyle name="20% - Accent1 5 3" xfId="134"/>
    <cellStyle name="20% - Accent1 5 3 2" xfId="135"/>
    <cellStyle name="20% - Accent1 5 3 2 2" xfId="3148"/>
    <cellStyle name="20% - Accent1 5 3 2 2 2" xfId="14862"/>
    <cellStyle name="20% - Accent1 5 3 2 3" xfId="6061"/>
    <cellStyle name="20% - Accent1 5 3 2 4" xfId="8976"/>
    <cellStyle name="20% - Accent1 5 3 2 5" xfId="11948"/>
    <cellStyle name="20% - Accent1 5 3 3" xfId="3147"/>
    <cellStyle name="20% - Accent1 5 3 3 2" xfId="14861"/>
    <cellStyle name="20% - Accent1 5 3 4" xfId="6060"/>
    <cellStyle name="20% - Accent1 5 3 5" xfId="8975"/>
    <cellStyle name="20% - Accent1 5 3 6" xfId="11947"/>
    <cellStyle name="20% - Accent1 5 4" xfId="136"/>
    <cellStyle name="20% - Accent1 5 4 2" xfId="3149"/>
    <cellStyle name="20% - Accent1 5 4 2 2" xfId="14863"/>
    <cellStyle name="20% - Accent1 5 4 3" xfId="6062"/>
    <cellStyle name="20% - Accent1 5 4 4" xfId="8977"/>
    <cellStyle name="20% - Accent1 5 4 5" xfId="11949"/>
    <cellStyle name="20% - Accent1 5 5" xfId="3142"/>
    <cellStyle name="20% - Accent1 5 5 2" xfId="14856"/>
    <cellStyle name="20% - Accent1 5 6" xfId="6055"/>
    <cellStyle name="20% - Accent1 5 7" xfId="8970"/>
    <cellStyle name="20% - Accent1 5 8" xfId="11942"/>
    <cellStyle name="20% - Accent1 6" xfId="137"/>
    <cellStyle name="20% - Accent1 6 2" xfId="138"/>
    <cellStyle name="20% - Accent1 6 2 2" xfId="139"/>
    <cellStyle name="20% - Accent1 6 2 2 2" xfId="140"/>
    <cellStyle name="20% - Accent1 6 2 2 2 2" xfId="3153"/>
    <cellStyle name="20% - Accent1 6 2 2 2 2 2" xfId="14867"/>
    <cellStyle name="20% - Accent1 6 2 2 2 3" xfId="6066"/>
    <cellStyle name="20% - Accent1 6 2 2 2 4" xfId="8981"/>
    <cellStyle name="20% - Accent1 6 2 2 2 5" xfId="11953"/>
    <cellStyle name="20% - Accent1 6 2 2 3" xfId="3152"/>
    <cellStyle name="20% - Accent1 6 2 2 3 2" xfId="14866"/>
    <cellStyle name="20% - Accent1 6 2 2 4" xfId="6065"/>
    <cellStyle name="20% - Accent1 6 2 2 5" xfId="8980"/>
    <cellStyle name="20% - Accent1 6 2 2 6" xfId="11952"/>
    <cellStyle name="20% - Accent1 6 2 3" xfId="141"/>
    <cellStyle name="20% - Accent1 6 2 3 2" xfId="3154"/>
    <cellStyle name="20% - Accent1 6 2 3 2 2" xfId="14868"/>
    <cellStyle name="20% - Accent1 6 2 3 3" xfId="6067"/>
    <cellStyle name="20% - Accent1 6 2 3 4" xfId="8982"/>
    <cellStyle name="20% - Accent1 6 2 3 5" xfId="11954"/>
    <cellStyle name="20% - Accent1 6 2 4" xfId="3151"/>
    <cellStyle name="20% - Accent1 6 2 4 2" xfId="14865"/>
    <cellStyle name="20% - Accent1 6 2 5" xfId="6064"/>
    <cellStyle name="20% - Accent1 6 2 6" xfId="8979"/>
    <cellStyle name="20% - Accent1 6 2 7" xfId="11951"/>
    <cellStyle name="20% - Accent1 6 3" xfId="142"/>
    <cellStyle name="20% - Accent1 6 3 2" xfId="143"/>
    <cellStyle name="20% - Accent1 6 3 2 2" xfId="3156"/>
    <cellStyle name="20% - Accent1 6 3 2 2 2" xfId="14870"/>
    <cellStyle name="20% - Accent1 6 3 2 3" xfId="6069"/>
    <cellStyle name="20% - Accent1 6 3 2 4" xfId="8984"/>
    <cellStyle name="20% - Accent1 6 3 2 5" xfId="11956"/>
    <cellStyle name="20% - Accent1 6 3 3" xfId="3155"/>
    <cellStyle name="20% - Accent1 6 3 3 2" xfId="14869"/>
    <cellStyle name="20% - Accent1 6 3 4" xfId="6068"/>
    <cellStyle name="20% - Accent1 6 3 5" xfId="8983"/>
    <cellStyle name="20% - Accent1 6 3 6" xfId="11955"/>
    <cellStyle name="20% - Accent1 6 4" xfId="144"/>
    <cellStyle name="20% - Accent1 6 4 2" xfId="3157"/>
    <cellStyle name="20% - Accent1 6 4 2 2" xfId="14871"/>
    <cellStyle name="20% - Accent1 6 4 3" xfId="6070"/>
    <cellStyle name="20% - Accent1 6 4 4" xfId="8985"/>
    <cellStyle name="20% - Accent1 6 4 5" xfId="11957"/>
    <cellStyle name="20% - Accent1 6 5" xfId="3150"/>
    <cellStyle name="20% - Accent1 6 5 2" xfId="14864"/>
    <cellStyle name="20% - Accent1 6 6" xfId="6063"/>
    <cellStyle name="20% - Accent1 6 7" xfId="8978"/>
    <cellStyle name="20% - Accent1 6 8" xfId="11950"/>
    <cellStyle name="20% - Accent1 7" xfId="145"/>
    <cellStyle name="20% - Accent1 7 2" xfId="146"/>
    <cellStyle name="20% - Accent1 7 2 2" xfId="147"/>
    <cellStyle name="20% - Accent1 7 2 2 2" xfId="3160"/>
    <cellStyle name="20% - Accent1 7 2 2 2 2" xfId="14874"/>
    <cellStyle name="20% - Accent1 7 2 2 3" xfId="6073"/>
    <cellStyle name="20% - Accent1 7 2 2 4" xfId="8988"/>
    <cellStyle name="20% - Accent1 7 2 2 5" xfId="11960"/>
    <cellStyle name="20% - Accent1 7 2 3" xfId="3159"/>
    <cellStyle name="20% - Accent1 7 2 3 2" xfId="14873"/>
    <cellStyle name="20% - Accent1 7 2 4" xfId="6072"/>
    <cellStyle name="20% - Accent1 7 2 5" xfId="8987"/>
    <cellStyle name="20% - Accent1 7 2 6" xfId="11959"/>
    <cellStyle name="20% - Accent1 7 3" xfId="148"/>
    <cellStyle name="20% - Accent1 7 3 2" xfId="3161"/>
    <cellStyle name="20% - Accent1 7 3 2 2" xfId="14875"/>
    <cellStyle name="20% - Accent1 7 3 3" xfId="6074"/>
    <cellStyle name="20% - Accent1 7 3 4" xfId="8989"/>
    <cellStyle name="20% - Accent1 7 3 5" xfId="11961"/>
    <cellStyle name="20% - Accent1 7 4" xfId="3158"/>
    <cellStyle name="20% - Accent1 7 4 2" xfId="14872"/>
    <cellStyle name="20% - Accent1 7 5" xfId="6071"/>
    <cellStyle name="20% - Accent1 7 6" xfId="8986"/>
    <cellStyle name="20% - Accent1 7 7" xfId="11958"/>
    <cellStyle name="20% - Accent1 8" xfId="149"/>
    <cellStyle name="20% - Accent1 8 2" xfId="150"/>
    <cellStyle name="20% - Accent1 8 2 2" xfId="151"/>
    <cellStyle name="20% - Accent1 8 2 2 2" xfId="3164"/>
    <cellStyle name="20% - Accent1 8 2 2 2 2" xfId="14878"/>
    <cellStyle name="20% - Accent1 8 2 2 3" xfId="6077"/>
    <cellStyle name="20% - Accent1 8 2 2 4" xfId="8992"/>
    <cellStyle name="20% - Accent1 8 2 2 5" xfId="11964"/>
    <cellStyle name="20% - Accent1 8 2 3" xfId="3163"/>
    <cellStyle name="20% - Accent1 8 2 3 2" xfId="14877"/>
    <cellStyle name="20% - Accent1 8 2 4" xfId="6076"/>
    <cellStyle name="20% - Accent1 8 2 5" xfId="8991"/>
    <cellStyle name="20% - Accent1 8 2 6" xfId="11963"/>
    <cellStyle name="20% - Accent1 8 3" xfId="152"/>
    <cellStyle name="20% - Accent1 8 3 2" xfId="3165"/>
    <cellStyle name="20% - Accent1 8 3 2 2" xfId="14879"/>
    <cellStyle name="20% - Accent1 8 3 3" xfId="6078"/>
    <cellStyle name="20% - Accent1 8 3 4" xfId="8993"/>
    <cellStyle name="20% - Accent1 8 3 5" xfId="11965"/>
    <cellStyle name="20% - Accent1 8 4" xfId="3162"/>
    <cellStyle name="20% - Accent1 8 4 2" xfId="14876"/>
    <cellStyle name="20% - Accent1 8 5" xfId="6075"/>
    <cellStyle name="20% - Accent1 8 6" xfId="8990"/>
    <cellStyle name="20% - Accent1 8 7" xfId="11962"/>
    <cellStyle name="20% - Accent1 9" xfId="153"/>
    <cellStyle name="20% - Accent1 9 2" xfId="154"/>
    <cellStyle name="20% - Accent1 9 2 2" xfId="3167"/>
    <cellStyle name="20% - Accent1 9 2 2 2" xfId="14881"/>
    <cellStyle name="20% - Accent1 9 2 3" xfId="6080"/>
    <cellStyle name="20% - Accent1 9 2 4" xfId="8995"/>
    <cellStyle name="20% - Accent1 9 2 5" xfId="11967"/>
    <cellStyle name="20% - Accent1 9 3" xfId="3166"/>
    <cellStyle name="20% - Accent1 9 3 2" xfId="14880"/>
    <cellStyle name="20% - Accent1 9 4" xfId="6079"/>
    <cellStyle name="20% - Accent1 9 5" xfId="8994"/>
    <cellStyle name="20% - Accent1 9 6" xfId="11966"/>
    <cellStyle name="20% - Accent2 2" xfId="155"/>
    <cellStyle name="20% - Accent2 2 2" xfId="156"/>
    <cellStyle name="20% - Accent2 2 2 2" xfId="157"/>
    <cellStyle name="20% - Accent2 2 2 2 2" xfId="158"/>
    <cellStyle name="20% - Accent2 2 2 2 2 2" xfId="159"/>
    <cellStyle name="20% - Accent2 2 2 2 2 2 2" xfId="3172"/>
    <cellStyle name="20% - Accent2 2 2 2 2 2 2 2" xfId="14886"/>
    <cellStyle name="20% - Accent2 2 2 2 2 2 3" xfId="6085"/>
    <cellStyle name="20% - Accent2 2 2 2 2 2 4" xfId="9000"/>
    <cellStyle name="20% - Accent2 2 2 2 2 2 5" xfId="11972"/>
    <cellStyle name="20% - Accent2 2 2 2 2 3" xfId="3171"/>
    <cellStyle name="20% - Accent2 2 2 2 2 3 2" xfId="14885"/>
    <cellStyle name="20% - Accent2 2 2 2 2 4" xfId="6084"/>
    <cellStyle name="20% - Accent2 2 2 2 2 5" xfId="8999"/>
    <cellStyle name="20% - Accent2 2 2 2 2 6" xfId="11971"/>
    <cellStyle name="20% - Accent2 2 2 2 3" xfId="160"/>
    <cellStyle name="20% - Accent2 2 2 2 3 2" xfId="3173"/>
    <cellStyle name="20% - Accent2 2 2 2 3 2 2" xfId="14887"/>
    <cellStyle name="20% - Accent2 2 2 2 3 3" xfId="6086"/>
    <cellStyle name="20% - Accent2 2 2 2 3 4" xfId="9001"/>
    <cellStyle name="20% - Accent2 2 2 2 3 5" xfId="11973"/>
    <cellStyle name="20% - Accent2 2 2 2 4" xfId="3170"/>
    <cellStyle name="20% - Accent2 2 2 2 4 2" xfId="14884"/>
    <cellStyle name="20% - Accent2 2 2 2 5" xfId="6083"/>
    <cellStyle name="20% - Accent2 2 2 2 6" xfId="8998"/>
    <cellStyle name="20% - Accent2 2 2 2 7" xfId="11970"/>
    <cellStyle name="20% - Accent2 2 2 3" xfId="161"/>
    <cellStyle name="20% - Accent2 2 2 3 2" xfId="162"/>
    <cellStyle name="20% - Accent2 2 2 3 2 2" xfId="3175"/>
    <cellStyle name="20% - Accent2 2 2 3 2 2 2" xfId="14889"/>
    <cellStyle name="20% - Accent2 2 2 3 2 3" xfId="6088"/>
    <cellStyle name="20% - Accent2 2 2 3 2 4" xfId="9003"/>
    <cellStyle name="20% - Accent2 2 2 3 2 5" xfId="11975"/>
    <cellStyle name="20% - Accent2 2 2 3 3" xfId="3174"/>
    <cellStyle name="20% - Accent2 2 2 3 3 2" xfId="14888"/>
    <cellStyle name="20% - Accent2 2 2 3 4" xfId="6087"/>
    <cellStyle name="20% - Accent2 2 2 3 5" xfId="9002"/>
    <cellStyle name="20% - Accent2 2 2 3 6" xfId="11974"/>
    <cellStyle name="20% - Accent2 2 2 4" xfId="163"/>
    <cellStyle name="20% - Accent2 2 2 4 2" xfId="3176"/>
    <cellStyle name="20% - Accent2 2 2 4 2 2" xfId="14890"/>
    <cellStyle name="20% - Accent2 2 2 4 3" xfId="6089"/>
    <cellStyle name="20% - Accent2 2 2 4 4" xfId="9004"/>
    <cellStyle name="20% - Accent2 2 2 4 5" xfId="11976"/>
    <cellStyle name="20% - Accent2 2 2 5" xfId="3169"/>
    <cellStyle name="20% - Accent2 2 2 5 2" xfId="14883"/>
    <cellStyle name="20% - Accent2 2 2 6" xfId="6082"/>
    <cellStyle name="20% - Accent2 2 2 7" xfId="8997"/>
    <cellStyle name="20% - Accent2 2 2 8" xfId="11969"/>
    <cellStyle name="20% - Accent2 2 3" xfId="164"/>
    <cellStyle name="20% - Accent2 2 3 2" xfId="165"/>
    <cellStyle name="20% - Accent2 2 3 2 2" xfId="166"/>
    <cellStyle name="20% - Accent2 2 3 2 2 2" xfId="3179"/>
    <cellStyle name="20% - Accent2 2 3 2 2 2 2" xfId="14893"/>
    <cellStyle name="20% - Accent2 2 3 2 2 3" xfId="6092"/>
    <cellStyle name="20% - Accent2 2 3 2 2 4" xfId="9007"/>
    <cellStyle name="20% - Accent2 2 3 2 2 5" xfId="11979"/>
    <cellStyle name="20% - Accent2 2 3 2 3" xfId="3178"/>
    <cellStyle name="20% - Accent2 2 3 2 3 2" xfId="14892"/>
    <cellStyle name="20% - Accent2 2 3 2 4" xfId="6091"/>
    <cellStyle name="20% - Accent2 2 3 2 5" xfId="9006"/>
    <cellStyle name="20% - Accent2 2 3 2 6" xfId="11978"/>
    <cellStyle name="20% - Accent2 2 3 3" xfId="167"/>
    <cellStyle name="20% - Accent2 2 3 3 2" xfId="3180"/>
    <cellStyle name="20% - Accent2 2 3 3 2 2" xfId="14894"/>
    <cellStyle name="20% - Accent2 2 3 3 3" xfId="6093"/>
    <cellStyle name="20% - Accent2 2 3 3 4" xfId="9008"/>
    <cellStyle name="20% - Accent2 2 3 3 5" xfId="11980"/>
    <cellStyle name="20% - Accent2 2 3 4" xfId="3177"/>
    <cellStyle name="20% - Accent2 2 3 4 2" xfId="14891"/>
    <cellStyle name="20% - Accent2 2 3 5" xfId="6090"/>
    <cellStyle name="20% - Accent2 2 3 6" xfId="9005"/>
    <cellStyle name="20% - Accent2 2 3 7" xfId="11977"/>
    <cellStyle name="20% - Accent2 2 4" xfId="168"/>
    <cellStyle name="20% - Accent2 2 4 2" xfId="169"/>
    <cellStyle name="20% - Accent2 2 4 2 2" xfId="3182"/>
    <cellStyle name="20% - Accent2 2 4 2 2 2" xfId="14896"/>
    <cellStyle name="20% - Accent2 2 4 2 3" xfId="6095"/>
    <cellStyle name="20% - Accent2 2 4 2 4" xfId="9010"/>
    <cellStyle name="20% - Accent2 2 4 2 5" xfId="11982"/>
    <cellStyle name="20% - Accent2 2 4 3" xfId="3181"/>
    <cellStyle name="20% - Accent2 2 4 3 2" xfId="14895"/>
    <cellStyle name="20% - Accent2 2 4 4" xfId="6094"/>
    <cellStyle name="20% - Accent2 2 4 5" xfId="9009"/>
    <cellStyle name="20% - Accent2 2 4 6" xfId="11981"/>
    <cellStyle name="20% - Accent2 2 5" xfId="170"/>
    <cellStyle name="20% - Accent2 2 5 2" xfId="3183"/>
    <cellStyle name="20% - Accent2 2 5 2 2" xfId="14897"/>
    <cellStyle name="20% - Accent2 2 5 3" xfId="6096"/>
    <cellStyle name="20% - Accent2 2 5 4" xfId="9011"/>
    <cellStyle name="20% - Accent2 2 5 5" xfId="11983"/>
    <cellStyle name="20% - Accent2 2 6" xfId="3168"/>
    <cellStyle name="20% - Accent2 2 6 2" xfId="14882"/>
    <cellStyle name="20% - Accent2 2 7" xfId="6081"/>
    <cellStyle name="20% - Accent2 2 8" xfId="8996"/>
    <cellStyle name="20% - Accent2 2 9" xfId="11968"/>
    <cellStyle name="20% - Accent2 3" xfId="171"/>
    <cellStyle name="20% - Accent2 3 2" xfId="172"/>
    <cellStyle name="20% - Accent2 3 2 2" xfId="173"/>
    <cellStyle name="20% - Accent2 3 2 2 2" xfId="174"/>
    <cellStyle name="20% - Accent2 3 2 2 2 2" xfId="3187"/>
    <cellStyle name="20% - Accent2 3 2 2 2 2 2" xfId="14901"/>
    <cellStyle name="20% - Accent2 3 2 2 2 3" xfId="6100"/>
    <cellStyle name="20% - Accent2 3 2 2 2 4" xfId="9015"/>
    <cellStyle name="20% - Accent2 3 2 2 2 5" xfId="11987"/>
    <cellStyle name="20% - Accent2 3 2 2 3" xfId="3186"/>
    <cellStyle name="20% - Accent2 3 2 2 3 2" xfId="14900"/>
    <cellStyle name="20% - Accent2 3 2 2 4" xfId="6099"/>
    <cellStyle name="20% - Accent2 3 2 2 5" xfId="9014"/>
    <cellStyle name="20% - Accent2 3 2 2 6" xfId="11986"/>
    <cellStyle name="20% - Accent2 3 2 3" xfId="175"/>
    <cellStyle name="20% - Accent2 3 2 3 2" xfId="3188"/>
    <cellStyle name="20% - Accent2 3 2 3 2 2" xfId="14902"/>
    <cellStyle name="20% - Accent2 3 2 3 3" xfId="6101"/>
    <cellStyle name="20% - Accent2 3 2 3 4" xfId="9016"/>
    <cellStyle name="20% - Accent2 3 2 3 5" xfId="11988"/>
    <cellStyle name="20% - Accent2 3 2 4" xfId="3185"/>
    <cellStyle name="20% - Accent2 3 2 4 2" xfId="14899"/>
    <cellStyle name="20% - Accent2 3 2 5" xfId="6098"/>
    <cellStyle name="20% - Accent2 3 2 6" xfId="9013"/>
    <cellStyle name="20% - Accent2 3 2 7" xfId="11985"/>
    <cellStyle name="20% - Accent2 3 3" xfId="176"/>
    <cellStyle name="20% - Accent2 3 3 2" xfId="177"/>
    <cellStyle name="20% - Accent2 3 3 2 2" xfId="3190"/>
    <cellStyle name="20% - Accent2 3 3 2 2 2" xfId="14904"/>
    <cellStyle name="20% - Accent2 3 3 2 3" xfId="6103"/>
    <cellStyle name="20% - Accent2 3 3 2 4" xfId="9018"/>
    <cellStyle name="20% - Accent2 3 3 2 5" xfId="11990"/>
    <cellStyle name="20% - Accent2 3 3 3" xfId="3189"/>
    <cellStyle name="20% - Accent2 3 3 3 2" xfId="14903"/>
    <cellStyle name="20% - Accent2 3 3 4" xfId="6102"/>
    <cellStyle name="20% - Accent2 3 3 5" xfId="9017"/>
    <cellStyle name="20% - Accent2 3 3 6" xfId="11989"/>
    <cellStyle name="20% - Accent2 3 4" xfId="178"/>
    <cellStyle name="20% - Accent2 3 4 2" xfId="3191"/>
    <cellStyle name="20% - Accent2 3 4 2 2" xfId="14905"/>
    <cellStyle name="20% - Accent2 3 4 3" xfId="6104"/>
    <cellStyle name="20% - Accent2 3 4 4" xfId="9019"/>
    <cellStyle name="20% - Accent2 3 4 5" xfId="11991"/>
    <cellStyle name="20% - Accent2 3 5" xfId="3184"/>
    <cellStyle name="20% - Accent2 3 5 2" xfId="14898"/>
    <cellStyle name="20% - Accent2 3 6" xfId="6097"/>
    <cellStyle name="20% - Accent2 3 7" xfId="9012"/>
    <cellStyle name="20% - Accent2 3 8" xfId="11984"/>
    <cellStyle name="20% - Accent2 4" xfId="179"/>
    <cellStyle name="20% - Accent2 4 2" xfId="180"/>
    <cellStyle name="20% - Accent2 4 2 2" xfId="181"/>
    <cellStyle name="20% - Accent2 4 2 2 2" xfId="182"/>
    <cellStyle name="20% - Accent2 4 2 2 2 2" xfId="3195"/>
    <cellStyle name="20% - Accent2 4 2 2 2 2 2" xfId="14909"/>
    <cellStyle name="20% - Accent2 4 2 2 2 3" xfId="6108"/>
    <cellStyle name="20% - Accent2 4 2 2 2 4" xfId="9023"/>
    <cellStyle name="20% - Accent2 4 2 2 2 5" xfId="11995"/>
    <cellStyle name="20% - Accent2 4 2 2 3" xfId="3194"/>
    <cellStyle name="20% - Accent2 4 2 2 3 2" xfId="14908"/>
    <cellStyle name="20% - Accent2 4 2 2 4" xfId="6107"/>
    <cellStyle name="20% - Accent2 4 2 2 5" xfId="9022"/>
    <cellStyle name="20% - Accent2 4 2 2 6" xfId="11994"/>
    <cellStyle name="20% - Accent2 4 2 3" xfId="183"/>
    <cellStyle name="20% - Accent2 4 2 3 2" xfId="3196"/>
    <cellStyle name="20% - Accent2 4 2 3 2 2" xfId="14910"/>
    <cellStyle name="20% - Accent2 4 2 3 3" xfId="6109"/>
    <cellStyle name="20% - Accent2 4 2 3 4" xfId="9024"/>
    <cellStyle name="20% - Accent2 4 2 3 5" xfId="11996"/>
    <cellStyle name="20% - Accent2 4 2 4" xfId="3193"/>
    <cellStyle name="20% - Accent2 4 2 4 2" xfId="14907"/>
    <cellStyle name="20% - Accent2 4 2 5" xfId="6106"/>
    <cellStyle name="20% - Accent2 4 2 6" xfId="9021"/>
    <cellStyle name="20% - Accent2 4 2 7" xfId="11993"/>
    <cellStyle name="20% - Accent2 4 3" xfId="184"/>
    <cellStyle name="20% - Accent2 4 3 2" xfId="185"/>
    <cellStyle name="20% - Accent2 4 3 2 2" xfId="3198"/>
    <cellStyle name="20% - Accent2 4 3 2 2 2" xfId="14912"/>
    <cellStyle name="20% - Accent2 4 3 2 3" xfId="6111"/>
    <cellStyle name="20% - Accent2 4 3 2 4" xfId="9026"/>
    <cellStyle name="20% - Accent2 4 3 2 5" xfId="11998"/>
    <cellStyle name="20% - Accent2 4 3 3" xfId="3197"/>
    <cellStyle name="20% - Accent2 4 3 3 2" xfId="14911"/>
    <cellStyle name="20% - Accent2 4 3 4" xfId="6110"/>
    <cellStyle name="20% - Accent2 4 3 5" xfId="9025"/>
    <cellStyle name="20% - Accent2 4 3 6" xfId="11997"/>
    <cellStyle name="20% - Accent2 4 4" xfId="186"/>
    <cellStyle name="20% - Accent2 4 4 2" xfId="3199"/>
    <cellStyle name="20% - Accent2 4 4 2 2" xfId="14913"/>
    <cellStyle name="20% - Accent2 4 4 3" xfId="6112"/>
    <cellStyle name="20% - Accent2 4 4 4" xfId="9027"/>
    <cellStyle name="20% - Accent2 4 4 5" xfId="11999"/>
    <cellStyle name="20% - Accent2 4 5" xfId="3192"/>
    <cellStyle name="20% - Accent2 4 5 2" xfId="14906"/>
    <cellStyle name="20% - Accent2 4 6" xfId="6105"/>
    <cellStyle name="20% - Accent2 4 7" xfId="9020"/>
    <cellStyle name="20% - Accent2 4 8" xfId="11992"/>
    <cellStyle name="20% - Accent2 5" xfId="187"/>
    <cellStyle name="20% - Accent2 5 2" xfId="188"/>
    <cellStyle name="20% - Accent2 5 2 2" xfId="189"/>
    <cellStyle name="20% - Accent2 5 2 2 2" xfId="190"/>
    <cellStyle name="20% - Accent2 5 2 2 2 2" xfId="3203"/>
    <cellStyle name="20% - Accent2 5 2 2 2 2 2" xfId="14917"/>
    <cellStyle name="20% - Accent2 5 2 2 2 3" xfId="6116"/>
    <cellStyle name="20% - Accent2 5 2 2 2 4" xfId="9031"/>
    <cellStyle name="20% - Accent2 5 2 2 2 5" xfId="12003"/>
    <cellStyle name="20% - Accent2 5 2 2 3" xfId="3202"/>
    <cellStyle name="20% - Accent2 5 2 2 3 2" xfId="14916"/>
    <cellStyle name="20% - Accent2 5 2 2 4" xfId="6115"/>
    <cellStyle name="20% - Accent2 5 2 2 5" xfId="9030"/>
    <cellStyle name="20% - Accent2 5 2 2 6" xfId="12002"/>
    <cellStyle name="20% - Accent2 5 2 3" xfId="191"/>
    <cellStyle name="20% - Accent2 5 2 3 2" xfId="3204"/>
    <cellStyle name="20% - Accent2 5 2 3 2 2" xfId="14918"/>
    <cellStyle name="20% - Accent2 5 2 3 3" xfId="6117"/>
    <cellStyle name="20% - Accent2 5 2 3 4" xfId="9032"/>
    <cellStyle name="20% - Accent2 5 2 3 5" xfId="12004"/>
    <cellStyle name="20% - Accent2 5 2 4" xfId="3201"/>
    <cellStyle name="20% - Accent2 5 2 4 2" xfId="14915"/>
    <cellStyle name="20% - Accent2 5 2 5" xfId="6114"/>
    <cellStyle name="20% - Accent2 5 2 6" xfId="9029"/>
    <cellStyle name="20% - Accent2 5 2 7" xfId="12001"/>
    <cellStyle name="20% - Accent2 5 3" xfId="192"/>
    <cellStyle name="20% - Accent2 5 3 2" xfId="193"/>
    <cellStyle name="20% - Accent2 5 3 2 2" xfId="3206"/>
    <cellStyle name="20% - Accent2 5 3 2 2 2" xfId="14920"/>
    <cellStyle name="20% - Accent2 5 3 2 3" xfId="6119"/>
    <cellStyle name="20% - Accent2 5 3 2 4" xfId="9034"/>
    <cellStyle name="20% - Accent2 5 3 2 5" xfId="12006"/>
    <cellStyle name="20% - Accent2 5 3 3" xfId="3205"/>
    <cellStyle name="20% - Accent2 5 3 3 2" xfId="14919"/>
    <cellStyle name="20% - Accent2 5 3 4" xfId="6118"/>
    <cellStyle name="20% - Accent2 5 3 5" xfId="9033"/>
    <cellStyle name="20% - Accent2 5 3 6" xfId="12005"/>
    <cellStyle name="20% - Accent2 5 4" xfId="194"/>
    <cellStyle name="20% - Accent2 5 4 2" xfId="3207"/>
    <cellStyle name="20% - Accent2 5 4 2 2" xfId="14921"/>
    <cellStyle name="20% - Accent2 5 4 3" xfId="6120"/>
    <cellStyle name="20% - Accent2 5 4 4" xfId="9035"/>
    <cellStyle name="20% - Accent2 5 4 5" xfId="12007"/>
    <cellStyle name="20% - Accent2 5 5" xfId="3200"/>
    <cellStyle name="20% - Accent2 5 5 2" xfId="14914"/>
    <cellStyle name="20% - Accent2 5 6" xfId="6113"/>
    <cellStyle name="20% - Accent2 5 7" xfId="9028"/>
    <cellStyle name="20% - Accent2 5 8" xfId="12000"/>
    <cellStyle name="20% - Accent2 6" xfId="195"/>
    <cellStyle name="20% - Accent2 6 2" xfId="196"/>
    <cellStyle name="20% - Accent2 6 2 2" xfId="197"/>
    <cellStyle name="20% - Accent2 6 2 2 2" xfId="3210"/>
    <cellStyle name="20% - Accent2 6 2 2 2 2" xfId="14924"/>
    <cellStyle name="20% - Accent2 6 2 2 3" xfId="6123"/>
    <cellStyle name="20% - Accent2 6 2 2 4" xfId="9038"/>
    <cellStyle name="20% - Accent2 6 2 2 5" xfId="12010"/>
    <cellStyle name="20% - Accent2 6 2 3" xfId="3209"/>
    <cellStyle name="20% - Accent2 6 2 3 2" xfId="14923"/>
    <cellStyle name="20% - Accent2 6 2 4" xfId="6122"/>
    <cellStyle name="20% - Accent2 6 2 5" xfId="9037"/>
    <cellStyle name="20% - Accent2 6 2 6" xfId="12009"/>
    <cellStyle name="20% - Accent2 6 3" xfId="198"/>
    <cellStyle name="20% - Accent2 6 3 2" xfId="3211"/>
    <cellStyle name="20% - Accent2 6 3 2 2" xfId="14925"/>
    <cellStyle name="20% - Accent2 6 3 3" xfId="6124"/>
    <cellStyle name="20% - Accent2 6 3 4" xfId="9039"/>
    <cellStyle name="20% - Accent2 6 3 5" xfId="12011"/>
    <cellStyle name="20% - Accent2 6 4" xfId="3208"/>
    <cellStyle name="20% - Accent2 6 4 2" xfId="14922"/>
    <cellStyle name="20% - Accent2 6 5" xfId="6121"/>
    <cellStyle name="20% - Accent2 6 6" xfId="9036"/>
    <cellStyle name="20% - Accent2 6 7" xfId="12008"/>
    <cellStyle name="20% - Accent2 7" xfId="199"/>
    <cellStyle name="20% - Accent2 7 2" xfId="200"/>
    <cellStyle name="20% - Accent2 7 2 2" xfId="201"/>
    <cellStyle name="20% - Accent2 7 2 2 2" xfId="3214"/>
    <cellStyle name="20% - Accent2 7 2 2 2 2" xfId="14928"/>
    <cellStyle name="20% - Accent2 7 2 2 3" xfId="6127"/>
    <cellStyle name="20% - Accent2 7 2 2 4" xfId="9042"/>
    <cellStyle name="20% - Accent2 7 2 2 5" xfId="12014"/>
    <cellStyle name="20% - Accent2 7 2 3" xfId="3213"/>
    <cellStyle name="20% - Accent2 7 2 3 2" xfId="14927"/>
    <cellStyle name="20% - Accent2 7 2 4" xfId="6126"/>
    <cellStyle name="20% - Accent2 7 2 5" xfId="9041"/>
    <cellStyle name="20% - Accent2 7 2 6" xfId="12013"/>
    <cellStyle name="20% - Accent2 7 3" xfId="202"/>
    <cellStyle name="20% - Accent2 7 3 2" xfId="3215"/>
    <cellStyle name="20% - Accent2 7 3 2 2" xfId="14929"/>
    <cellStyle name="20% - Accent2 7 3 3" xfId="6128"/>
    <cellStyle name="20% - Accent2 7 3 4" xfId="9043"/>
    <cellStyle name="20% - Accent2 7 3 5" xfId="12015"/>
    <cellStyle name="20% - Accent2 7 4" xfId="3212"/>
    <cellStyle name="20% - Accent2 7 4 2" xfId="14926"/>
    <cellStyle name="20% - Accent2 7 5" xfId="6125"/>
    <cellStyle name="20% - Accent2 7 6" xfId="9040"/>
    <cellStyle name="20% - Accent2 7 7" xfId="12012"/>
    <cellStyle name="20% - Accent2 8" xfId="203"/>
    <cellStyle name="20% - Accent2 8 2" xfId="204"/>
    <cellStyle name="20% - Accent2 8 2 2" xfId="3217"/>
    <cellStyle name="20% - Accent2 8 2 2 2" xfId="14931"/>
    <cellStyle name="20% - Accent2 8 2 3" xfId="6130"/>
    <cellStyle name="20% - Accent2 8 2 4" xfId="9045"/>
    <cellStyle name="20% - Accent2 8 2 5" xfId="12017"/>
    <cellStyle name="20% - Accent2 8 3" xfId="3216"/>
    <cellStyle name="20% - Accent2 8 3 2" xfId="14930"/>
    <cellStyle name="20% - Accent2 8 4" xfId="6129"/>
    <cellStyle name="20% - Accent2 8 5" xfId="9044"/>
    <cellStyle name="20% - Accent2 8 6" xfId="12016"/>
    <cellStyle name="20% - Accent2 9" xfId="205"/>
    <cellStyle name="20% - Accent2 9 2" xfId="3218"/>
    <cellStyle name="20% - Accent2 9 2 2" xfId="14932"/>
    <cellStyle name="20% - Accent2 9 3" xfId="6131"/>
    <cellStyle name="20% - Accent2 9 4" xfId="9046"/>
    <cellStyle name="20% - Accent2 9 5" xfId="12018"/>
    <cellStyle name="20% - Accent3 10" xfId="206"/>
    <cellStyle name="20% - Accent3 10 2" xfId="3219"/>
    <cellStyle name="20% - Accent3 10 2 2" xfId="14933"/>
    <cellStyle name="20% - Accent3 10 3" xfId="6132"/>
    <cellStyle name="20% - Accent3 10 4" xfId="9047"/>
    <cellStyle name="20% - Accent3 10 5" xfId="12019"/>
    <cellStyle name="20% - Accent3 2" xfId="207"/>
    <cellStyle name="20% - Accent3 2 10" xfId="9048"/>
    <cellStyle name="20% - Accent3 2 11" xfId="12020"/>
    <cellStyle name="20% - Accent3 2 2" xfId="208"/>
    <cellStyle name="20% - Accent3 2 2 10" xfId="12021"/>
    <cellStyle name="20% - Accent3 2 2 2" xfId="209"/>
    <cellStyle name="20% - Accent3 2 2 2 2" xfId="210"/>
    <cellStyle name="20% - Accent3 2 2 2 2 2" xfId="211"/>
    <cellStyle name="20% - Accent3 2 2 2 2 2 2" xfId="212"/>
    <cellStyle name="20% - Accent3 2 2 2 2 2 2 2" xfId="213"/>
    <cellStyle name="20% - Accent3 2 2 2 2 2 2 2 2" xfId="3226"/>
    <cellStyle name="20% - Accent3 2 2 2 2 2 2 2 2 2" xfId="14940"/>
    <cellStyle name="20% - Accent3 2 2 2 2 2 2 2 3" xfId="6139"/>
    <cellStyle name="20% - Accent3 2 2 2 2 2 2 2 4" xfId="9054"/>
    <cellStyle name="20% - Accent3 2 2 2 2 2 2 2 5" xfId="12026"/>
    <cellStyle name="20% - Accent3 2 2 2 2 2 2 3" xfId="3225"/>
    <cellStyle name="20% - Accent3 2 2 2 2 2 2 3 2" xfId="14939"/>
    <cellStyle name="20% - Accent3 2 2 2 2 2 2 4" xfId="6138"/>
    <cellStyle name="20% - Accent3 2 2 2 2 2 2 5" xfId="9053"/>
    <cellStyle name="20% - Accent3 2 2 2 2 2 2 6" xfId="12025"/>
    <cellStyle name="20% - Accent3 2 2 2 2 2 3" xfId="214"/>
    <cellStyle name="20% - Accent3 2 2 2 2 2 3 2" xfId="3227"/>
    <cellStyle name="20% - Accent3 2 2 2 2 2 3 2 2" xfId="14941"/>
    <cellStyle name="20% - Accent3 2 2 2 2 2 3 3" xfId="6140"/>
    <cellStyle name="20% - Accent3 2 2 2 2 2 3 4" xfId="9055"/>
    <cellStyle name="20% - Accent3 2 2 2 2 2 3 5" xfId="12027"/>
    <cellStyle name="20% - Accent3 2 2 2 2 2 4" xfId="3224"/>
    <cellStyle name="20% - Accent3 2 2 2 2 2 4 2" xfId="14938"/>
    <cellStyle name="20% - Accent3 2 2 2 2 2 5" xfId="6137"/>
    <cellStyle name="20% - Accent3 2 2 2 2 2 6" xfId="9052"/>
    <cellStyle name="20% - Accent3 2 2 2 2 2 7" xfId="12024"/>
    <cellStyle name="20% - Accent3 2 2 2 2 3" xfId="215"/>
    <cellStyle name="20% - Accent3 2 2 2 2 3 2" xfId="216"/>
    <cellStyle name="20% - Accent3 2 2 2 2 3 2 2" xfId="3229"/>
    <cellStyle name="20% - Accent3 2 2 2 2 3 2 2 2" xfId="14943"/>
    <cellStyle name="20% - Accent3 2 2 2 2 3 2 3" xfId="6142"/>
    <cellStyle name="20% - Accent3 2 2 2 2 3 2 4" xfId="9057"/>
    <cellStyle name="20% - Accent3 2 2 2 2 3 2 5" xfId="12029"/>
    <cellStyle name="20% - Accent3 2 2 2 2 3 3" xfId="3228"/>
    <cellStyle name="20% - Accent3 2 2 2 2 3 3 2" xfId="14942"/>
    <cellStyle name="20% - Accent3 2 2 2 2 3 4" xfId="6141"/>
    <cellStyle name="20% - Accent3 2 2 2 2 3 5" xfId="9056"/>
    <cellStyle name="20% - Accent3 2 2 2 2 3 6" xfId="12028"/>
    <cellStyle name="20% - Accent3 2 2 2 2 4" xfId="217"/>
    <cellStyle name="20% - Accent3 2 2 2 2 4 2" xfId="3230"/>
    <cellStyle name="20% - Accent3 2 2 2 2 4 2 2" xfId="14944"/>
    <cellStyle name="20% - Accent3 2 2 2 2 4 3" xfId="6143"/>
    <cellStyle name="20% - Accent3 2 2 2 2 4 4" xfId="9058"/>
    <cellStyle name="20% - Accent3 2 2 2 2 4 5" xfId="12030"/>
    <cellStyle name="20% - Accent3 2 2 2 2 5" xfId="3223"/>
    <cellStyle name="20% - Accent3 2 2 2 2 5 2" xfId="14937"/>
    <cellStyle name="20% - Accent3 2 2 2 2 6" xfId="6136"/>
    <cellStyle name="20% - Accent3 2 2 2 2 7" xfId="9051"/>
    <cellStyle name="20% - Accent3 2 2 2 2 8" xfId="12023"/>
    <cellStyle name="20% - Accent3 2 2 2 3" xfId="218"/>
    <cellStyle name="20% - Accent3 2 2 2 3 2" xfId="219"/>
    <cellStyle name="20% - Accent3 2 2 2 3 2 2" xfId="220"/>
    <cellStyle name="20% - Accent3 2 2 2 3 2 2 2" xfId="3233"/>
    <cellStyle name="20% - Accent3 2 2 2 3 2 2 2 2" xfId="14947"/>
    <cellStyle name="20% - Accent3 2 2 2 3 2 2 3" xfId="6146"/>
    <cellStyle name="20% - Accent3 2 2 2 3 2 2 4" xfId="9061"/>
    <cellStyle name="20% - Accent3 2 2 2 3 2 2 5" xfId="12033"/>
    <cellStyle name="20% - Accent3 2 2 2 3 2 3" xfId="3232"/>
    <cellStyle name="20% - Accent3 2 2 2 3 2 3 2" xfId="14946"/>
    <cellStyle name="20% - Accent3 2 2 2 3 2 4" xfId="6145"/>
    <cellStyle name="20% - Accent3 2 2 2 3 2 5" xfId="9060"/>
    <cellStyle name="20% - Accent3 2 2 2 3 2 6" xfId="12032"/>
    <cellStyle name="20% - Accent3 2 2 2 3 3" xfId="221"/>
    <cellStyle name="20% - Accent3 2 2 2 3 3 2" xfId="3234"/>
    <cellStyle name="20% - Accent3 2 2 2 3 3 2 2" xfId="14948"/>
    <cellStyle name="20% - Accent3 2 2 2 3 3 3" xfId="6147"/>
    <cellStyle name="20% - Accent3 2 2 2 3 3 4" xfId="9062"/>
    <cellStyle name="20% - Accent3 2 2 2 3 3 5" xfId="12034"/>
    <cellStyle name="20% - Accent3 2 2 2 3 4" xfId="3231"/>
    <cellStyle name="20% - Accent3 2 2 2 3 4 2" xfId="14945"/>
    <cellStyle name="20% - Accent3 2 2 2 3 5" xfId="6144"/>
    <cellStyle name="20% - Accent3 2 2 2 3 6" xfId="9059"/>
    <cellStyle name="20% - Accent3 2 2 2 3 7" xfId="12031"/>
    <cellStyle name="20% - Accent3 2 2 2 4" xfId="222"/>
    <cellStyle name="20% - Accent3 2 2 2 4 2" xfId="223"/>
    <cellStyle name="20% - Accent3 2 2 2 4 2 2" xfId="3236"/>
    <cellStyle name="20% - Accent3 2 2 2 4 2 2 2" xfId="14950"/>
    <cellStyle name="20% - Accent3 2 2 2 4 2 3" xfId="6149"/>
    <cellStyle name="20% - Accent3 2 2 2 4 2 4" xfId="9064"/>
    <cellStyle name="20% - Accent3 2 2 2 4 2 5" xfId="12036"/>
    <cellStyle name="20% - Accent3 2 2 2 4 3" xfId="3235"/>
    <cellStyle name="20% - Accent3 2 2 2 4 3 2" xfId="14949"/>
    <cellStyle name="20% - Accent3 2 2 2 4 4" xfId="6148"/>
    <cellStyle name="20% - Accent3 2 2 2 4 5" xfId="9063"/>
    <cellStyle name="20% - Accent3 2 2 2 4 6" xfId="12035"/>
    <cellStyle name="20% - Accent3 2 2 2 5" xfId="224"/>
    <cellStyle name="20% - Accent3 2 2 2 5 2" xfId="3237"/>
    <cellStyle name="20% - Accent3 2 2 2 5 2 2" xfId="14951"/>
    <cellStyle name="20% - Accent3 2 2 2 5 3" xfId="6150"/>
    <cellStyle name="20% - Accent3 2 2 2 5 4" xfId="9065"/>
    <cellStyle name="20% - Accent3 2 2 2 5 5" xfId="12037"/>
    <cellStyle name="20% - Accent3 2 2 2 6" xfId="3222"/>
    <cellStyle name="20% - Accent3 2 2 2 6 2" xfId="14936"/>
    <cellStyle name="20% - Accent3 2 2 2 7" xfId="6135"/>
    <cellStyle name="20% - Accent3 2 2 2 8" xfId="9050"/>
    <cellStyle name="20% - Accent3 2 2 2 9" xfId="12022"/>
    <cellStyle name="20% - Accent3 2 2 3" xfId="225"/>
    <cellStyle name="20% - Accent3 2 2 3 2" xfId="226"/>
    <cellStyle name="20% - Accent3 2 2 3 2 2" xfId="227"/>
    <cellStyle name="20% - Accent3 2 2 3 2 2 2" xfId="228"/>
    <cellStyle name="20% - Accent3 2 2 3 2 2 2 2" xfId="3241"/>
    <cellStyle name="20% - Accent3 2 2 3 2 2 2 2 2" xfId="14955"/>
    <cellStyle name="20% - Accent3 2 2 3 2 2 2 3" xfId="6154"/>
    <cellStyle name="20% - Accent3 2 2 3 2 2 2 4" xfId="9069"/>
    <cellStyle name="20% - Accent3 2 2 3 2 2 2 5" xfId="12041"/>
    <cellStyle name="20% - Accent3 2 2 3 2 2 3" xfId="3240"/>
    <cellStyle name="20% - Accent3 2 2 3 2 2 3 2" xfId="14954"/>
    <cellStyle name="20% - Accent3 2 2 3 2 2 4" xfId="6153"/>
    <cellStyle name="20% - Accent3 2 2 3 2 2 5" xfId="9068"/>
    <cellStyle name="20% - Accent3 2 2 3 2 2 6" xfId="12040"/>
    <cellStyle name="20% - Accent3 2 2 3 2 3" xfId="229"/>
    <cellStyle name="20% - Accent3 2 2 3 2 3 2" xfId="3242"/>
    <cellStyle name="20% - Accent3 2 2 3 2 3 2 2" xfId="14956"/>
    <cellStyle name="20% - Accent3 2 2 3 2 3 3" xfId="6155"/>
    <cellStyle name="20% - Accent3 2 2 3 2 3 4" xfId="9070"/>
    <cellStyle name="20% - Accent3 2 2 3 2 3 5" xfId="12042"/>
    <cellStyle name="20% - Accent3 2 2 3 2 4" xfId="3239"/>
    <cellStyle name="20% - Accent3 2 2 3 2 4 2" xfId="14953"/>
    <cellStyle name="20% - Accent3 2 2 3 2 5" xfId="6152"/>
    <cellStyle name="20% - Accent3 2 2 3 2 6" xfId="9067"/>
    <cellStyle name="20% - Accent3 2 2 3 2 7" xfId="12039"/>
    <cellStyle name="20% - Accent3 2 2 3 3" xfId="230"/>
    <cellStyle name="20% - Accent3 2 2 3 3 2" xfId="231"/>
    <cellStyle name="20% - Accent3 2 2 3 3 2 2" xfId="3244"/>
    <cellStyle name="20% - Accent3 2 2 3 3 2 2 2" xfId="14958"/>
    <cellStyle name="20% - Accent3 2 2 3 3 2 3" xfId="6157"/>
    <cellStyle name="20% - Accent3 2 2 3 3 2 4" xfId="9072"/>
    <cellStyle name="20% - Accent3 2 2 3 3 2 5" xfId="12044"/>
    <cellStyle name="20% - Accent3 2 2 3 3 3" xfId="3243"/>
    <cellStyle name="20% - Accent3 2 2 3 3 3 2" xfId="14957"/>
    <cellStyle name="20% - Accent3 2 2 3 3 4" xfId="6156"/>
    <cellStyle name="20% - Accent3 2 2 3 3 5" xfId="9071"/>
    <cellStyle name="20% - Accent3 2 2 3 3 6" xfId="12043"/>
    <cellStyle name="20% - Accent3 2 2 3 4" xfId="232"/>
    <cellStyle name="20% - Accent3 2 2 3 4 2" xfId="3245"/>
    <cellStyle name="20% - Accent3 2 2 3 4 2 2" xfId="14959"/>
    <cellStyle name="20% - Accent3 2 2 3 4 3" xfId="6158"/>
    <cellStyle name="20% - Accent3 2 2 3 4 4" xfId="9073"/>
    <cellStyle name="20% - Accent3 2 2 3 4 5" xfId="12045"/>
    <cellStyle name="20% - Accent3 2 2 3 5" xfId="3238"/>
    <cellStyle name="20% - Accent3 2 2 3 5 2" xfId="14952"/>
    <cellStyle name="20% - Accent3 2 2 3 6" xfId="6151"/>
    <cellStyle name="20% - Accent3 2 2 3 7" xfId="9066"/>
    <cellStyle name="20% - Accent3 2 2 3 8" xfId="12038"/>
    <cellStyle name="20% - Accent3 2 2 4" xfId="233"/>
    <cellStyle name="20% - Accent3 2 2 4 2" xfId="234"/>
    <cellStyle name="20% - Accent3 2 2 4 2 2" xfId="235"/>
    <cellStyle name="20% - Accent3 2 2 4 2 2 2" xfId="3248"/>
    <cellStyle name="20% - Accent3 2 2 4 2 2 2 2" xfId="14962"/>
    <cellStyle name="20% - Accent3 2 2 4 2 2 3" xfId="6161"/>
    <cellStyle name="20% - Accent3 2 2 4 2 2 4" xfId="9076"/>
    <cellStyle name="20% - Accent3 2 2 4 2 2 5" xfId="12048"/>
    <cellStyle name="20% - Accent3 2 2 4 2 3" xfId="3247"/>
    <cellStyle name="20% - Accent3 2 2 4 2 3 2" xfId="14961"/>
    <cellStyle name="20% - Accent3 2 2 4 2 4" xfId="6160"/>
    <cellStyle name="20% - Accent3 2 2 4 2 5" xfId="9075"/>
    <cellStyle name="20% - Accent3 2 2 4 2 6" xfId="12047"/>
    <cellStyle name="20% - Accent3 2 2 4 3" xfId="236"/>
    <cellStyle name="20% - Accent3 2 2 4 3 2" xfId="3249"/>
    <cellStyle name="20% - Accent3 2 2 4 3 2 2" xfId="14963"/>
    <cellStyle name="20% - Accent3 2 2 4 3 3" xfId="6162"/>
    <cellStyle name="20% - Accent3 2 2 4 3 4" xfId="9077"/>
    <cellStyle name="20% - Accent3 2 2 4 3 5" xfId="12049"/>
    <cellStyle name="20% - Accent3 2 2 4 4" xfId="3246"/>
    <cellStyle name="20% - Accent3 2 2 4 4 2" xfId="14960"/>
    <cellStyle name="20% - Accent3 2 2 4 5" xfId="6159"/>
    <cellStyle name="20% - Accent3 2 2 4 6" xfId="9074"/>
    <cellStyle name="20% - Accent3 2 2 4 7" xfId="12046"/>
    <cellStyle name="20% - Accent3 2 2 5" xfId="237"/>
    <cellStyle name="20% - Accent3 2 2 5 2" xfId="238"/>
    <cellStyle name="20% - Accent3 2 2 5 2 2" xfId="3251"/>
    <cellStyle name="20% - Accent3 2 2 5 2 2 2" xfId="14965"/>
    <cellStyle name="20% - Accent3 2 2 5 2 3" xfId="6164"/>
    <cellStyle name="20% - Accent3 2 2 5 2 4" xfId="9079"/>
    <cellStyle name="20% - Accent3 2 2 5 2 5" xfId="12051"/>
    <cellStyle name="20% - Accent3 2 2 5 3" xfId="3250"/>
    <cellStyle name="20% - Accent3 2 2 5 3 2" xfId="14964"/>
    <cellStyle name="20% - Accent3 2 2 5 4" xfId="6163"/>
    <cellStyle name="20% - Accent3 2 2 5 5" xfId="9078"/>
    <cellStyle name="20% - Accent3 2 2 5 6" xfId="12050"/>
    <cellStyle name="20% - Accent3 2 2 6" xfId="239"/>
    <cellStyle name="20% - Accent3 2 2 6 2" xfId="3252"/>
    <cellStyle name="20% - Accent3 2 2 6 2 2" xfId="14966"/>
    <cellStyle name="20% - Accent3 2 2 6 3" xfId="6165"/>
    <cellStyle name="20% - Accent3 2 2 6 4" xfId="9080"/>
    <cellStyle name="20% - Accent3 2 2 6 5" xfId="12052"/>
    <cellStyle name="20% - Accent3 2 2 7" xfId="3221"/>
    <cellStyle name="20% - Accent3 2 2 7 2" xfId="14935"/>
    <cellStyle name="20% - Accent3 2 2 8" xfId="6134"/>
    <cellStyle name="20% - Accent3 2 2 9" xfId="9049"/>
    <cellStyle name="20% - Accent3 2 3" xfId="240"/>
    <cellStyle name="20% - Accent3 2 3 2" xfId="241"/>
    <cellStyle name="20% - Accent3 2 3 2 2" xfId="242"/>
    <cellStyle name="20% - Accent3 2 3 2 2 2" xfId="243"/>
    <cellStyle name="20% - Accent3 2 3 2 2 2 2" xfId="244"/>
    <cellStyle name="20% - Accent3 2 3 2 2 2 2 2" xfId="3257"/>
    <cellStyle name="20% - Accent3 2 3 2 2 2 2 2 2" xfId="14971"/>
    <cellStyle name="20% - Accent3 2 3 2 2 2 2 3" xfId="6170"/>
    <cellStyle name="20% - Accent3 2 3 2 2 2 2 4" xfId="9085"/>
    <cellStyle name="20% - Accent3 2 3 2 2 2 2 5" xfId="12057"/>
    <cellStyle name="20% - Accent3 2 3 2 2 2 3" xfId="3256"/>
    <cellStyle name="20% - Accent3 2 3 2 2 2 3 2" xfId="14970"/>
    <cellStyle name="20% - Accent3 2 3 2 2 2 4" xfId="6169"/>
    <cellStyle name="20% - Accent3 2 3 2 2 2 5" xfId="9084"/>
    <cellStyle name="20% - Accent3 2 3 2 2 2 6" xfId="12056"/>
    <cellStyle name="20% - Accent3 2 3 2 2 3" xfId="245"/>
    <cellStyle name="20% - Accent3 2 3 2 2 3 2" xfId="3258"/>
    <cellStyle name="20% - Accent3 2 3 2 2 3 2 2" xfId="14972"/>
    <cellStyle name="20% - Accent3 2 3 2 2 3 3" xfId="6171"/>
    <cellStyle name="20% - Accent3 2 3 2 2 3 4" xfId="9086"/>
    <cellStyle name="20% - Accent3 2 3 2 2 3 5" xfId="12058"/>
    <cellStyle name="20% - Accent3 2 3 2 2 4" xfId="3255"/>
    <cellStyle name="20% - Accent3 2 3 2 2 4 2" xfId="14969"/>
    <cellStyle name="20% - Accent3 2 3 2 2 5" xfId="6168"/>
    <cellStyle name="20% - Accent3 2 3 2 2 6" xfId="9083"/>
    <cellStyle name="20% - Accent3 2 3 2 2 7" xfId="12055"/>
    <cellStyle name="20% - Accent3 2 3 2 3" xfId="246"/>
    <cellStyle name="20% - Accent3 2 3 2 3 2" xfId="247"/>
    <cellStyle name="20% - Accent3 2 3 2 3 2 2" xfId="3260"/>
    <cellStyle name="20% - Accent3 2 3 2 3 2 2 2" xfId="14974"/>
    <cellStyle name="20% - Accent3 2 3 2 3 2 3" xfId="6173"/>
    <cellStyle name="20% - Accent3 2 3 2 3 2 4" xfId="9088"/>
    <cellStyle name="20% - Accent3 2 3 2 3 2 5" xfId="12060"/>
    <cellStyle name="20% - Accent3 2 3 2 3 3" xfId="3259"/>
    <cellStyle name="20% - Accent3 2 3 2 3 3 2" xfId="14973"/>
    <cellStyle name="20% - Accent3 2 3 2 3 4" xfId="6172"/>
    <cellStyle name="20% - Accent3 2 3 2 3 5" xfId="9087"/>
    <cellStyle name="20% - Accent3 2 3 2 3 6" xfId="12059"/>
    <cellStyle name="20% - Accent3 2 3 2 4" xfId="248"/>
    <cellStyle name="20% - Accent3 2 3 2 4 2" xfId="3261"/>
    <cellStyle name="20% - Accent3 2 3 2 4 2 2" xfId="14975"/>
    <cellStyle name="20% - Accent3 2 3 2 4 3" xfId="6174"/>
    <cellStyle name="20% - Accent3 2 3 2 4 4" xfId="9089"/>
    <cellStyle name="20% - Accent3 2 3 2 4 5" xfId="12061"/>
    <cellStyle name="20% - Accent3 2 3 2 5" xfId="3254"/>
    <cellStyle name="20% - Accent3 2 3 2 5 2" xfId="14968"/>
    <cellStyle name="20% - Accent3 2 3 2 6" xfId="6167"/>
    <cellStyle name="20% - Accent3 2 3 2 7" xfId="9082"/>
    <cellStyle name="20% - Accent3 2 3 2 8" xfId="12054"/>
    <cellStyle name="20% - Accent3 2 3 3" xfId="249"/>
    <cellStyle name="20% - Accent3 2 3 3 2" xfId="250"/>
    <cellStyle name="20% - Accent3 2 3 3 2 2" xfId="251"/>
    <cellStyle name="20% - Accent3 2 3 3 2 2 2" xfId="3264"/>
    <cellStyle name="20% - Accent3 2 3 3 2 2 2 2" xfId="14978"/>
    <cellStyle name="20% - Accent3 2 3 3 2 2 3" xfId="6177"/>
    <cellStyle name="20% - Accent3 2 3 3 2 2 4" xfId="9092"/>
    <cellStyle name="20% - Accent3 2 3 3 2 2 5" xfId="12064"/>
    <cellStyle name="20% - Accent3 2 3 3 2 3" xfId="3263"/>
    <cellStyle name="20% - Accent3 2 3 3 2 3 2" xfId="14977"/>
    <cellStyle name="20% - Accent3 2 3 3 2 4" xfId="6176"/>
    <cellStyle name="20% - Accent3 2 3 3 2 5" xfId="9091"/>
    <cellStyle name="20% - Accent3 2 3 3 2 6" xfId="12063"/>
    <cellStyle name="20% - Accent3 2 3 3 3" xfId="252"/>
    <cellStyle name="20% - Accent3 2 3 3 3 2" xfId="3265"/>
    <cellStyle name="20% - Accent3 2 3 3 3 2 2" xfId="14979"/>
    <cellStyle name="20% - Accent3 2 3 3 3 3" xfId="6178"/>
    <cellStyle name="20% - Accent3 2 3 3 3 4" xfId="9093"/>
    <cellStyle name="20% - Accent3 2 3 3 3 5" xfId="12065"/>
    <cellStyle name="20% - Accent3 2 3 3 4" xfId="3262"/>
    <cellStyle name="20% - Accent3 2 3 3 4 2" xfId="14976"/>
    <cellStyle name="20% - Accent3 2 3 3 5" xfId="6175"/>
    <cellStyle name="20% - Accent3 2 3 3 6" xfId="9090"/>
    <cellStyle name="20% - Accent3 2 3 3 7" xfId="12062"/>
    <cellStyle name="20% - Accent3 2 3 4" xfId="253"/>
    <cellStyle name="20% - Accent3 2 3 4 2" xfId="254"/>
    <cellStyle name="20% - Accent3 2 3 4 2 2" xfId="3267"/>
    <cellStyle name="20% - Accent3 2 3 4 2 2 2" xfId="14981"/>
    <cellStyle name="20% - Accent3 2 3 4 2 3" xfId="6180"/>
    <cellStyle name="20% - Accent3 2 3 4 2 4" xfId="9095"/>
    <cellStyle name="20% - Accent3 2 3 4 2 5" xfId="12067"/>
    <cellStyle name="20% - Accent3 2 3 4 3" xfId="3266"/>
    <cellStyle name="20% - Accent3 2 3 4 3 2" xfId="14980"/>
    <cellStyle name="20% - Accent3 2 3 4 4" xfId="6179"/>
    <cellStyle name="20% - Accent3 2 3 4 5" xfId="9094"/>
    <cellStyle name="20% - Accent3 2 3 4 6" xfId="12066"/>
    <cellStyle name="20% - Accent3 2 3 5" xfId="255"/>
    <cellStyle name="20% - Accent3 2 3 5 2" xfId="3268"/>
    <cellStyle name="20% - Accent3 2 3 5 2 2" xfId="14982"/>
    <cellStyle name="20% - Accent3 2 3 5 3" xfId="6181"/>
    <cellStyle name="20% - Accent3 2 3 5 4" xfId="9096"/>
    <cellStyle name="20% - Accent3 2 3 5 5" xfId="12068"/>
    <cellStyle name="20% - Accent3 2 3 6" xfId="3253"/>
    <cellStyle name="20% - Accent3 2 3 6 2" xfId="14967"/>
    <cellStyle name="20% - Accent3 2 3 7" xfId="6166"/>
    <cellStyle name="20% - Accent3 2 3 8" xfId="9081"/>
    <cellStyle name="20% - Accent3 2 3 9" xfId="12053"/>
    <cellStyle name="20% - Accent3 2 4" xfId="256"/>
    <cellStyle name="20% - Accent3 2 4 2" xfId="257"/>
    <cellStyle name="20% - Accent3 2 4 2 2" xfId="258"/>
    <cellStyle name="20% - Accent3 2 4 2 2 2" xfId="259"/>
    <cellStyle name="20% - Accent3 2 4 2 2 2 2" xfId="3272"/>
    <cellStyle name="20% - Accent3 2 4 2 2 2 2 2" xfId="14986"/>
    <cellStyle name="20% - Accent3 2 4 2 2 2 3" xfId="6185"/>
    <cellStyle name="20% - Accent3 2 4 2 2 2 4" xfId="9100"/>
    <cellStyle name="20% - Accent3 2 4 2 2 2 5" xfId="12072"/>
    <cellStyle name="20% - Accent3 2 4 2 2 3" xfId="3271"/>
    <cellStyle name="20% - Accent3 2 4 2 2 3 2" xfId="14985"/>
    <cellStyle name="20% - Accent3 2 4 2 2 4" xfId="6184"/>
    <cellStyle name="20% - Accent3 2 4 2 2 5" xfId="9099"/>
    <cellStyle name="20% - Accent3 2 4 2 2 6" xfId="12071"/>
    <cellStyle name="20% - Accent3 2 4 2 3" xfId="260"/>
    <cellStyle name="20% - Accent3 2 4 2 3 2" xfId="3273"/>
    <cellStyle name="20% - Accent3 2 4 2 3 2 2" xfId="14987"/>
    <cellStyle name="20% - Accent3 2 4 2 3 3" xfId="6186"/>
    <cellStyle name="20% - Accent3 2 4 2 3 4" xfId="9101"/>
    <cellStyle name="20% - Accent3 2 4 2 3 5" xfId="12073"/>
    <cellStyle name="20% - Accent3 2 4 2 4" xfId="3270"/>
    <cellStyle name="20% - Accent3 2 4 2 4 2" xfId="14984"/>
    <cellStyle name="20% - Accent3 2 4 2 5" xfId="6183"/>
    <cellStyle name="20% - Accent3 2 4 2 6" xfId="9098"/>
    <cellStyle name="20% - Accent3 2 4 2 7" xfId="12070"/>
    <cellStyle name="20% - Accent3 2 4 3" xfId="261"/>
    <cellStyle name="20% - Accent3 2 4 3 2" xfId="262"/>
    <cellStyle name="20% - Accent3 2 4 3 2 2" xfId="3275"/>
    <cellStyle name="20% - Accent3 2 4 3 2 2 2" xfId="14989"/>
    <cellStyle name="20% - Accent3 2 4 3 2 3" xfId="6188"/>
    <cellStyle name="20% - Accent3 2 4 3 2 4" xfId="9103"/>
    <cellStyle name="20% - Accent3 2 4 3 2 5" xfId="12075"/>
    <cellStyle name="20% - Accent3 2 4 3 3" xfId="3274"/>
    <cellStyle name="20% - Accent3 2 4 3 3 2" xfId="14988"/>
    <cellStyle name="20% - Accent3 2 4 3 4" xfId="6187"/>
    <cellStyle name="20% - Accent3 2 4 3 5" xfId="9102"/>
    <cellStyle name="20% - Accent3 2 4 3 6" xfId="12074"/>
    <cellStyle name="20% - Accent3 2 4 4" xfId="263"/>
    <cellStyle name="20% - Accent3 2 4 4 2" xfId="3276"/>
    <cellStyle name="20% - Accent3 2 4 4 2 2" xfId="14990"/>
    <cellStyle name="20% - Accent3 2 4 4 3" xfId="6189"/>
    <cellStyle name="20% - Accent3 2 4 4 4" xfId="9104"/>
    <cellStyle name="20% - Accent3 2 4 4 5" xfId="12076"/>
    <cellStyle name="20% - Accent3 2 4 5" xfId="3269"/>
    <cellStyle name="20% - Accent3 2 4 5 2" xfId="14983"/>
    <cellStyle name="20% - Accent3 2 4 6" xfId="6182"/>
    <cellStyle name="20% - Accent3 2 4 7" xfId="9097"/>
    <cellStyle name="20% - Accent3 2 4 8" xfId="12069"/>
    <cellStyle name="20% - Accent3 2 5" xfId="264"/>
    <cellStyle name="20% - Accent3 2 5 2" xfId="265"/>
    <cellStyle name="20% - Accent3 2 5 2 2" xfId="266"/>
    <cellStyle name="20% - Accent3 2 5 2 2 2" xfId="3279"/>
    <cellStyle name="20% - Accent3 2 5 2 2 2 2" xfId="14993"/>
    <cellStyle name="20% - Accent3 2 5 2 2 3" xfId="6192"/>
    <cellStyle name="20% - Accent3 2 5 2 2 4" xfId="9107"/>
    <cellStyle name="20% - Accent3 2 5 2 2 5" xfId="12079"/>
    <cellStyle name="20% - Accent3 2 5 2 3" xfId="3278"/>
    <cellStyle name="20% - Accent3 2 5 2 3 2" xfId="14992"/>
    <cellStyle name="20% - Accent3 2 5 2 4" xfId="6191"/>
    <cellStyle name="20% - Accent3 2 5 2 5" xfId="9106"/>
    <cellStyle name="20% - Accent3 2 5 2 6" xfId="12078"/>
    <cellStyle name="20% - Accent3 2 5 3" xfId="267"/>
    <cellStyle name="20% - Accent3 2 5 3 2" xfId="3280"/>
    <cellStyle name="20% - Accent3 2 5 3 2 2" xfId="14994"/>
    <cellStyle name="20% - Accent3 2 5 3 3" xfId="6193"/>
    <cellStyle name="20% - Accent3 2 5 3 4" xfId="9108"/>
    <cellStyle name="20% - Accent3 2 5 3 5" xfId="12080"/>
    <cellStyle name="20% - Accent3 2 5 4" xfId="3277"/>
    <cellStyle name="20% - Accent3 2 5 4 2" xfId="14991"/>
    <cellStyle name="20% - Accent3 2 5 5" xfId="6190"/>
    <cellStyle name="20% - Accent3 2 5 6" xfId="9105"/>
    <cellStyle name="20% - Accent3 2 5 7" xfId="12077"/>
    <cellStyle name="20% - Accent3 2 6" xfId="268"/>
    <cellStyle name="20% - Accent3 2 6 2" xfId="269"/>
    <cellStyle name="20% - Accent3 2 6 2 2" xfId="3282"/>
    <cellStyle name="20% - Accent3 2 6 2 2 2" xfId="14996"/>
    <cellStyle name="20% - Accent3 2 6 2 3" xfId="6195"/>
    <cellStyle name="20% - Accent3 2 6 2 4" xfId="9110"/>
    <cellStyle name="20% - Accent3 2 6 2 5" xfId="12082"/>
    <cellStyle name="20% - Accent3 2 6 3" xfId="3281"/>
    <cellStyle name="20% - Accent3 2 6 3 2" xfId="14995"/>
    <cellStyle name="20% - Accent3 2 6 4" xfId="6194"/>
    <cellStyle name="20% - Accent3 2 6 5" xfId="9109"/>
    <cellStyle name="20% - Accent3 2 6 6" xfId="12081"/>
    <cellStyle name="20% - Accent3 2 7" xfId="270"/>
    <cellStyle name="20% - Accent3 2 7 2" xfId="3283"/>
    <cellStyle name="20% - Accent3 2 7 2 2" xfId="14997"/>
    <cellStyle name="20% - Accent3 2 7 3" xfId="6196"/>
    <cellStyle name="20% - Accent3 2 7 4" xfId="9111"/>
    <cellStyle name="20% - Accent3 2 7 5" xfId="12083"/>
    <cellStyle name="20% - Accent3 2 8" xfId="3220"/>
    <cellStyle name="20% - Accent3 2 8 2" xfId="14934"/>
    <cellStyle name="20% - Accent3 2 9" xfId="6133"/>
    <cellStyle name="20% - Accent3 3" xfId="271"/>
    <cellStyle name="20% - Accent3 3 2" xfId="272"/>
    <cellStyle name="20% - Accent3 3 2 2" xfId="273"/>
    <cellStyle name="20% - Accent3 3 2 2 2" xfId="274"/>
    <cellStyle name="20% - Accent3 3 2 2 2 2" xfId="275"/>
    <cellStyle name="20% - Accent3 3 2 2 2 2 2" xfId="3288"/>
    <cellStyle name="20% - Accent3 3 2 2 2 2 2 2" xfId="15002"/>
    <cellStyle name="20% - Accent3 3 2 2 2 2 3" xfId="6201"/>
    <cellStyle name="20% - Accent3 3 2 2 2 2 4" xfId="9116"/>
    <cellStyle name="20% - Accent3 3 2 2 2 2 5" xfId="12088"/>
    <cellStyle name="20% - Accent3 3 2 2 2 3" xfId="3287"/>
    <cellStyle name="20% - Accent3 3 2 2 2 3 2" xfId="15001"/>
    <cellStyle name="20% - Accent3 3 2 2 2 4" xfId="6200"/>
    <cellStyle name="20% - Accent3 3 2 2 2 5" xfId="9115"/>
    <cellStyle name="20% - Accent3 3 2 2 2 6" xfId="12087"/>
    <cellStyle name="20% - Accent3 3 2 2 3" xfId="276"/>
    <cellStyle name="20% - Accent3 3 2 2 3 2" xfId="3289"/>
    <cellStyle name="20% - Accent3 3 2 2 3 2 2" xfId="15003"/>
    <cellStyle name="20% - Accent3 3 2 2 3 3" xfId="6202"/>
    <cellStyle name="20% - Accent3 3 2 2 3 4" xfId="9117"/>
    <cellStyle name="20% - Accent3 3 2 2 3 5" xfId="12089"/>
    <cellStyle name="20% - Accent3 3 2 2 4" xfId="3286"/>
    <cellStyle name="20% - Accent3 3 2 2 4 2" xfId="15000"/>
    <cellStyle name="20% - Accent3 3 2 2 5" xfId="6199"/>
    <cellStyle name="20% - Accent3 3 2 2 6" xfId="9114"/>
    <cellStyle name="20% - Accent3 3 2 2 7" xfId="12086"/>
    <cellStyle name="20% - Accent3 3 2 3" xfId="277"/>
    <cellStyle name="20% - Accent3 3 2 3 2" xfId="278"/>
    <cellStyle name="20% - Accent3 3 2 3 2 2" xfId="3291"/>
    <cellStyle name="20% - Accent3 3 2 3 2 2 2" xfId="15005"/>
    <cellStyle name="20% - Accent3 3 2 3 2 3" xfId="6204"/>
    <cellStyle name="20% - Accent3 3 2 3 2 4" xfId="9119"/>
    <cellStyle name="20% - Accent3 3 2 3 2 5" xfId="12091"/>
    <cellStyle name="20% - Accent3 3 2 3 3" xfId="3290"/>
    <cellStyle name="20% - Accent3 3 2 3 3 2" xfId="15004"/>
    <cellStyle name="20% - Accent3 3 2 3 4" xfId="6203"/>
    <cellStyle name="20% - Accent3 3 2 3 5" xfId="9118"/>
    <cellStyle name="20% - Accent3 3 2 3 6" xfId="12090"/>
    <cellStyle name="20% - Accent3 3 2 4" xfId="279"/>
    <cellStyle name="20% - Accent3 3 2 4 2" xfId="3292"/>
    <cellStyle name="20% - Accent3 3 2 4 2 2" xfId="15006"/>
    <cellStyle name="20% - Accent3 3 2 4 3" xfId="6205"/>
    <cellStyle name="20% - Accent3 3 2 4 4" xfId="9120"/>
    <cellStyle name="20% - Accent3 3 2 4 5" xfId="12092"/>
    <cellStyle name="20% - Accent3 3 2 5" xfId="3285"/>
    <cellStyle name="20% - Accent3 3 2 5 2" xfId="14999"/>
    <cellStyle name="20% - Accent3 3 2 6" xfId="6198"/>
    <cellStyle name="20% - Accent3 3 2 7" xfId="9113"/>
    <cellStyle name="20% - Accent3 3 2 8" xfId="12085"/>
    <cellStyle name="20% - Accent3 3 3" xfId="280"/>
    <cellStyle name="20% - Accent3 3 3 2" xfId="281"/>
    <cellStyle name="20% - Accent3 3 3 2 2" xfId="282"/>
    <cellStyle name="20% - Accent3 3 3 2 2 2" xfId="3295"/>
    <cellStyle name="20% - Accent3 3 3 2 2 2 2" xfId="15009"/>
    <cellStyle name="20% - Accent3 3 3 2 2 3" xfId="6208"/>
    <cellStyle name="20% - Accent3 3 3 2 2 4" xfId="9123"/>
    <cellStyle name="20% - Accent3 3 3 2 2 5" xfId="12095"/>
    <cellStyle name="20% - Accent3 3 3 2 3" xfId="3294"/>
    <cellStyle name="20% - Accent3 3 3 2 3 2" xfId="15008"/>
    <cellStyle name="20% - Accent3 3 3 2 4" xfId="6207"/>
    <cellStyle name="20% - Accent3 3 3 2 5" xfId="9122"/>
    <cellStyle name="20% - Accent3 3 3 2 6" xfId="12094"/>
    <cellStyle name="20% - Accent3 3 3 3" xfId="283"/>
    <cellStyle name="20% - Accent3 3 3 3 2" xfId="3296"/>
    <cellStyle name="20% - Accent3 3 3 3 2 2" xfId="15010"/>
    <cellStyle name="20% - Accent3 3 3 3 3" xfId="6209"/>
    <cellStyle name="20% - Accent3 3 3 3 4" xfId="9124"/>
    <cellStyle name="20% - Accent3 3 3 3 5" xfId="12096"/>
    <cellStyle name="20% - Accent3 3 3 4" xfId="3293"/>
    <cellStyle name="20% - Accent3 3 3 4 2" xfId="15007"/>
    <cellStyle name="20% - Accent3 3 3 5" xfId="6206"/>
    <cellStyle name="20% - Accent3 3 3 6" xfId="9121"/>
    <cellStyle name="20% - Accent3 3 3 7" xfId="12093"/>
    <cellStyle name="20% - Accent3 3 4" xfId="284"/>
    <cellStyle name="20% - Accent3 3 4 2" xfId="285"/>
    <cellStyle name="20% - Accent3 3 4 2 2" xfId="3298"/>
    <cellStyle name="20% - Accent3 3 4 2 2 2" xfId="15012"/>
    <cellStyle name="20% - Accent3 3 4 2 3" xfId="6211"/>
    <cellStyle name="20% - Accent3 3 4 2 4" xfId="9126"/>
    <cellStyle name="20% - Accent3 3 4 2 5" xfId="12098"/>
    <cellStyle name="20% - Accent3 3 4 3" xfId="3297"/>
    <cellStyle name="20% - Accent3 3 4 3 2" xfId="15011"/>
    <cellStyle name="20% - Accent3 3 4 4" xfId="6210"/>
    <cellStyle name="20% - Accent3 3 4 5" xfId="9125"/>
    <cellStyle name="20% - Accent3 3 4 6" xfId="12097"/>
    <cellStyle name="20% - Accent3 3 5" xfId="286"/>
    <cellStyle name="20% - Accent3 3 5 2" xfId="3299"/>
    <cellStyle name="20% - Accent3 3 5 2 2" xfId="15013"/>
    <cellStyle name="20% - Accent3 3 5 3" xfId="6212"/>
    <cellStyle name="20% - Accent3 3 5 4" xfId="9127"/>
    <cellStyle name="20% - Accent3 3 5 5" xfId="12099"/>
    <cellStyle name="20% - Accent3 3 6" xfId="3284"/>
    <cellStyle name="20% - Accent3 3 6 2" xfId="14998"/>
    <cellStyle name="20% - Accent3 3 7" xfId="6197"/>
    <cellStyle name="20% - Accent3 3 8" xfId="9112"/>
    <cellStyle name="20% - Accent3 3 9" xfId="12084"/>
    <cellStyle name="20% - Accent3 4" xfId="287"/>
    <cellStyle name="20% - Accent3 4 2" xfId="288"/>
    <cellStyle name="20% - Accent3 4 2 2" xfId="289"/>
    <cellStyle name="20% - Accent3 4 2 2 2" xfId="290"/>
    <cellStyle name="20% - Accent3 4 2 2 2 2" xfId="3303"/>
    <cellStyle name="20% - Accent3 4 2 2 2 2 2" xfId="15017"/>
    <cellStyle name="20% - Accent3 4 2 2 2 3" xfId="6216"/>
    <cellStyle name="20% - Accent3 4 2 2 2 4" xfId="9131"/>
    <cellStyle name="20% - Accent3 4 2 2 2 5" xfId="12103"/>
    <cellStyle name="20% - Accent3 4 2 2 3" xfId="3302"/>
    <cellStyle name="20% - Accent3 4 2 2 3 2" xfId="15016"/>
    <cellStyle name="20% - Accent3 4 2 2 4" xfId="6215"/>
    <cellStyle name="20% - Accent3 4 2 2 5" xfId="9130"/>
    <cellStyle name="20% - Accent3 4 2 2 6" xfId="12102"/>
    <cellStyle name="20% - Accent3 4 2 3" xfId="291"/>
    <cellStyle name="20% - Accent3 4 2 3 2" xfId="3304"/>
    <cellStyle name="20% - Accent3 4 2 3 2 2" xfId="15018"/>
    <cellStyle name="20% - Accent3 4 2 3 3" xfId="6217"/>
    <cellStyle name="20% - Accent3 4 2 3 4" xfId="9132"/>
    <cellStyle name="20% - Accent3 4 2 3 5" xfId="12104"/>
    <cellStyle name="20% - Accent3 4 2 4" xfId="3301"/>
    <cellStyle name="20% - Accent3 4 2 4 2" xfId="15015"/>
    <cellStyle name="20% - Accent3 4 2 5" xfId="6214"/>
    <cellStyle name="20% - Accent3 4 2 6" xfId="9129"/>
    <cellStyle name="20% - Accent3 4 2 7" xfId="12101"/>
    <cellStyle name="20% - Accent3 4 3" xfId="292"/>
    <cellStyle name="20% - Accent3 4 3 2" xfId="293"/>
    <cellStyle name="20% - Accent3 4 3 2 2" xfId="3306"/>
    <cellStyle name="20% - Accent3 4 3 2 2 2" xfId="15020"/>
    <cellStyle name="20% - Accent3 4 3 2 3" xfId="6219"/>
    <cellStyle name="20% - Accent3 4 3 2 4" xfId="9134"/>
    <cellStyle name="20% - Accent3 4 3 2 5" xfId="12106"/>
    <cellStyle name="20% - Accent3 4 3 3" xfId="3305"/>
    <cellStyle name="20% - Accent3 4 3 3 2" xfId="15019"/>
    <cellStyle name="20% - Accent3 4 3 4" xfId="6218"/>
    <cellStyle name="20% - Accent3 4 3 5" xfId="9133"/>
    <cellStyle name="20% - Accent3 4 3 6" xfId="12105"/>
    <cellStyle name="20% - Accent3 4 4" xfId="294"/>
    <cellStyle name="20% - Accent3 4 4 2" xfId="3307"/>
    <cellStyle name="20% - Accent3 4 4 2 2" xfId="15021"/>
    <cellStyle name="20% - Accent3 4 4 3" xfId="6220"/>
    <cellStyle name="20% - Accent3 4 4 4" xfId="9135"/>
    <cellStyle name="20% - Accent3 4 4 5" xfId="12107"/>
    <cellStyle name="20% - Accent3 4 5" xfId="3300"/>
    <cellStyle name="20% - Accent3 4 5 2" xfId="15014"/>
    <cellStyle name="20% - Accent3 4 6" xfId="6213"/>
    <cellStyle name="20% - Accent3 4 7" xfId="9128"/>
    <cellStyle name="20% - Accent3 4 8" xfId="12100"/>
    <cellStyle name="20% - Accent3 5" xfId="295"/>
    <cellStyle name="20% - Accent3 5 2" xfId="296"/>
    <cellStyle name="20% - Accent3 5 2 2" xfId="297"/>
    <cellStyle name="20% - Accent3 5 2 2 2" xfId="298"/>
    <cellStyle name="20% - Accent3 5 2 2 2 2" xfId="3311"/>
    <cellStyle name="20% - Accent3 5 2 2 2 2 2" xfId="15025"/>
    <cellStyle name="20% - Accent3 5 2 2 2 3" xfId="6224"/>
    <cellStyle name="20% - Accent3 5 2 2 2 4" xfId="9139"/>
    <cellStyle name="20% - Accent3 5 2 2 2 5" xfId="12111"/>
    <cellStyle name="20% - Accent3 5 2 2 3" xfId="3310"/>
    <cellStyle name="20% - Accent3 5 2 2 3 2" xfId="15024"/>
    <cellStyle name="20% - Accent3 5 2 2 4" xfId="6223"/>
    <cellStyle name="20% - Accent3 5 2 2 5" xfId="9138"/>
    <cellStyle name="20% - Accent3 5 2 2 6" xfId="12110"/>
    <cellStyle name="20% - Accent3 5 2 3" xfId="299"/>
    <cellStyle name="20% - Accent3 5 2 3 2" xfId="3312"/>
    <cellStyle name="20% - Accent3 5 2 3 2 2" xfId="15026"/>
    <cellStyle name="20% - Accent3 5 2 3 3" xfId="6225"/>
    <cellStyle name="20% - Accent3 5 2 3 4" xfId="9140"/>
    <cellStyle name="20% - Accent3 5 2 3 5" xfId="12112"/>
    <cellStyle name="20% - Accent3 5 2 4" xfId="3309"/>
    <cellStyle name="20% - Accent3 5 2 4 2" xfId="15023"/>
    <cellStyle name="20% - Accent3 5 2 5" xfId="6222"/>
    <cellStyle name="20% - Accent3 5 2 6" xfId="9137"/>
    <cellStyle name="20% - Accent3 5 2 7" xfId="12109"/>
    <cellStyle name="20% - Accent3 5 3" xfId="300"/>
    <cellStyle name="20% - Accent3 5 3 2" xfId="301"/>
    <cellStyle name="20% - Accent3 5 3 2 2" xfId="3314"/>
    <cellStyle name="20% - Accent3 5 3 2 2 2" xfId="15028"/>
    <cellStyle name="20% - Accent3 5 3 2 3" xfId="6227"/>
    <cellStyle name="20% - Accent3 5 3 2 4" xfId="9142"/>
    <cellStyle name="20% - Accent3 5 3 2 5" xfId="12114"/>
    <cellStyle name="20% - Accent3 5 3 3" xfId="3313"/>
    <cellStyle name="20% - Accent3 5 3 3 2" xfId="15027"/>
    <cellStyle name="20% - Accent3 5 3 4" xfId="6226"/>
    <cellStyle name="20% - Accent3 5 3 5" xfId="9141"/>
    <cellStyle name="20% - Accent3 5 3 6" xfId="12113"/>
    <cellStyle name="20% - Accent3 5 4" xfId="302"/>
    <cellStyle name="20% - Accent3 5 4 2" xfId="3315"/>
    <cellStyle name="20% - Accent3 5 4 2 2" xfId="15029"/>
    <cellStyle name="20% - Accent3 5 4 3" xfId="6228"/>
    <cellStyle name="20% - Accent3 5 4 4" xfId="9143"/>
    <cellStyle name="20% - Accent3 5 4 5" xfId="12115"/>
    <cellStyle name="20% - Accent3 5 5" xfId="3308"/>
    <cellStyle name="20% - Accent3 5 5 2" xfId="15022"/>
    <cellStyle name="20% - Accent3 5 6" xfId="6221"/>
    <cellStyle name="20% - Accent3 5 7" xfId="9136"/>
    <cellStyle name="20% - Accent3 5 8" xfId="12108"/>
    <cellStyle name="20% - Accent3 6" xfId="303"/>
    <cellStyle name="20% - Accent3 6 2" xfId="304"/>
    <cellStyle name="20% - Accent3 6 2 2" xfId="305"/>
    <cellStyle name="20% - Accent3 6 2 2 2" xfId="306"/>
    <cellStyle name="20% - Accent3 6 2 2 2 2" xfId="3319"/>
    <cellStyle name="20% - Accent3 6 2 2 2 2 2" xfId="15033"/>
    <cellStyle name="20% - Accent3 6 2 2 2 3" xfId="6232"/>
    <cellStyle name="20% - Accent3 6 2 2 2 4" xfId="9147"/>
    <cellStyle name="20% - Accent3 6 2 2 2 5" xfId="12119"/>
    <cellStyle name="20% - Accent3 6 2 2 3" xfId="3318"/>
    <cellStyle name="20% - Accent3 6 2 2 3 2" xfId="15032"/>
    <cellStyle name="20% - Accent3 6 2 2 4" xfId="6231"/>
    <cellStyle name="20% - Accent3 6 2 2 5" xfId="9146"/>
    <cellStyle name="20% - Accent3 6 2 2 6" xfId="12118"/>
    <cellStyle name="20% - Accent3 6 2 3" xfId="307"/>
    <cellStyle name="20% - Accent3 6 2 3 2" xfId="3320"/>
    <cellStyle name="20% - Accent3 6 2 3 2 2" xfId="15034"/>
    <cellStyle name="20% - Accent3 6 2 3 3" xfId="6233"/>
    <cellStyle name="20% - Accent3 6 2 3 4" xfId="9148"/>
    <cellStyle name="20% - Accent3 6 2 3 5" xfId="12120"/>
    <cellStyle name="20% - Accent3 6 2 4" xfId="3317"/>
    <cellStyle name="20% - Accent3 6 2 4 2" xfId="15031"/>
    <cellStyle name="20% - Accent3 6 2 5" xfId="6230"/>
    <cellStyle name="20% - Accent3 6 2 6" xfId="9145"/>
    <cellStyle name="20% - Accent3 6 2 7" xfId="12117"/>
    <cellStyle name="20% - Accent3 6 3" xfId="308"/>
    <cellStyle name="20% - Accent3 6 3 2" xfId="309"/>
    <cellStyle name="20% - Accent3 6 3 2 2" xfId="3322"/>
    <cellStyle name="20% - Accent3 6 3 2 2 2" xfId="15036"/>
    <cellStyle name="20% - Accent3 6 3 2 3" xfId="6235"/>
    <cellStyle name="20% - Accent3 6 3 2 4" xfId="9150"/>
    <cellStyle name="20% - Accent3 6 3 2 5" xfId="12122"/>
    <cellStyle name="20% - Accent3 6 3 3" xfId="3321"/>
    <cellStyle name="20% - Accent3 6 3 3 2" xfId="15035"/>
    <cellStyle name="20% - Accent3 6 3 4" xfId="6234"/>
    <cellStyle name="20% - Accent3 6 3 5" xfId="9149"/>
    <cellStyle name="20% - Accent3 6 3 6" xfId="12121"/>
    <cellStyle name="20% - Accent3 6 4" xfId="310"/>
    <cellStyle name="20% - Accent3 6 4 2" xfId="3323"/>
    <cellStyle name="20% - Accent3 6 4 2 2" xfId="15037"/>
    <cellStyle name="20% - Accent3 6 4 3" xfId="6236"/>
    <cellStyle name="20% - Accent3 6 4 4" xfId="9151"/>
    <cellStyle name="20% - Accent3 6 4 5" xfId="12123"/>
    <cellStyle name="20% - Accent3 6 5" xfId="3316"/>
    <cellStyle name="20% - Accent3 6 5 2" xfId="15030"/>
    <cellStyle name="20% - Accent3 6 6" xfId="6229"/>
    <cellStyle name="20% - Accent3 6 7" xfId="9144"/>
    <cellStyle name="20% - Accent3 6 8" xfId="12116"/>
    <cellStyle name="20% - Accent3 7" xfId="311"/>
    <cellStyle name="20% - Accent3 7 2" xfId="312"/>
    <cellStyle name="20% - Accent3 7 2 2" xfId="313"/>
    <cellStyle name="20% - Accent3 7 2 2 2" xfId="3326"/>
    <cellStyle name="20% - Accent3 7 2 2 2 2" xfId="15040"/>
    <cellStyle name="20% - Accent3 7 2 2 3" xfId="6239"/>
    <cellStyle name="20% - Accent3 7 2 2 4" xfId="9154"/>
    <cellStyle name="20% - Accent3 7 2 2 5" xfId="12126"/>
    <cellStyle name="20% - Accent3 7 2 3" xfId="3325"/>
    <cellStyle name="20% - Accent3 7 2 3 2" xfId="15039"/>
    <cellStyle name="20% - Accent3 7 2 4" xfId="6238"/>
    <cellStyle name="20% - Accent3 7 2 5" xfId="9153"/>
    <cellStyle name="20% - Accent3 7 2 6" xfId="12125"/>
    <cellStyle name="20% - Accent3 7 3" xfId="314"/>
    <cellStyle name="20% - Accent3 7 3 2" xfId="3327"/>
    <cellStyle name="20% - Accent3 7 3 2 2" xfId="15041"/>
    <cellStyle name="20% - Accent3 7 3 3" xfId="6240"/>
    <cellStyle name="20% - Accent3 7 3 4" xfId="9155"/>
    <cellStyle name="20% - Accent3 7 3 5" xfId="12127"/>
    <cellStyle name="20% - Accent3 7 4" xfId="3324"/>
    <cellStyle name="20% - Accent3 7 4 2" xfId="15038"/>
    <cellStyle name="20% - Accent3 7 5" xfId="6237"/>
    <cellStyle name="20% - Accent3 7 6" xfId="9152"/>
    <cellStyle name="20% - Accent3 7 7" xfId="12124"/>
    <cellStyle name="20% - Accent3 8" xfId="315"/>
    <cellStyle name="20% - Accent3 8 2" xfId="316"/>
    <cellStyle name="20% - Accent3 8 2 2" xfId="317"/>
    <cellStyle name="20% - Accent3 8 2 2 2" xfId="3330"/>
    <cellStyle name="20% - Accent3 8 2 2 2 2" xfId="15044"/>
    <cellStyle name="20% - Accent3 8 2 2 3" xfId="6243"/>
    <cellStyle name="20% - Accent3 8 2 2 4" xfId="9158"/>
    <cellStyle name="20% - Accent3 8 2 2 5" xfId="12130"/>
    <cellStyle name="20% - Accent3 8 2 3" xfId="3329"/>
    <cellStyle name="20% - Accent3 8 2 3 2" xfId="15043"/>
    <cellStyle name="20% - Accent3 8 2 4" xfId="6242"/>
    <cellStyle name="20% - Accent3 8 2 5" xfId="9157"/>
    <cellStyle name="20% - Accent3 8 2 6" xfId="12129"/>
    <cellStyle name="20% - Accent3 8 3" xfId="318"/>
    <cellStyle name="20% - Accent3 8 3 2" xfId="3331"/>
    <cellStyle name="20% - Accent3 8 3 2 2" xfId="15045"/>
    <cellStyle name="20% - Accent3 8 3 3" xfId="6244"/>
    <cellStyle name="20% - Accent3 8 3 4" xfId="9159"/>
    <cellStyle name="20% - Accent3 8 3 5" xfId="12131"/>
    <cellStyle name="20% - Accent3 8 4" xfId="3328"/>
    <cellStyle name="20% - Accent3 8 4 2" xfId="15042"/>
    <cellStyle name="20% - Accent3 8 5" xfId="6241"/>
    <cellStyle name="20% - Accent3 8 6" xfId="9156"/>
    <cellStyle name="20% - Accent3 8 7" xfId="12128"/>
    <cellStyle name="20% - Accent3 9" xfId="319"/>
    <cellStyle name="20% - Accent3 9 2" xfId="320"/>
    <cellStyle name="20% - Accent3 9 2 2" xfId="3333"/>
    <cellStyle name="20% - Accent3 9 2 2 2" xfId="15047"/>
    <cellStyle name="20% - Accent3 9 2 3" xfId="6246"/>
    <cellStyle name="20% - Accent3 9 2 4" xfId="9161"/>
    <cellStyle name="20% - Accent3 9 2 5" xfId="12133"/>
    <cellStyle name="20% - Accent3 9 3" xfId="3332"/>
    <cellStyle name="20% - Accent3 9 3 2" xfId="15046"/>
    <cellStyle name="20% - Accent3 9 4" xfId="6245"/>
    <cellStyle name="20% - Accent3 9 5" xfId="9160"/>
    <cellStyle name="20% - Accent3 9 6" xfId="12132"/>
    <cellStyle name="20% - Accent4 10" xfId="321"/>
    <cellStyle name="20% - Accent4 10 2" xfId="3334"/>
    <cellStyle name="20% - Accent4 10 2 2" xfId="15048"/>
    <cellStyle name="20% - Accent4 10 3" xfId="6247"/>
    <cellStyle name="20% - Accent4 10 4" xfId="9162"/>
    <cellStyle name="20% - Accent4 10 5" xfId="12134"/>
    <cellStyle name="20% - Accent4 2" xfId="322"/>
    <cellStyle name="20% - Accent4 2 10" xfId="9163"/>
    <cellStyle name="20% - Accent4 2 11" xfId="12135"/>
    <cellStyle name="20% - Accent4 2 2" xfId="323"/>
    <cellStyle name="20% - Accent4 2 2 10" xfId="12136"/>
    <cellStyle name="20% - Accent4 2 2 2" xfId="324"/>
    <cellStyle name="20% - Accent4 2 2 2 2" xfId="325"/>
    <cellStyle name="20% - Accent4 2 2 2 2 2" xfId="326"/>
    <cellStyle name="20% - Accent4 2 2 2 2 2 2" xfId="327"/>
    <cellStyle name="20% - Accent4 2 2 2 2 2 2 2" xfId="328"/>
    <cellStyle name="20% - Accent4 2 2 2 2 2 2 2 2" xfId="3341"/>
    <cellStyle name="20% - Accent4 2 2 2 2 2 2 2 2 2" xfId="15055"/>
    <cellStyle name="20% - Accent4 2 2 2 2 2 2 2 3" xfId="6254"/>
    <cellStyle name="20% - Accent4 2 2 2 2 2 2 2 4" xfId="9169"/>
    <cellStyle name="20% - Accent4 2 2 2 2 2 2 2 5" xfId="12141"/>
    <cellStyle name="20% - Accent4 2 2 2 2 2 2 3" xfId="3340"/>
    <cellStyle name="20% - Accent4 2 2 2 2 2 2 3 2" xfId="15054"/>
    <cellStyle name="20% - Accent4 2 2 2 2 2 2 4" xfId="6253"/>
    <cellStyle name="20% - Accent4 2 2 2 2 2 2 5" xfId="9168"/>
    <cellStyle name="20% - Accent4 2 2 2 2 2 2 6" xfId="12140"/>
    <cellStyle name="20% - Accent4 2 2 2 2 2 3" xfId="329"/>
    <cellStyle name="20% - Accent4 2 2 2 2 2 3 2" xfId="3342"/>
    <cellStyle name="20% - Accent4 2 2 2 2 2 3 2 2" xfId="15056"/>
    <cellStyle name="20% - Accent4 2 2 2 2 2 3 3" xfId="6255"/>
    <cellStyle name="20% - Accent4 2 2 2 2 2 3 4" xfId="9170"/>
    <cellStyle name="20% - Accent4 2 2 2 2 2 3 5" xfId="12142"/>
    <cellStyle name="20% - Accent4 2 2 2 2 2 4" xfId="3339"/>
    <cellStyle name="20% - Accent4 2 2 2 2 2 4 2" xfId="15053"/>
    <cellStyle name="20% - Accent4 2 2 2 2 2 5" xfId="6252"/>
    <cellStyle name="20% - Accent4 2 2 2 2 2 6" xfId="9167"/>
    <cellStyle name="20% - Accent4 2 2 2 2 2 7" xfId="12139"/>
    <cellStyle name="20% - Accent4 2 2 2 2 3" xfId="330"/>
    <cellStyle name="20% - Accent4 2 2 2 2 3 2" xfId="331"/>
    <cellStyle name="20% - Accent4 2 2 2 2 3 2 2" xfId="3344"/>
    <cellStyle name="20% - Accent4 2 2 2 2 3 2 2 2" xfId="15058"/>
    <cellStyle name="20% - Accent4 2 2 2 2 3 2 3" xfId="6257"/>
    <cellStyle name="20% - Accent4 2 2 2 2 3 2 4" xfId="9172"/>
    <cellStyle name="20% - Accent4 2 2 2 2 3 2 5" xfId="12144"/>
    <cellStyle name="20% - Accent4 2 2 2 2 3 3" xfId="3343"/>
    <cellStyle name="20% - Accent4 2 2 2 2 3 3 2" xfId="15057"/>
    <cellStyle name="20% - Accent4 2 2 2 2 3 4" xfId="6256"/>
    <cellStyle name="20% - Accent4 2 2 2 2 3 5" xfId="9171"/>
    <cellStyle name="20% - Accent4 2 2 2 2 3 6" xfId="12143"/>
    <cellStyle name="20% - Accent4 2 2 2 2 4" xfId="332"/>
    <cellStyle name="20% - Accent4 2 2 2 2 4 2" xfId="3345"/>
    <cellStyle name="20% - Accent4 2 2 2 2 4 2 2" xfId="15059"/>
    <cellStyle name="20% - Accent4 2 2 2 2 4 3" xfId="6258"/>
    <cellStyle name="20% - Accent4 2 2 2 2 4 4" xfId="9173"/>
    <cellStyle name="20% - Accent4 2 2 2 2 4 5" xfId="12145"/>
    <cellStyle name="20% - Accent4 2 2 2 2 5" xfId="3338"/>
    <cellStyle name="20% - Accent4 2 2 2 2 5 2" xfId="15052"/>
    <cellStyle name="20% - Accent4 2 2 2 2 6" xfId="6251"/>
    <cellStyle name="20% - Accent4 2 2 2 2 7" xfId="9166"/>
    <cellStyle name="20% - Accent4 2 2 2 2 8" xfId="12138"/>
    <cellStyle name="20% - Accent4 2 2 2 3" xfId="333"/>
    <cellStyle name="20% - Accent4 2 2 2 3 2" xfId="334"/>
    <cellStyle name="20% - Accent4 2 2 2 3 2 2" xfId="335"/>
    <cellStyle name="20% - Accent4 2 2 2 3 2 2 2" xfId="3348"/>
    <cellStyle name="20% - Accent4 2 2 2 3 2 2 2 2" xfId="15062"/>
    <cellStyle name="20% - Accent4 2 2 2 3 2 2 3" xfId="6261"/>
    <cellStyle name="20% - Accent4 2 2 2 3 2 2 4" xfId="9176"/>
    <cellStyle name="20% - Accent4 2 2 2 3 2 2 5" xfId="12148"/>
    <cellStyle name="20% - Accent4 2 2 2 3 2 3" xfId="3347"/>
    <cellStyle name="20% - Accent4 2 2 2 3 2 3 2" xfId="15061"/>
    <cellStyle name="20% - Accent4 2 2 2 3 2 4" xfId="6260"/>
    <cellStyle name="20% - Accent4 2 2 2 3 2 5" xfId="9175"/>
    <cellStyle name="20% - Accent4 2 2 2 3 2 6" xfId="12147"/>
    <cellStyle name="20% - Accent4 2 2 2 3 3" xfId="336"/>
    <cellStyle name="20% - Accent4 2 2 2 3 3 2" xfId="3349"/>
    <cellStyle name="20% - Accent4 2 2 2 3 3 2 2" xfId="15063"/>
    <cellStyle name="20% - Accent4 2 2 2 3 3 3" xfId="6262"/>
    <cellStyle name="20% - Accent4 2 2 2 3 3 4" xfId="9177"/>
    <cellStyle name="20% - Accent4 2 2 2 3 3 5" xfId="12149"/>
    <cellStyle name="20% - Accent4 2 2 2 3 4" xfId="3346"/>
    <cellStyle name="20% - Accent4 2 2 2 3 4 2" xfId="15060"/>
    <cellStyle name="20% - Accent4 2 2 2 3 5" xfId="6259"/>
    <cellStyle name="20% - Accent4 2 2 2 3 6" xfId="9174"/>
    <cellStyle name="20% - Accent4 2 2 2 3 7" xfId="12146"/>
    <cellStyle name="20% - Accent4 2 2 2 4" xfId="337"/>
    <cellStyle name="20% - Accent4 2 2 2 4 2" xfId="338"/>
    <cellStyle name="20% - Accent4 2 2 2 4 2 2" xfId="3351"/>
    <cellStyle name="20% - Accent4 2 2 2 4 2 2 2" xfId="15065"/>
    <cellStyle name="20% - Accent4 2 2 2 4 2 3" xfId="6264"/>
    <cellStyle name="20% - Accent4 2 2 2 4 2 4" xfId="9179"/>
    <cellStyle name="20% - Accent4 2 2 2 4 2 5" xfId="12151"/>
    <cellStyle name="20% - Accent4 2 2 2 4 3" xfId="3350"/>
    <cellStyle name="20% - Accent4 2 2 2 4 3 2" xfId="15064"/>
    <cellStyle name="20% - Accent4 2 2 2 4 4" xfId="6263"/>
    <cellStyle name="20% - Accent4 2 2 2 4 5" xfId="9178"/>
    <cellStyle name="20% - Accent4 2 2 2 4 6" xfId="12150"/>
    <cellStyle name="20% - Accent4 2 2 2 5" xfId="339"/>
    <cellStyle name="20% - Accent4 2 2 2 5 2" xfId="3352"/>
    <cellStyle name="20% - Accent4 2 2 2 5 2 2" xfId="15066"/>
    <cellStyle name="20% - Accent4 2 2 2 5 3" xfId="6265"/>
    <cellStyle name="20% - Accent4 2 2 2 5 4" xfId="9180"/>
    <cellStyle name="20% - Accent4 2 2 2 5 5" xfId="12152"/>
    <cellStyle name="20% - Accent4 2 2 2 6" xfId="3337"/>
    <cellStyle name="20% - Accent4 2 2 2 6 2" xfId="15051"/>
    <cellStyle name="20% - Accent4 2 2 2 7" xfId="6250"/>
    <cellStyle name="20% - Accent4 2 2 2 8" xfId="9165"/>
    <cellStyle name="20% - Accent4 2 2 2 9" xfId="12137"/>
    <cellStyle name="20% - Accent4 2 2 3" xfId="340"/>
    <cellStyle name="20% - Accent4 2 2 3 2" xfId="341"/>
    <cellStyle name="20% - Accent4 2 2 3 2 2" xfId="342"/>
    <cellStyle name="20% - Accent4 2 2 3 2 2 2" xfId="343"/>
    <cellStyle name="20% - Accent4 2 2 3 2 2 2 2" xfId="3356"/>
    <cellStyle name="20% - Accent4 2 2 3 2 2 2 2 2" xfId="15070"/>
    <cellStyle name="20% - Accent4 2 2 3 2 2 2 3" xfId="6269"/>
    <cellStyle name="20% - Accent4 2 2 3 2 2 2 4" xfId="9184"/>
    <cellStyle name="20% - Accent4 2 2 3 2 2 2 5" xfId="12156"/>
    <cellStyle name="20% - Accent4 2 2 3 2 2 3" xfId="3355"/>
    <cellStyle name="20% - Accent4 2 2 3 2 2 3 2" xfId="15069"/>
    <cellStyle name="20% - Accent4 2 2 3 2 2 4" xfId="6268"/>
    <cellStyle name="20% - Accent4 2 2 3 2 2 5" xfId="9183"/>
    <cellStyle name="20% - Accent4 2 2 3 2 2 6" xfId="12155"/>
    <cellStyle name="20% - Accent4 2 2 3 2 3" xfId="344"/>
    <cellStyle name="20% - Accent4 2 2 3 2 3 2" xfId="3357"/>
    <cellStyle name="20% - Accent4 2 2 3 2 3 2 2" xfId="15071"/>
    <cellStyle name="20% - Accent4 2 2 3 2 3 3" xfId="6270"/>
    <cellStyle name="20% - Accent4 2 2 3 2 3 4" xfId="9185"/>
    <cellStyle name="20% - Accent4 2 2 3 2 3 5" xfId="12157"/>
    <cellStyle name="20% - Accent4 2 2 3 2 4" xfId="3354"/>
    <cellStyle name="20% - Accent4 2 2 3 2 4 2" xfId="15068"/>
    <cellStyle name="20% - Accent4 2 2 3 2 5" xfId="6267"/>
    <cellStyle name="20% - Accent4 2 2 3 2 6" xfId="9182"/>
    <cellStyle name="20% - Accent4 2 2 3 2 7" xfId="12154"/>
    <cellStyle name="20% - Accent4 2 2 3 3" xfId="345"/>
    <cellStyle name="20% - Accent4 2 2 3 3 2" xfId="346"/>
    <cellStyle name="20% - Accent4 2 2 3 3 2 2" xfId="3359"/>
    <cellStyle name="20% - Accent4 2 2 3 3 2 2 2" xfId="15073"/>
    <cellStyle name="20% - Accent4 2 2 3 3 2 3" xfId="6272"/>
    <cellStyle name="20% - Accent4 2 2 3 3 2 4" xfId="9187"/>
    <cellStyle name="20% - Accent4 2 2 3 3 2 5" xfId="12159"/>
    <cellStyle name="20% - Accent4 2 2 3 3 3" xfId="3358"/>
    <cellStyle name="20% - Accent4 2 2 3 3 3 2" xfId="15072"/>
    <cellStyle name="20% - Accent4 2 2 3 3 4" xfId="6271"/>
    <cellStyle name="20% - Accent4 2 2 3 3 5" xfId="9186"/>
    <cellStyle name="20% - Accent4 2 2 3 3 6" xfId="12158"/>
    <cellStyle name="20% - Accent4 2 2 3 4" xfId="347"/>
    <cellStyle name="20% - Accent4 2 2 3 4 2" xfId="3360"/>
    <cellStyle name="20% - Accent4 2 2 3 4 2 2" xfId="15074"/>
    <cellStyle name="20% - Accent4 2 2 3 4 3" xfId="6273"/>
    <cellStyle name="20% - Accent4 2 2 3 4 4" xfId="9188"/>
    <cellStyle name="20% - Accent4 2 2 3 4 5" xfId="12160"/>
    <cellStyle name="20% - Accent4 2 2 3 5" xfId="3353"/>
    <cellStyle name="20% - Accent4 2 2 3 5 2" xfId="15067"/>
    <cellStyle name="20% - Accent4 2 2 3 6" xfId="6266"/>
    <cellStyle name="20% - Accent4 2 2 3 7" xfId="9181"/>
    <cellStyle name="20% - Accent4 2 2 3 8" xfId="12153"/>
    <cellStyle name="20% - Accent4 2 2 4" xfId="348"/>
    <cellStyle name="20% - Accent4 2 2 4 2" xfId="349"/>
    <cellStyle name="20% - Accent4 2 2 4 2 2" xfId="350"/>
    <cellStyle name="20% - Accent4 2 2 4 2 2 2" xfId="3363"/>
    <cellStyle name="20% - Accent4 2 2 4 2 2 2 2" xfId="15077"/>
    <cellStyle name="20% - Accent4 2 2 4 2 2 3" xfId="6276"/>
    <cellStyle name="20% - Accent4 2 2 4 2 2 4" xfId="9191"/>
    <cellStyle name="20% - Accent4 2 2 4 2 2 5" xfId="12163"/>
    <cellStyle name="20% - Accent4 2 2 4 2 3" xfId="3362"/>
    <cellStyle name="20% - Accent4 2 2 4 2 3 2" xfId="15076"/>
    <cellStyle name="20% - Accent4 2 2 4 2 4" xfId="6275"/>
    <cellStyle name="20% - Accent4 2 2 4 2 5" xfId="9190"/>
    <cellStyle name="20% - Accent4 2 2 4 2 6" xfId="12162"/>
    <cellStyle name="20% - Accent4 2 2 4 3" xfId="351"/>
    <cellStyle name="20% - Accent4 2 2 4 3 2" xfId="3364"/>
    <cellStyle name="20% - Accent4 2 2 4 3 2 2" xfId="15078"/>
    <cellStyle name="20% - Accent4 2 2 4 3 3" xfId="6277"/>
    <cellStyle name="20% - Accent4 2 2 4 3 4" xfId="9192"/>
    <cellStyle name="20% - Accent4 2 2 4 3 5" xfId="12164"/>
    <cellStyle name="20% - Accent4 2 2 4 4" xfId="3361"/>
    <cellStyle name="20% - Accent4 2 2 4 4 2" xfId="15075"/>
    <cellStyle name="20% - Accent4 2 2 4 5" xfId="6274"/>
    <cellStyle name="20% - Accent4 2 2 4 6" xfId="9189"/>
    <cellStyle name="20% - Accent4 2 2 4 7" xfId="12161"/>
    <cellStyle name="20% - Accent4 2 2 5" xfId="352"/>
    <cellStyle name="20% - Accent4 2 2 5 2" xfId="353"/>
    <cellStyle name="20% - Accent4 2 2 5 2 2" xfId="3366"/>
    <cellStyle name="20% - Accent4 2 2 5 2 2 2" xfId="15080"/>
    <cellStyle name="20% - Accent4 2 2 5 2 3" xfId="6279"/>
    <cellStyle name="20% - Accent4 2 2 5 2 4" xfId="9194"/>
    <cellStyle name="20% - Accent4 2 2 5 2 5" xfId="12166"/>
    <cellStyle name="20% - Accent4 2 2 5 3" xfId="3365"/>
    <cellStyle name="20% - Accent4 2 2 5 3 2" xfId="15079"/>
    <cellStyle name="20% - Accent4 2 2 5 4" xfId="6278"/>
    <cellStyle name="20% - Accent4 2 2 5 5" xfId="9193"/>
    <cellStyle name="20% - Accent4 2 2 5 6" xfId="12165"/>
    <cellStyle name="20% - Accent4 2 2 6" xfId="354"/>
    <cellStyle name="20% - Accent4 2 2 6 2" xfId="3367"/>
    <cellStyle name="20% - Accent4 2 2 6 2 2" xfId="15081"/>
    <cellStyle name="20% - Accent4 2 2 6 3" xfId="6280"/>
    <cellStyle name="20% - Accent4 2 2 6 4" xfId="9195"/>
    <cellStyle name="20% - Accent4 2 2 6 5" xfId="12167"/>
    <cellStyle name="20% - Accent4 2 2 7" xfId="3336"/>
    <cellStyle name="20% - Accent4 2 2 7 2" xfId="15050"/>
    <cellStyle name="20% - Accent4 2 2 8" xfId="6249"/>
    <cellStyle name="20% - Accent4 2 2 9" xfId="9164"/>
    <cellStyle name="20% - Accent4 2 3" xfId="355"/>
    <cellStyle name="20% - Accent4 2 3 2" xfId="356"/>
    <cellStyle name="20% - Accent4 2 3 2 2" xfId="357"/>
    <cellStyle name="20% - Accent4 2 3 2 2 2" xfId="358"/>
    <cellStyle name="20% - Accent4 2 3 2 2 2 2" xfId="359"/>
    <cellStyle name="20% - Accent4 2 3 2 2 2 2 2" xfId="3372"/>
    <cellStyle name="20% - Accent4 2 3 2 2 2 2 2 2" xfId="15086"/>
    <cellStyle name="20% - Accent4 2 3 2 2 2 2 3" xfId="6285"/>
    <cellStyle name="20% - Accent4 2 3 2 2 2 2 4" xfId="9200"/>
    <cellStyle name="20% - Accent4 2 3 2 2 2 2 5" xfId="12172"/>
    <cellStyle name="20% - Accent4 2 3 2 2 2 3" xfId="3371"/>
    <cellStyle name="20% - Accent4 2 3 2 2 2 3 2" xfId="15085"/>
    <cellStyle name="20% - Accent4 2 3 2 2 2 4" xfId="6284"/>
    <cellStyle name="20% - Accent4 2 3 2 2 2 5" xfId="9199"/>
    <cellStyle name="20% - Accent4 2 3 2 2 2 6" xfId="12171"/>
    <cellStyle name="20% - Accent4 2 3 2 2 3" xfId="360"/>
    <cellStyle name="20% - Accent4 2 3 2 2 3 2" xfId="3373"/>
    <cellStyle name="20% - Accent4 2 3 2 2 3 2 2" xfId="15087"/>
    <cellStyle name="20% - Accent4 2 3 2 2 3 3" xfId="6286"/>
    <cellStyle name="20% - Accent4 2 3 2 2 3 4" xfId="9201"/>
    <cellStyle name="20% - Accent4 2 3 2 2 3 5" xfId="12173"/>
    <cellStyle name="20% - Accent4 2 3 2 2 4" xfId="3370"/>
    <cellStyle name="20% - Accent4 2 3 2 2 4 2" xfId="15084"/>
    <cellStyle name="20% - Accent4 2 3 2 2 5" xfId="6283"/>
    <cellStyle name="20% - Accent4 2 3 2 2 6" xfId="9198"/>
    <cellStyle name="20% - Accent4 2 3 2 2 7" xfId="12170"/>
    <cellStyle name="20% - Accent4 2 3 2 3" xfId="361"/>
    <cellStyle name="20% - Accent4 2 3 2 3 2" xfId="362"/>
    <cellStyle name="20% - Accent4 2 3 2 3 2 2" xfId="3375"/>
    <cellStyle name="20% - Accent4 2 3 2 3 2 2 2" xfId="15089"/>
    <cellStyle name="20% - Accent4 2 3 2 3 2 3" xfId="6288"/>
    <cellStyle name="20% - Accent4 2 3 2 3 2 4" xfId="9203"/>
    <cellStyle name="20% - Accent4 2 3 2 3 2 5" xfId="12175"/>
    <cellStyle name="20% - Accent4 2 3 2 3 3" xfId="3374"/>
    <cellStyle name="20% - Accent4 2 3 2 3 3 2" xfId="15088"/>
    <cellStyle name="20% - Accent4 2 3 2 3 4" xfId="6287"/>
    <cellStyle name="20% - Accent4 2 3 2 3 5" xfId="9202"/>
    <cellStyle name="20% - Accent4 2 3 2 3 6" xfId="12174"/>
    <cellStyle name="20% - Accent4 2 3 2 4" xfId="363"/>
    <cellStyle name="20% - Accent4 2 3 2 4 2" xfId="3376"/>
    <cellStyle name="20% - Accent4 2 3 2 4 2 2" xfId="15090"/>
    <cellStyle name="20% - Accent4 2 3 2 4 3" xfId="6289"/>
    <cellStyle name="20% - Accent4 2 3 2 4 4" xfId="9204"/>
    <cellStyle name="20% - Accent4 2 3 2 4 5" xfId="12176"/>
    <cellStyle name="20% - Accent4 2 3 2 5" xfId="3369"/>
    <cellStyle name="20% - Accent4 2 3 2 5 2" xfId="15083"/>
    <cellStyle name="20% - Accent4 2 3 2 6" xfId="6282"/>
    <cellStyle name="20% - Accent4 2 3 2 7" xfId="9197"/>
    <cellStyle name="20% - Accent4 2 3 2 8" xfId="12169"/>
    <cellStyle name="20% - Accent4 2 3 3" xfId="364"/>
    <cellStyle name="20% - Accent4 2 3 3 2" xfId="365"/>
    <cellStyle name="20% - Accent4 2 3 3 2 2" xfId="366"/>
    <cellStyle name="20% - Accent4 2 3 3 2 2 2" xfId="3379"/>
    <cellStyle name="20% - Accent4 2 3 3 2 2 2 2" xfId="15093"/>
    <cellStyle name="20% - Accent4 2 3 3 2 2 3" xfId="6292"/>
    <cellStyle name="20% - Accent4 2 3 3 2 2 4" xfId="9207"/>
    <cellStyle name="20% - Accent4 2 3 3 2 2 5" xfId="12179"/>
    <cellStyle name="20% - Accent4 2 3 3 2 3" xfId="3378"/>
    <cellStyle name="20% - Accent4 2 3 3 2 3 2" xfId="15092"/>
    <cellStyle name="20% - Accent4 2 3 3 2 4" xfId="6291"/>
    <cellStyle name="20% - Accent4 2 3 3 2 5" xfId="9206"/>
    <cellStyle name="20% - Accent4 2 3 3 2 6" xfId="12178"/>
    <cellStyle name="20% - Accent4 2 3 3 3" xfId="367"/>
    <cellStyle name="20% - Accent4 2 3 3 3 2" xfId="3380"/>
    <cellStyle name="20% - Accent4 2 3 3 3 2 2" xfId="15094"/>
    <cellStyle name="20% - Accent4 2 3 3 3 3" xfId="6293"/>
    <cellStyle name="20% - Accent4 2 3 3 3 4" xfId="9208"/>
    <cellStyle name="20% - Accent4 2 3 3 3 5" xfId="12180"/>
    <cellStyle name="20% - Accent4 2 3 3 4" xfId="3377"/>
    <cellStyle name="20% - Accent4 2 3 3 4 2" xfId="15091"/>
    <cellStyle name="20% - Accent4 2 3 3 5" xfId="6290"/>
    <cellStyle name="20% - Accent4 2 3 3 6" xfId="9205"/>
    <cellStyle name="20% - Accent4 2 3 3 7" xfId="12177"/>
    <cellStyle name="20% - Accent4 2 3 4" xfId="368"/>
    <cellStyle name="20% - Accent4 2 3 4 2" xfId="369"/>
    <cellStyle name="20% - Accent4 2 3 4 2 2" xfId="3382"/>
    <cellStyle name="20% - Accent4 2 3 4 2 2 2" xfId="15096"/>
    <cellStyle name="20% - Accent4 2 3 4 2 3" xfId="6295"/>
    <cellStyle name="20% - Accent4 2 3 4 2 4" xfId="9210"/>
    <cellStyle name="20% - Accent4 2 3 4 2 5" xfId="12182"/>
    <cellStyle name="20% - Accent4 2 3 4 3" xfId="3381"/>
    <cellStyle name="20% - Accent4 2 3 4 3 2" xfId="15095"/>
    <cellStyle name="20% - Accent4 2 3 4 4" xfId="6294"/>
    <cellStyle name="20% - Accent4 2 3 4 5" xfId="9209"/>
    <cellStyle name="20% - Accent4 2 3 4 6" xfId="12181"/>
    <cellStyle name="20% - Accent4 2 3 5" xfId="370"/>
    <cellStyle name="20% - Accent4 2 3 5 2" xfId="3383"/>
    <cellStyle name="20% - Accent4 2 3 5 2 2" xfId="15097"/>
    <cellStyle name="20% - Accent4 2 3 5 3" xfId="6296"/>
    <cellStyle name="20% - Accent4 2 3 5 4" xfId="9211"/>
    <cellStyle name="20% - Accent4 2 3 5 5" xfId="12183"/>
    <cellStyle name="20% - Accent4 2 3 6" xfId="3368"/>
    <cellStyle name="20% - Accent4 2 3 6 2" xfId="15082"/>
    <cellStyle name="20% - Accent4 2 3 7" xfId="6281"/>
    <cellStyle name="20% - Accent4 2 3 8" xfId="9196"/>
    <cellStyle name="20% - Accent4 2 3 9" xfId="12168"/>
    <cellStyle name="20% - Accent4 2 4" xfId="371"/>
    <cellStyle name="20% - Accent4 2 4 2" xfId="372"/>
    <cellStyle name="20% - Accent4 2 4 2 2" xfId="373"/>
    <cellStyle name="20% - Accent4 2 4 2 2 2" xfId="374"/>
    <cellStyle name="20% - Accent4 2 4 2 2 2 2" xfId="3387"/>
    <cellStyle name="20% - Accent4 2 4 2 2 2 2 2" xfId="15101"/>
    <cellStyle name="20% - Accent4 2 4 2 2 2 3" xfId="6300"/>
    <cellStyle name="20% - Accent4 2 4 2 2 2 4" xfId="9215"/>
    <cellStyle name="20% - Accent4 2 4 2 2 2 5" xfId="12187"/>
    <cellStyle name="20% - Accent4 2 4 2 2 3" xfId="3386"/>
    <cellStyle name="20% - Accent4 2 4 2 2 3 2" xfId="15100"/>
    <cellStyle name="20% - Accent4 2 4 2 2 4" xfId="6299"/>
    <cellStyle name="20% - Accent4 2 4 2 2 5" xfId="9214"/>
    <cellStyle name="20% - Accent4 2 4 2 2 6" xfId="12186"/>
    <cellStyle name="20% - Accent4 2 4 2 3" xfId="375"/>
    <cellStyle name="20% - Accent4 2 4 2 3 2" xfId="3388"/>
    <cellStyle name="20% - Accent4 2 4 2 3 2 2" xfId="15102"/>
    <cellStyle name="20% - Accent4 2 4 2 3 3" xfId="6301"/>
    <cellStyle name="20% - Accent4 2 4 2 3 4" xfId="9216"/>
    <cellStyle name="20% - Accent4 2 4 2 3 5" xfId="12188"/>
    <cellStyle name="20% - Accent4 2 4 2 4" xfId="3385"/>
    <cellStyle name="20% - Accent4 2 4 2 4 2" xfId="15099"/>
    <cellStyle name="20% - Accent4 2 4 2 5" xfId="6298"/>
    <cellStyle name="20% - Accent4 2 4 2 6" xfId="9213"/>
    <cellStyle name="20% - Accent4 2 4 2 7" xfId="12185"/>
    <cellStyle name="20% - Accent4 2 4 3" xfId="376"/>
    <cellStyle name="20% - Accent4 2 4 3 2" xfId="377"/>
    <cellStyle name="20% - Accent4 2 4 3 2 2" xfId="3390"/>
    <cellStyle name="20% - Accent4 2 4 3 2 2 2" xfId="15104"/>
    <cellStyle name="20% - Accent4 2 4 3 2 3" xfId="6303"/>
    <cellStyle name="20% - Accent4 2 4 3 2 4" xfId="9218"/>
    <cellStyle name="20% - Accent4 2 4 3 2 5" xfId="12190"/>
    <cellStyle name="20% - Accent4 2 4 3 3" xfId="3389"/>
    <cellStyle name="20% - Accent4 2 4 3 3 2" xfId="15103"/>
    <cellStyle name="20% - Accent4 2 4 3 4" xfId="6302"/>
    <cellStyle name="20% - Accent4 2 4 3 5" xfId="9217"/>
    <cellStyle name="20% - Accent4 2 4 3 6" xfId="12189"/>
    <cellStyle name="20% - Accent4 2 4 4" xfId="378"/>
    <cellStyle name="20% - Accent4 2 4 4 2" xfId="3391"/>
    <cellStyle name="20% - Accent4 2 4 4 2 2" xfId="15105"/>
    <cellStyle name="20% - Accent4 2 4 4 3" xfId="6304"/>
    <cellStyle name="20% - Accent4 2 4 4 4" xfId="9219"/>
    <cellStyle name="20% - Accent4 2 4 4 5" xfId="12191"/>
    <cellStyle name="20% - Accent4 2 4 5" xfId="3384"/>
    <cellStyle name="20% - Accent4 2 4 5 2" xfId="15098"/>
    <cellStyle name="20% - Accent4 2 4 6" xfId="6297"/>
    <cellStyle name="20% - Accent4 2 4 7" xfId="9212"/>
    <cellStyle name="20% - Accent4 2 4 8" xfId="12184"/>
    <cellStyle name="20% - Accent4 2 5" xfId="379"/>
    <cellStyle name="20% - Accent4 2 5 2" xfId="380"/>
    <cellStyle name="20% - Accent4 2 5 2 2" xfId="381"/>
    <cellStyle name="20% - Accent4 2 5 2 2 2" xfId="3394"/>
    <cellStyle name="20% - Accent4 2 5 2 2 2 2" xfId="15108"/>
    <cellStyle name="20% - Accent4 2 5 2 2 3" xfId="6307"/>
    <cellStyle name="20% - Accent4 2 5 2 2 4" xfId="9222"/>
    <cellStyle name="20% - Accent4 2 5 2 2 5" xfId="12194"/>
    <cellStyle name="20% - Accent4 2 5 2 3" xfId="3393"/>
    <cellStyle name="20% - Accent4 2 5 2 3 2" xfId="15107"/>
    <cellStyle name="20% - Accent4 2 5 2 4" xfId="6306"/>
    <cellStyle name="20% - Accent4 2 5 2 5" xfId="9221"/>
    <cellStyle name="20% - Accent4 2 5 2 6" xfId="12193"/>
    <cellStyle name="20% - Accent4 2 5 3" xfId="382"/>
    <cellStyle name="20% - Accent4 2 5 3 2" xfId="3395"/>
    <cellStyle name="20% - Accent4 2 5 3 2 2" xfId="15109"/>
    <cellStyle name="20% - Accent4 2 5 3 3" xfId="6308"/>
    <cellStyle name="20% - Accent4 2 5 3 4" xfId="9223"/>
    <cellStyle name="20% - Accent4 2 5 3 5" xfId="12195"/>
    <cellStyle name="20% - Accent4 2 5 4" xfId="3392"/>
    <cellStyle name="20% - Accent4 2 5 4 2" xfId="15106"/>
    <cellStyle name="20% - Accent4 2 5 5" xfId="6305"/>
    <cellStyle name="20% - Accent4 2 5 6" xfId="9220"/>
    <cellStyle name="20% - Accent4 2 5 7" xfId="12192"/>
    <cellStyle name="20% - Accent4 2 6" xfId="383"/>
    <cellStyle name="20% - Accent4 2 6 2" xfId="384"/>
    <cellStyle name="20% - Accent4 2 6 2 2" xfId="3397"/>
    <cellStyle name="20% - Accent4 2 6 2 2 2" xfId="15111"/>
    <cellStyle name="20% - Accent4 2 6 2 3" xfId="6310"/>
    <cellStyle name="20% - Accent4 2 6 2 4" xfId="9225"/>
    <cellStyle name="20% - Accent4 2 6 2 5" xfId="12197"/>
    <cellStyle name="20% - Accent4 2 6 3" xfId="3396"/>
    <cellStyle name="20% - Accent4 2 6 3 2" xfId="15110"/>
    <cellStyle name="20% - Accent4 2 6 4" xfId="6309"/>
    <cellStyle name="20% - Accent4 2 6 5" xfId="9224"/>
    <cellStyle name="20% - Accent4 2 6 6" xfId="12196"/>
    <cellStyle name="20% - Accent4 2 7" xfId="385"/>
    <cellStyle name="20% - Accent4 2 7 2" xfId="3398"/>
    <cellStyle name="20% - Accent4 2 7 2 2" xfId="15112"/>
    <cellStyle name="20% - Accent4 2 7 3" xfId="6311"/>
    <cellStyle name="20% - Accent4 2 7 4" xfId="9226"/>
    <cellStyle name="20% - Accent4 2 7 5" xfId="12198"/>
    <cellStyle name="20% - Accent4 2 8" xfId="3335"/>
    <cellStyle name="20% - Accent4 2 8 2" xfId="15049"/>
    <cellStyle name="20% - Accent4 2 9" xfId="6248"/>
    <cellStyle name="20% - Accent4 3" xfId="386"/>
    <cellStyle name="20% - Accent4 3 2" xfId="387"/>
    <cellStyle name="20% - Accent4 3 2 2" xfId="388"/>
    <cellStyle name="20% - Accent4 3 2 2 2" xfId="389"/>
    <cellStyle name="20% - Accent4 3 2 2 2 2" xfId="390"/>
    <cellStyle name="20% - Accent4 3 2 2 2 2 2" xfId="3403"/>
    <cellStyle name="20% - Accent4 3 2 2 2 2 2 2" xfId="15117"/>
    <cellStyle name="20% - Accent4 3 2 2 2 2 3" xfId="6316"/>
    <cellStyle name="20% - Accent4 3 2 2 2 2 4" xfId="9231"/>
    <cellStyle name="20% - Accent4 3 2 2 2 2 5" xfId="12203"/>
    <cellStyle name="20% - Accent4 3 2 2 2 3" xfId="3402"/>
    <cellStyle name="20% - Accent4 3 2 2 2 3 2" xfId="15116"/>
    <cellStyle name="20% - Accent4 3 2 2 2 4" xfId="6315"/>
    <cellStyle name="20% - Accent4 3 2 2 2 5" xfId="9230"/>
    <cellStyle name="20% - Accent4 3 2 2 2 6" xfId="12202"/>
    <cellStyle name="20% - Accent4 3 2 2 3" xfId="391"/>
    <cellStyle name="20% - Accent4 3 2 2 3 2" xfId="3404"/>
    <cellStyle name="20% - Accent4 3 2 2 3 2 2" xfId="15118"/>
    <cellStyle name="20% - Accent4 3 2 2 3 3" xfId="6317"/>
    <cellStyle name="20% - Accent4 3 2 2 3 4" xfId="9232"/>
    <cellStyle name="20% - Accent4 3 2 2 3 5" xfId="12204"/>
    <cellStyle name="20% - Accent4 3 2 2 4" xfId="3401"/>
    <cellStyle name="20% - Accent4 3 2 2 4 2" xfId="15115"/>
    <cellStyle name="20% - Accent4 3 2 2 5" xfId="6314"/>
    <cellStyle name="20% - Accent4 3 2 2 6" xfId="9229"/>
    <cellStyle name="20% - Accent4 3 2 2 7" xfId="12201"/>
    <cellStyle name="20% - Accent4 3 2 3" xfId="392"/>
    <cellStyle name="20% - Accent4 3 2 3 2" xfId="393"/>
    <cellStyle name="20% - Accent4 3 2 3 2 2" xfId="3406"/>
    <cellStyle name="20% - Accent4 3 2 3 2 2 2" xfId="15120"/>
    <cellStyle name="20% - Accent4 3 2 3 2 3" xfId="6319"/>
    <cellStyle name="20% - Accent4 3 2 3 2 4" xfId="9234"/>
    <cellStyle name="20% - Accent4 3 2 3 2 5" xfId="12206"/>
    <cellStyle name="20% - Accent4 3 2 3 3" xfId="3405"/>
    <cellStyle name="20% - Accent4 3 2 3 3 2" xfId="15119"/>
    <cellStyle name="20% - Accent4 3 2 3 4" xfId="6318"/>
    <cellStyle name="20% - Accent4 3 2 3 5" xfId="9233"/>
    <cellStyle name="20% - Accent4 3 2 3 6" xfId="12205"/>
    <cellStyle name="20% - Accent4 3 2 4" xfId="394"/>
    <cellStyle name="20% - Accent4 3 2 4 2" xfId="3407"/>
    <cellStyle name="20% - Accent4 3 2 4 2 2" xfId="15121"/>
    <cellStyle name="20% - Accent4 3 2 4 3" xfId="6320"/>
    <cellStyle name="20% - Accent4 3 2 4 4" xfId="9235"/>
    <cellStyle name="20% - Accent4 3 2 4 5" xfId="12207"/>
    <cellStyle name="20% - Accent4 3 2 5" xfId="3400"/>
    <cellStyle name="20% - Accent4 3 2 5 2" xfId="15114"/>
    <cellStyle name="20% - Accent4 3 2 6" xfId="6313"/>
    <cellStyle name="20% - Accent4 3 2 7" xfId="9228"/>
    <cellStyle name="20% - Accent4 3 2 8" xfId="12200"/>
    <cellStyle name="20% - Accent4 3 3" xfId="395"/>
    <cellStyle name="20% - Accent4 3 3 2" xfId="396"/>
    <cellStyle name="20% - Accent4 3 3 2 2" xfId="397"/>
    <cellStyle name="20% - Accent4 3 3 2 2 2" xfId="3410"/>
    <cellStyle name="20% - Accent4 3 3 2 2 2 2" xfId="15124"/>
    <cellStyle name="20% - Accent4 3 3 2 2 3" xfId="6323"/>
    <cellStyle name="20% - Accent4 3 3 2 2 4" xfId="9238"/>
    <cellStyle name="20% - Accent4 3 3 2 2 5" xfId="12210"/>
    <cellStyle name="20% - Accent4 3 3 2 3" xfId="3409"/>
    <cellStyle name="20% - Accent4 3 3 2 3 2" xfId="15123"/>
    <cellStyle name="20% - Accent4 3 3 2 4" xfId="6322"/>
    <cellStyle name="20% - Accent4 3 3 2 5" xfId="9237"/>
    <cellStyle name="20% - Accent4 3 3 2 6" xfId="12209"/>
    <cellStyle name="20% - Accent4 3 3 3" xfId="398"/>
    <cellStyle name="20% - Accent4 3 3 3 2" xfId="3411"/>
    <cellStyle name="20% - Accent4 3 3 3 2 2" xfId="15125"/>
    <cellStyle name="20% - Accent4 3 3 3 3" xfId="6324"/>
    <cellStyle name="20% - Accent4 3 3 3 4" xfId="9239"/>
    <cellStyle name="20% - Accent4 3 3 3 5" xfId="12211"/>
    <cellStyle name="20% - Accent4 3 3 4" xfId="3408"/>
    <cellStyle name="20% - Accent4 3 3 4 2" xfId="15122"/>
    <cellStyle name="20% - Accent4 3 3 5" xfId="6321"/>
    <cellStyle name="20% - Accent4 3 3 6" xfId="9236"/>
    <cellStyle name="20% - Accent4 3 3 7" xfId="12208"/>
    <cellStyle name="20% - Accent4 3 4" xfId="399"/>
    <cellStyle name="20% - Accent4 3 4 2" xfId="400"/>
    <cellStyle name="20% - Accent4 3 4 2 2" xfId="3413"/>
    <cellStyle name="20% - Accent4 3 4 2 2 2" xfId="15127"/>
    <cellStyle name="20% - Accent4 3 4 2 3" xfId="6326"/>
    <cellStyle name="20% - Accent4 3 4 2 4" xfId="9241"/>
    <cellStyle name="20% - Accent4 3 4 2 5" xfId="12213"/>
    <cellStyle name="20% - Accent4 3 4 3" xfId="3412"/>
    <cellStyle name="20% - Accent4 3 4 3 2" xfId="15126"/>
    <cellStyle name="20% - Accent4 3 4 4" xfId="6325"/>
    <cellStyle name="20% - Accent4 3 4 5" xfId="9240"/>
    <cellStyle name="20% - Accent4 3 4 6" xfId="12212"/>
    <cellStyle name="20% - Accent4 3 5" xfId="401"/>
    <cellStyle name="20% - Accent4 3 5 2" xfId="3414"/>
    <cellStyle name="20% - Accent4 3 5 2 2" xfId="15128"/>
    <cellStyle name="20% - Accent4 3 5 3" xfId="6327"/>
    <cellStyle name="20% - Accent4 3 5 4" xfId="9242"/>
    <cellStyle name="20% - Accent4 3 5 5" xfId="12214"/>
    <cellStyle name="20% - Accent4 3 6" xfId="3399"/>
    <cellStyle name="20% - Accent4 3 6 2" xfId="15113"/>
    <cellStyle name="20% - Accent4 3 7" xfId="6312"/>
    <cellStyle name="20% - Accent4 3 8" xfId="9227"/>
    <cellStyle name="20% - Accent4 3 9" xfId="12199"/>
    <cellStyle name="20% - Accent4 4" xfId="402"/>
    <cellStyle name="20% - Accent4 4 2" xfId="403"/>
    <cellStyle name="20% - Accent4 4 2 2" xfId="404"/>
    <cellStyle name="20% - Accent4 4 2 2 2" xfId="405"/>
    <cellStyle name="20% - Accent4 4 2 2 2 2" xfId="3418"/>
    <cellStyle name="20% - Accent4 4 2 2 2 2 2" xfId="15132"/>
    <cellStyle name="20% - Accent4 4 2 2 2 3" xfId="6331"/>
    <cellStyle name="20% - Accent4 4 2 2 2 4" xfId="9246"/>
    <cellStyle name="20% - Accent4 4 2 2 2 5" xfId="12218"/>
    <cellStyle name="20% - Accent4 4 2 2 3" xfId="3417"/>
    <cellStyle name="20% - Accent4 4 2 2 3 2" xfId="15131"/>
    <cellStyle name="20% - Accent4 4 2 2 4" xfId="6330"/>
    <cellStyle name="20% - Accent4 4 2 2 5" xfId="9245"/>
    <cellStyle name="20% - Accent4 4 2 2 6" xfId="12217"/>
    <cellStyle name="20% - Accent4 4 2 3" xfId="406"/>
    <cellStyle name="20% - Accent4 4 2 3 2" xfId="3419"/>
    <cellStyle name="20% - Accent4 4 2 3 2 2" xfId="15133"/>
    <cellStyle name="20% - Accent4 4 2 3 3" xfId="6332"/>
    <cellStyle name="20% - Accent4 4 2 3 4" xfId="9247"/>
    <cellStyle name="20% - Accent4 4 2 3 5" xfId="12219"/>
    <cellStyle name="20% - Accent4 4 2 4" xfId="3416"/>
    <cellStyle name="20% - Accent4 4 2 4 2" xfId="15130"/>
    <cellStyle name="20% - Accent4 4 2 5" xfId="6329"/>
    <cellStyle name="20% - Accent4 4 2 6" xfId="9244"/>
    <cellStyle name="20% - Accent4 4 2 7" xfId="12216"/>
    <cellStyle name="20% - Accent4 4 3" xfId="407"/>
    <cellStyle name="20% - Accent4 4 3 2" xfId="408"/>
    <cellStyle name="20% - Accent4 4 3 2 2" xfId="3421"/>
    <cellStyle name="20% - Accent4 4 3 2 2 2" xfId="15135"/>
    <cellStyle name="20% - Accent4 4 3 2 3" xfId="6334"/>
    <cellStyle name="20% - Accent4 4 3 2 4" xfId="9249"/>
    <cellStyle name="20% - Accent4 4 3 2 5" xfId="12221"/>
    <cellStyle name="20% - Accent4 4 3 3" xfId="3420"/>
    <cellStyle name="20% - Accent4 4 3 3 2" xfId="15134"/>
    <cellStyle name="20% - Accent4 4 3 4" xfId="6333"/>
    <cellStyle name="20% - Accent4 4 3 5" xfId="9248"/>
    <cellStyle name="20% - Accent4 4 3 6" xfId="12220"/>
    <cellStyle name="20% - Accent4 4 4" xfId="409"/>
    <cellStyle name="20% - Accent4 4 4 2" xfId="3422"/>
    <cellStyle name="20% - Accent4 4 4 2 2" xfId="15136"/>
    <cellStyle name="20% - Accent4 4 4 3" xfId="6335"/>
    <cellStyle name="20% - Accent4 4 4 4" xfId="9250"/>
    <cellStyle name="20% - Accent4 4 4 5" xfId="12222"/>
    <cellStyle name="20% - Accent4 4 5" xfId="3415"/>
    <cellStyle name="20% - Accent4 4 5 2" xfId="15129"/>
    <cellStyle name="20% - Accent4 4 6" xfId="6328"/>
    <cellStyle name="20% - Accent4 4 7" xfId="9243"/>
    <cellStyle name="20% - Accent4 4 8" xfId="12215"/>
    <cellStyle name="20% - Accent4 5" xfId="410"/>
    <cellStyle name="20% - Accent4 5 2" xfId="411"/>
    <cellStyle name="20% - Accent4 5 2 2" xfId="412"/>
    <cellStyle name="20% - Accent4 5 2 2 2" xfId="413"/>
    <cellStyle name="20% - Accent4 5 2 2 2 2" xfId="3426"/>
    <cellStyle name="20% - Accent4 5 2 2 2 2 2" xfId="15140"/>
    <cellStyle name="20% - Accent4 5 2 2 2 3" xfId="6339"/>
    <cellStyle name="20% - Accent4 5 2 2 2 4" xfId="9254"/>
    <cellStyle name="20% - Accent4 5 2 2 2 5" xfId="12226"/>
    <cellStyle name="20% - Accent4 5 2 2 3" xfId="3425"/>
    <cellStyle name="20% - Accent4 5 2 2 3 2" xfId="15139"/>
    <cellStyle name="20% - Accent4 5 2 2 4" xfId="6338"/>
    <cellStyle name="20% - Accent4 5 2 2 5" xfId="9253"/>
    <cellStyle name="20% - Accent4 5 2 2 6" xfId="12225"/>
    <cellStyle name="20% - Accent4 5 2 3" xfId="414"/>
    <cellStyle name="20% - Accent4 5 2 3 2" xfId="3427"/>
    <cellStyle name="20% - Accent4 5 2 3 2 2" xfId="15141"/>
    <cellStyle name="20% - Accent4 5 2 3 3" xfId="6340"/>
    <cellStyle name="20% - Accent4 5 2 3 4" xfId="9255"/>
    <cellStyle name="20% - Accent4 5 2 3 5" xfId="12227"/>
    <cellStyle name="20% - Accent4 5 2 4" xfId="3424"/>
    <cellStyle name="20% - Accent4 5 2 4 2" xfId="15138"/>
    <cellStyle name="20% - Accent4 5 2 5" xfId="6337"/>
    <cellStyle name="20% - Accent4 5 2 6" xfId="9252"/>
    <cellStyle name="20% - Accent4 5 2 7" xfId="12224"/>
    <cellStyle name="20% - Accent4 5 3" xfId="415"/>
    <cellStyle name="20% - Accent4 5 3 2" xfId="416"/>
    <cellStyle name="20% - Accent4 5 3 2 2" xfId="3429"/>
    <cellStyle name="20% - Accent4 5 3 2 2 2" xfId="15143"/>
    <cellStyle name="20% - Accent4 5 3 2 3" xfId="6342"/>
    <cellStyle name="20% - Accent4 5 3 2 4" xfId="9257"/>
    <cellStyle name="20% - Accent4 5 3 2 5" xfId="12229"/>
    <cellStyle name="20% - Accent4 5 3 3" xfId="3428"/>
    <cellStyle name="20% - Accent4 5 3 3 2" xfId="15142"/>
    <cellStyle name="20% - Accent4 5 3 4" xfId="6341"/>
    <cellStyle name="20% - Accent4 5 3 5" xfId="9256"/>
    <cellStyle name="20% - Accent4 5 3 6" xfId="12228"/>
    <cellStyle name="20% - Accent4 5 4" xfId="417"/>
    <cellStyle name="20% - Accent4 5 4 2" xfId="3430"/>
    <cellStyle name="20% - Accent4 5 4 2 2" xfId="15144"/>
    <cellStyle name="20% - Accent4 5 4 3" xfId="6343"/>
    <cellStyle name="20% - Accent4 5 4 4" xfId="9258"/>
    <cellStyle name="20% - Accent4 5 4 5" xfId="12230"/>
    <cellStyle name="20% - Accent4 5 5" xfId="3423"/>
    <cellStyle name="20% - Accent4 5 5 2" xfId="15137"/>
    <cellStyle name="20% - Accent4 5 6" xfId="6336"/>
    <cellStyle name="20% - Accent4 5 7" xfId="9251"/>
    <cellStyle name="20% - Accent4 5 8" xfId="12223"/>
    <cellStyle name="20% - Accent4 6" xfId="418"/>
    <cellStyle name="20% - Accent4 6 2" xfId="419"/>
    <cellStyle name="20% - Accent4 6 2 2" xfId="420"/>
    <cellStyle name="20% - Accent4 6 2 2 2" xfId="421"/>
    <cellStyle name="20% - Accent4 6 2 2 2 2" xfId="3434"/>
    <cellStyle name="20% - Accent4 6 2 2 2 2 2" xfId="15148"/>
    <cellStyle name="20% - Accent4 6 2 2 2 3" xfId="6347"/>
    <cellStyle name="20% - Accent4 6 2 2 2 4" xfId="9262"/>
    <cellStyle name="20% - Accent4 6 2 2 2 5" xfId="12234"/>
    <cellStyle name="20% - Accent4 6 2 2 3" xfId="3433"/>
    <cellStyle name="20% - Accent4 6 2 2 3 2" xfId="15147"/>
    <cellStyle name="20% - Accent4 6 2 2 4" xfId="6346"/>
    <cellStyle name="20% - Accent4 6 2 2 5" xfId="9261"/>
    <cellStyle name="20% - Accent4 6 2 2 6" xfId="12233"/>
    <cellStyle name="20% - Accent4 6 2 3" xfId="422"/>
    <cellStyle name="20% - Accent4 6 2 3 2" xfId="3435"/>
    <cellStyle name="20% - Accent4 6 2 3 2 2" xfId="15149"/>
    <cellStyle name="20% - Accent4 6 2 3 3" xfId="6348"/>
    <cellStyle name="20% - Accent4 6 2 3 4" xfId="9263"/>
    <cellStyle name="20% - Accent4 6 2 3 5" xfId="12235"/>
    <cellStyle name="20% - Accent4 6 2 4" xfId="3432"/>
    <cellStyle name="20% - Accent4 6 2 4 2" xfId="15146"/>
    <cellStyle name="20% - Accent4 6 2 5" xfId="6345"/>
    <cellStyle name="20% - Accent4 6 2 6" xfId="9260"/>
    <cellStyle name="20% - Accent4 6 2 7" xfId="12232"/>
    <cellStyle name="20% - Accent4 6 3" xfId="423"/>
    <cellStyle name="20% - Accent4 6 3 2" xfId="424"/>
    <cellStyle name="20% - Accent4 6 3 2 2" xfId="3437"/>
    <cellStyle name="20% - Accent4 6 3 2 2 2" xfId="15151"/>
    <cellStyle name="20% - Accent4 6 3 2 3" xfId="6350"/>
    <cellStyle name="20% - Accent4 6 3 2 4" xfId="9265"/>
    <cellStyle name="20% - Accent4 6 3 2 5" xfId="12237"/>
    <cellStyle name="20% - Accent4 6 3 3" xfId="3436"/>
    <cellStyle name="20% - Accent4 6 3 3 2" xfId="15150"/>
    <cellStyle name="20% - Accent4 6 3 4" xfId="6349"/>
    <cellStyle name="20% - Accent4 6 3 5" xfId="9264"/>
    <cellStyle name="20% - Accent4 6 3 6" xfId="12236"/>
    <cellStyle name="20% - Accent4 6 4" xfId="425"/>
    <cellStyle name="20% - Accent4 6 4 2" xfId="3438"/>
    <cellStyle name="20% - Accent4 6 4 2 2" xfId="15152"/>
    <cellStyle name="20% - Accent4 6 4 3" xfId="6351"/>
    <cellStyle name="20% - Accent4 6 4 4" xfId="9266"/>
    <cellStyle name="20% - Accent4 6 4 5" xfId="12238"/>
    <cellStyle name="20% - Accent4 6 5" xfId="3431"/>
    <cellStyle name="20% - Accent4 6 5 2" xfId="15145"/>
    <cellStyle name="20% - Accent4 6 6" xfId="6344"/>
    <cellStyle name="20% - Accent4 6 7" xfId="9259"/>
    <cellStyle name="20% - Accent4 6 8" xfId="12231"/>
    <cellStyle name="20% - Accent4 7" xfId="426"/>
    <cellStyle name="20% - Accent4 7 2" xfId="427"/>
    <cellStyle name="20% - Accent4 7 2 2" xfId="428"/>
    <cellStyle name="20% - Accent4 7 2 2 2" xfId="3441"/>
    <cellStyle name="20% - Accent4 7 2 2 2 2" xfId="15155"/>
    <cellStyle name="20% - Accent4 7 2 2 3" xfId="6354"/>
    <cellStyle name="20% - Accent4 7 2 2 4" xfId="9269"/>
    <cellStyle name="20% - Accent4 7 2 2 5" xfId="12241"/>
    <cellStyle name="20% - Accent4 7 2 3" xfId="3440"/>
    <cellStyle name="20% - Accent4 7 2 3 2" xfId="15154"/>
    <cellStyle name="20% - Accent4 7 2 4" xfId="6353"/>
    <cellStyle name="20% - Accent4 7 2 5" xfId="9268"/>
    <cellStyle name="20% - Accent4 7 2 6" xfId="12240"/>
    <cellStyle name="20% - Accent4 7 3" xfId="429"/>
    <cellStyle name="20% - Accent4 7 3 2" xfId="3442"/>
    <cellStyle name="20% - Accent4 7 3 2 2" xfId="15156"/>
    <cellStyle name="20% - Accent4 7 3 3" xfId="6355"/>
    <cellStyle name="20% - Accent4 7 3 4" xfId="9270"/>
    <cellStyle name="20% - Accent4 7 3 5" xfId="12242"/>
    <cellStyle name="20% - Accent4 7 4" xfId="3439"/>
    <cellStyle name="20% - Accent4 7 4 2" xfId="15153"/>
    <cellStyle name="20% - Accent4 7 5" xfId="6352"/>
    <cellStyle name="20% - Accent4 7 6" xfId="9267"/>
    <cellStyle name="20% - Accent4 7 7" xfId="12239"/>
    <cellStyle name="20% - Accent4 8" xfId="430"/>
    <cellStyle name="20% - Accent4 8 2" xfId="431"/>
    <cellStyle name="20% - Accent4 8 2 2" xfId="432"/>
    <cellStyle name="20% - Accent4 8 2 2 2" xfId="3445"/>
    <cellStyle name="20% - Accent4 8 2 2 2 2" xfId="15159"/>
    <cellStyle name="20% - Accent4 8 2 2 3" xfId="6358"/>
    <cellStyle name="20% - Accent4 8 2 2 4" xfId="9273"/>
    <cellStyle name="20% - Accent4 8 2 2 5" xfId="12245"/>
    <cellStyle name="20% - Accent4 8 2 3" xfId="3444"/>
    <cellStyle name="20% - Accent4 8 2 3 2" xfId="15158"/>
    <cellStyle name="20% - Accent4 8 2 4" xfId="6357"/>
    <cellStyle name="20% - Accent4 8 2 5" xfId="9272"/>
    <cellStyle name="20% - Accent4 8 2 6" xfId="12244"/>
    <cellStyle name="20% - Accent4 8 3" xfId="433"/>
    <cellStyle name="20% - Accent4 8 3 2" xfId="3446"/>
    <cellStyle name="20% - Accent4 8 3 2 2" xfId="15160"/>
    <cellStyle name="20% - Accent4 8 3 3" xfId="6359"/>
    <cellStyle name="20% - Accent4 8 3 4" xfId="9274"/>
    <cellStyle name="20% - Accent4 8 3 5" xfId="12246"/>
    <cellStyle name="20% - Accent4 8 4" xfId="3443"/>
    <cellStyle name="20% - Accent4 8 4 2" xfId="15157"/>
    <cellStyle name="20% - Accent4 8 5" xfId="6356"/>
    <cellStyle name="20% - Accent4 8 6" xfId="9271"/>
    <cellStyle name="20% - Accent4 8 7" xfId="12243"/>
    <cellStyle name="20% - Accent4 9" xfId="434"/>
    <cellStyle name="20% - Accent4 9 2" xfId="435"/>
    <cellStyle name="20% - Accent4 9 2 2" xfId="3448"/>
    <cellStyle name="20% - Accent4 9 2 2 2" xfId="15162"/>
    <cellStyle name="20% - Accent4 9 2 3" xfId="6361"/>
    <cellStyle name="20% - Accent4 9 2 4" xfId="9276"/>
    <cellStyle name="20% - Accent4 9 2 5" xfId="12248"/>
    <cellStyle name="20% - Accent4 9 3" xfId="3447"/>
    <cellStyle name="20% - Accent4 9 3 2" xfId="15161"/>
    <cellStyle name="20% - Accent4 9 4" xfId="6360"/>
    <cellStyle name="20% - Accent4 9 5" xfId="9275"/>
    <cellStyle name="20% - Accent4 9 6" xfId="12247"/>
    <cellStyle name="20% - Accent5 2" xfId="436"/>
    <cellStyle name="20% - Accent5 2 2" xfId="437"/>
    <cellStyle name="20% - Accent5 2 2 2" xfId="438"/>
    <cellStyle name="20% - Accent5 2 2 2 2" xfId="439"/>
    <cellStyle name="20% - Accent5 2 2 2 2 2" xfId="440"/>
    <cellStyle name="20% - Accent5 2 2 2 2 2 2" xfId="3453"/>
    <cellStyle name="20% - Accent5 2 2 2 2 2 2 2" xfId="15167"/>
    <cellStyle name="20% - Accent5 2 2 2 2 2 3" xfId="6366"/>
    <cellStyle name="20% - Accent5 2 2 2 2 2 4" xfId="9281"/>
    <cellStyle name="20% - Accent5 2 2 2 2 2 5" xfId="12253"/>
    <cellStyle name="20% - Accent5 2 2 2 2 3" xfId="3452"/>
    <cellStyle name="20% - Accent5 2 2 2 2 3 2" xfId="15166"/>
    <cellStyle name="20% - Accent5 2 2 2 2 4" xfId="6365"/>
    <cellStyle name="20% - Accent5 2 2 2 2 5" xfId="9280"/>
    <cellStyle name="20% - Accent5 2 2 2 2 6" xfId="12252"/>
    <cellStyle name="20% - Accent5 2 2 2 3" xfId="441"/>
    <cellStyle name="20% - Accent5 2 2 2 3 2" xfId="3454"/>
    <cellStyle name="20% - Accent5 2 2 2 3 2 2" xfId="15168"/>
    <cellStyle name="20% - Accent5 2 2 2 3 3" xfId="6367"/>
    <cellStyle name="20% - Accent5 2 2 2 3 4" xfId="9282"/>
    <cellStyle name="20% - Accent5 2 2 2 3 5" xfId="12254"/>
    <cellStyle name="20% - Accent5 2 2 2 4" xfId="3451"/>
    <cellStyle name="20% - Accent5 2 2 2 4 2" xfId="15165"/>
    <cellStyle name="20% - Accent5 2 2 2 5" xfId="6364"/>
    <cellStyle name="20% - Accent5 2 2 2 6" xfId="9279"/>
    <cellStyle name="20% - Accent5 2 2 2 7" xfId="12251"/>
    <cellStyle name="20% - Accent5 2 2 3" xfId="442"/>
    <cellStyle name="20% - Accent5 2 2 3 2" xfId="443"/>
    <cellStyle name="20% - Accent5 2 2 3 2 2" xfId="3456"/>
    <cellStyle name="20% - Accent5 2 2 3 2 2 2" xfId="15170"/>
    <cellStyle name="20% - Accent5 2 2 3 2 3" xfId="6369"/>
    <cellStyle name="20% - Accent5 2 2 3 2 4" xfId="9284"/>
    <cellStyle name="20% - Accent5 2 2 3 2 5" xfId="12256"/>
    <cellStyle name="20% - Accent5 2 2 3 3" xfId="3455"/>
    <cellStyle name="20% - Accent5 2 2 3 3 2" xfId="15169"/>
    <cellStyle name="20% - Accent5 2 2 3 4" xfId="6368"/>
    <cellStyle name="20% - Accent5 2 2 3 5" xfId="9283"/>
    <cellStyle name="20% - Accent5 2 2 3 6" xfId="12255"/>
    <cellStyle name="20% - Accent5 2 2 4" xfId="444"/>
    <cellStyle name="20% - Accent5 2 2 4 2" xfId="3457"/>
    <cellStyle name="20% - Accent5 2 2 4 2 2" xfId="15171"/>
    <cellStyle name="20% - Accent5 2 2 4 3" xfId="6370"/>
    <cellStyle name="20% - Accent5 2 2 4 4" xfId="9285"/>
    <cellStyle name="20% - Accent5 2 2 4 5" xfId="12257"/>
    <cellStyle name="20% - Accent5 2 2 5" xfId="3450"/>
    <cellStyle name="20% - Accent5 2 2 5 2" xfId="15164"/>
    <cellStyle name="20% - Accent5 2 2 6" xfId="6363"/>
    <cellStyle name="20% - Accent5 2 2 7" xfId="9278"/>
    <cellStyle name="20% - Accent5 2 2 8" xfId="12250"/>
    <cellStyle name="20% - Accent5 2 3" xfId="445"/>
    <cellStyle name="20% - Accent5 2 3 2" xfId="446"/>
    <cellStyle name="20% - Accent5 2 3 2 2" xfId="447"/>
    <cellStyle name="20% - Accent5 2 3 2 2 2" xfId="3460"/>
    <cellStyle name="20% - Accent5 2 3 2 2 2 2" xfId="15174"/>
    <cellStyle name="20% - Accent5 2 3 2 2 3" xfId="6373"/>
    <cellStyle name="20% - Accent5 2 3 2 2 4" xfId="9288"/>
    <cellStyle name="20% - Accent5 2 3 2 2 5" xfId="12260"/>
    <cellStyle name="20% - Accent5 2 3 2 3" xfId="3459"/>
    <cellStyle name="20% - Accent5 2 3 2 3 2" xfId="15173"/>
    <cellStyle name="20% - Accent5 2 3 2 4" xfId="6372"/>
    <cellStyle name="20% - Accent5 2 3 2 5" xfId="9287"/>
    <cellStyle name="20% - Accent5 2 3 2 6" xfId="12259"/>
    <cellStyle name="20% - Accent5 2 3 3" xfId="448"/>
    <cellStyle name="20% - Accent5 2 3 3 2" xfId="3461"/>
    <cellStyle name="20% - Accent5 2 3 3 2 2" xfId="15175"/>
    <cellStyle name="20% - Accent5 2 3 3 3" xfId="6374"/>
    <cellStyle name="20% - Accent5 2 3 3 4" xfId="9289"/>
    <cellStyle name="20% - Accent5 2 3 3 5" xfId="12261"/>
    <cellStyle name="20% - Accent5 2 3 4" xfId="3458"/>
    <cellStyle name="20% - Accent5 2 3 4 2" xfId="15172"/>
    <cellStyle name="20% - Accent5 2 3 5" xfId="6371"/>
    <cellStyle name="20% - Accent5 2 3 6" xfId="9286"/>
    <cellStyle name="20% - Accent5 2 3 7" xfId="12258"/>
    <cellStyle name="20% - Accent5 2 4" xfId="449"/>
    <cellStyle name="20% - Accent5 2 4 2" xfId="450"/>
    <cellStyle name="20% - Accent5 2 4 2 2" xfId="3463"/>
    <cellStyle name="20% - Accent5 2 4 2 2 2" xfId="15177"/>
    <cellStyle name="20% - Accent5 2 4 2 3" xfId="6376"/>
    <cellStyle name="20% - Accent5 2 4 2 4" xfId="9291"/>
    <cellStyle name="20% - Accent5 2 4 2 5" xfId="12263"/>
    <cellStyle name="20% - Accent5 2 4 3" xfId="3462"/>
    <cellStyle name="20% - Accent5 2 4 3 2" xfId="15176"/>
    <cellStyle name="20% - Accent5 2 4 4" xfId="6375"/>
    <cellStyle name="20% - Accent5 2 4 5" xfId="9290"/>
    <cellStyle name="20% - Accent5 2 4 6" xfId="12262"/>
    <cellStyle name="20% - Accent5 2 5" xfId="451"/>
    <cellStyle name="20% - Accent5 2 5 2" xfId="3464"/>
    <cellStyle name="20% - Accent5 2 5 2 2" xfId="15178"/>
    <cellStyle name="20% - Accent5 2 5 3" xfId="6377"/>
    <cellStyle name="20% - Accent5 2 5 4" xfId="9292"/>
    <cellStyle name="20% - Accent5 2 5 5" xfId="12264"/>
    <cellStyle name="20% - Accent5 2 6" xfId="3449"/>
    <cellStyle name="20% - Accent5 2 6 2" xfId="15163"/>
    <cellStyle name="20% - Accent5 2 7" xfId="6362"/>
    <cellStyle name="20% - Accent5 2 8" xfId="9277"/>
    <cellStyle name="20% - Accent5 2 9" xfId="12249"/>
    <cellStyle name="20% - Accent5 3" xfId="452"/>
    <cellStyle name="20% - Accent5 3 2" xfId="453"/>
    <cellStyle name="20% - Accent5 3 2 2" xfId="454"/>
    <cellStyle name="20% - Accent5 3 2 2 2" xfId="455"/>
    <cellStyle name="20% - Accent5 3 2 2 2 2" xfId="3468"/>
    <cellStyle name="20% - Accent5 3 2 2 2 2 2" xfId="15182"/>
    <cellStyle name="20% - Accent5 3 2 2 2 3" xfId="6381"/>
    <cellStyle name="20% - Accent5 3 2 2 2 4" xfId="9296"/>
    <cellStyle name="20% - Accent5 3 2 2 2 5" xfId="12268"/>
    <cellStyle name="20% - Accent5 3 2 2 3" xfId="3467"/>
    <cellStyle name="20% - Accent5 3 2 2 3 2" xfId="15181"/>
    <cellStyle name="20% - Accent5 3 2 2 4" xfId="6380"/>
    <cellStyle name="20% - Accent5 3 2 2 5" xfId="9295"/>
    <cellStyle name="20% - Accent5 3 2 2 6" xfId="12267"/>
    <cellStyle name="20% - Accent5 3 2 3" xfId="456"/>
    <cellStyle name="20% - Accent5 3 2 3 2" xfId="3469"/>
    <cellStyle name="20% - Accent5 3 2 3 2 2" xfId="15183"/>
    <cellStyle name="20% - Accent5 3 2 3 3" xfId="6382"/>
    <cellStyle name="20% - Accent5 3 2 3 4" xfId="9297"/>
    <cellStyle name="20% - Accent5 3 2 3 5" xfId="12269"/>
    <cellStyle name="20% - Accent5 3 2 4" xfId="3466"/>
    <cellStyle name="20% - Accent5 3 2 4 2" xfId="15180"/>
    <cellStyle name="20% - Accent5 3 2 5" xfId="6379"/>
    <cellStyle name="20% - Accent5 3 2 6" xfId="9294"/>
    <cellStyle name="20% - Accent5 3 2 7" xfId="12266"/>
    <cellStyle name="20% - Accent5 3 3" xfId="457"/>
    <cellStyle name="20% - Accent5 3 3 2" xfId="458"/>
    <cellStyle name="20% - Accent5 3 3 2 2" xfId="3471"/>
    <cellStyle name="20% - Accent5 3 3 2 2 2" xfId="15185"/>
    <cellStyle name="20% - Accent5 3 3 2 3" xfId="6384"/>
    <cellStyle name="20% - Accent5 3 3 2 4" xfId="9299"/>
    <cellStyle name="20% - Accent5 3 3 2 5" xfId="12271"/>
    <cellStyle name="20% - Accent5 3 3 3" xfId="3470"/>
    <cellStyle name="20% - Accent5 3 3 3 2" xfId="15184"/>
    <cellStyle name="20% - Accent5 3 3 4" xfId="6383"/>
    <cellStyle name="20% - Accent5 3 3 5" xfId="9298"/>
    <cellStyle name="20% - Accent5 3 3 6" xfId="12270"/>
    <cellStyle name="20% - Accent5 3 4" xfId="459"/>
    <cellStyle name="20% - Accent5 3 4 2" xfId="3472"/>
    <cellStyle name="20% - Accent5 3 4 2 2" xfId="15186"/>
    <cellStyle name="20% - Accent5 3 4 3" xfId="6385"/>
    <cellStyle name="20% - Accent5 3 4 4" xfId="9300"/>
    <cellStyle name="20% - Accent5 3 4 5" xfId="12272"/>
    <cellStyle name="20% - Accent5 3 5" xfId="3465"/>
    <cellStyle name="20% - Accent5 3 5 2" xfId="15179"/>
    <cellStyle name="20% - Accent5 3 6" xfId="6378"/>
    <cellStyle name="20% - Accent5 3 7" xfId="9293"/>
    <cellStyle name="20% - Accent5 3 8" xfId="12265"/>
    <cellStyle name="20% - Accent5 4" xfId="460"/>
    <cellStyle name="20% - Accent5 4 2" xfId="461"/>
    <cellStyle name="20% - Accent5 4 2 2" xfId="462"/>
    <cellStyle name="20% - Accent5 4 2 2 2" xfId="463"/>
    <cellStyle name="20% - Accent5 4 2 2 2 2" xfId="3476"/>
    <cellStyle name="20% - Accent5 4 2 2 2 2 2" xfId="15190"/>
    <cellStyle name="20% - Accent5 4 2 2 2 3" xfId="6389"/>
    <cellStyle name="20% - Accent5 4 2 2 2 4" xfId="9304"/>
    <cellStyle name="20% - Accent5 4 2 2 2 5" xfId="12276"/>
    <cellStyle name="20% - Accent5 4 2 2 3" xfId="3475"/>
    <cellStyle name="20% - Accent5 4 2 2 3 2" xfId="15189"/>
    <cellStyle name="20% - Accent5 4 2 2 4" xfId="6388"/>
    <cellStyle name="20% - Accent5 4 2 2 5" xfId="9303"/>
    <cellStyle name="20% - Accent5 4 2 2 6" xfId="12275"/>
    <cellStyle name="20% - Accent5 4 2 3" xfId="464"/>
    <cellStyle name="20% - Accent5 4 2 3 2" xfId="3477"/>
    <cellStyle name="20% - Accent5 4 2 3 2 2" xfId="15191"/>
    <cellStyle name="20% - Accent5 4 2 3 3" xfId="6390"/>
    <cellStyle name="20% - Accent5 4 2 3 4" xfId="9305"/>
    <cellStyle name="20% - Accent5 4 2 3 5" xfId="12277"/>
    <cellStyle name="20% - Accent5 4 2 4" xfId="3474"/>
    <cellStyle name="20% - Accent5 4 2 4 2" xfId="15188"/>
    <cellStyle name="20% - Accent5 4 2 5" xfId="6387"/>
    <cellStyle name="20% - Accent5 4 2 6" xfId="9302"/>
    <cellStyle name="20% - Accent5 4 2 7" xfId="12274"/>
    <cellStyle name="20% - Accent5 4 3" xfId="465"/>
    <cellStyle name="20% - Accent5 4 3 2" xfId="466"/>
    <cellStyle name="20% - Accent5 4 3 2 2" xfId="3479"/>
    <cellStyle name="20% - Accent5 4 3 2 2 2" xfId="15193"/>
    <cellStyle name="20% - Accent5 4 3 2 3" xfId="6392"/>
    <cellStyle name="20% - Accent5 4 3 2 4" xfId="9307"/>
    <cellStyle name="20% - Accent5 4 3 2 5" xfId="12279"/>
    <cellStyle name="20% - Accent5 4 3 3" xfId="3478"/>
    <cellStyle name="20% - Accent5 4 3 3 2" xfId="15192"/>
    <cellStyle name="20% - Accent5 4 3 4" xfId="6391"/>
    <cellStyle name="20% - Accent5 4 3 5" xfId="9306"/>
    <cellStyle name="20% - Accent5 4 3 6" xfId="12278"/>
    <cellStyle name="20% - Accent5 4 4" xfId="467"/>
    <cellStyle name="20% - Accent5 4 4 2" xfId="3480"/>
    <cellStyle name="20% - Accent5 4 4 2 2" xfId="15194"/>
    <cellStyle name="20% - Accent5 4 4 3" xfId="6393"/>
    <cellStyle name="20% - Accent5 4 4 4" xfId="9308"/>
    <cellStyle name="20% - Accent5 4 4 5" xfId="12280"/>
    <cellStyle name="20% - Accent5 4 5" xfId="3473"/>
    <cellStyle name="20% - Accent5 4 5 2" xfId="15187"/>
    <cellStyle name="20% - Accent5 4 6" xfId="6386"/>
    <cellStyle name="20% - Accent5 4 7" xfId="9301"/>
    <cellStyle name="20% - Accent5 4 8" xfId="12273"/>
    <cellStyle name="20% - Accent5 5" xfId="468"/>
    <cellStyle name="20% - Accent5 5 2" xfId="469"/>
    <cellStyle name="20% - Accent5 5 2 2" xfId="470"/>
    <cellStyle name="20% - Accent5 5 2 2 2" xfId="471"/>
    <cellStyle name="20% - Accent5 5 2 2 2 2" xfId="3484"/>
    <cellStyle name="20% - Accent5 5 2 2 2 2 2" xfId="15198"/>
    <cellStyle name="20% - Accent5 5 2 2 2 3" xfId="6397"/>
    <cellStyle name="20% - Accent5 5 2 2 2 4" xfId="9312"/>
    <cellStyle name="20% - Accent5 5 2 2 2 5" xfId="12284"/>
    <cellStyle name="20% - Accent5 5 2 2 3" xfId="3483"/>
    <cellStyle name="20% - Accent5 5 2 2 3 2" xfId="15197"/>
    <cellStyle name="20% - Accent5 5 2 2 4" xfId="6396"/>
    <cellStyle name="20% - Accent5 5 2 2 5" xfId="9311"/>
    <cellStyle name="20% - Accent5 5 2 2 6" xfId="12283"/>
    <cellStyle name="20% - Accent5 5 2 3" xfId="472"/>
    <cellStyle name="20% - Accent5 5 2 3 2" xfId="3485"/>
    <cellStyle name="20% - Accent5 5 2 3 2 2" xfId="15199"/>
    <cellStyle name="20% - Accent5 5 2 3 3" xfId="6398"/>
    <cellStyle name="20% - Accent5 5 2 3 4" xfId="9313"/>
    <cellStyle name="20% - Accent5 5 2 3 5" xfId="12285"/>
    <cellStyle name="20% - Accent5 5 2 4" xfId="3482"/>
    <cellStyle name="20% - Accent5 5 2 4 2" xfId="15196"/>
    <cellStyle name="20% - Accent5 5 2 5" xfId="6395"/>
    <cellStyle name="20% - Accent5 5 2 6" xfId="9310"/>
    <cellStyle name="20% - Accent5 5 2 7" xfId="12282"/>
    <cellStyle name="20% - Accent5 5 3" xfId="473"/>
    <cellStyle name="20% - Accent5 5 3 2" xfId="474"/>
    <cellStyle name="20% - Accent5 5 3 2 2" xfId="3487"/>
    <cellStyle name="20% - Accent5 5 3 2 2 2" xfId="15201"/>
    <cellStyle name="20% - Accent5 5 3 2 3" xfId="6400"/>
    <cellStyle name="20% - Accent5 5 3 2 4" xfId="9315"/>
    <cellStyle name="20% - Accent5 5 3 2 5" xfId="12287"/>
    <cellStyle name="20% - Accent5 5 3 3" xfId="3486"/>
    <cellStyle name="20% - Accent5 5 3 3 2" xfId="15200"/>
    <cellStyle name="20% - Accent5 5 3 4" xfId="6399"/>
    <cellStyle name="20% - Accent5 5 3 5" xfId="9314"/>
    <cellStyle name="20% - Accent5 5 3 6" xfId="12286"/>
    <cellStyle name="20% - Accent5 5 4" xfId="475"/>
    <cellStyle name="20% - Accent5 5 4 2" xfId="3488"/>
    <cellStyle name="20% - Accent5 5 4 2 2" xfId="15202"/>
    <cellStyle name="20% - Accent5 5 4 3" xfId="6401"/>
    <cellStyle name="20% - Accent5 5 4 4" xfId="9316"/>
    <cellStyle name="20% - Accent5 5 4 5" xfId="12288"/>
    <cellStyle name="20% - Accent5 5 5" xfId="3481"/>
    <cellStyle name="20% - Accent5 5 5 2" xfId="15195"/>
    <cellStyle name="20% - Accent5 5 6" xfId="6394"/>
    <cellStyle name="20% - Accent5 5 7" xfId="9309"/>
    <cellStyle name="20% - Accent5 5 8" xfId="12281"/>
    <cellStyle name="20% - Accent5 6" xfId="476"/>
    <cellStyle name="20% - Accent5 6 2" xfId="477"/>
    <cellStyle name="20% - Accent5 6 2 2" xfId="478"/>
    <cellStyle name="20% - Accent5 6 2 2 2" xfId="3491"/>
    <cellStyle name="20% - Accent5 6 2 2 2 2" xfId="15205"/>
    <cellStyle name="20% - Accent5 6 2 2 3" xfId="6404"/>
    <cellStyle name="20% - Accent5 6 2 2 4" xfId="9319"/>
    <cellStyle name="20% - Accent5 6 2 2 5" xfId="12291"/>
    <cellStyle name="20% - Accent5 6 2 3" xfId="3490"/>
    <cellStyle name="20% - Accent5 6 2 3 2" xfId="15204"/>
    <cellStyle name="20% - Accent5 6 2 4" xfId="6403"/>
    <cellStyle name="20% - Accent5 6 2 5" xfId="9318"/>
    <cellStyle name="20% - Accent5 6 2 6" xfId="12290"/>
    <cellStyle name="20% - Accent5 6 3" xfId="479"/>
    <cellStyle name="20% - Accent5 6 3 2" xfId="3492"/>
    <cellStyle name="20% - Accent5 6 3 2 2" xfId="15206"/>
    <cellStyle name="20% - Accent5 6 3 3" xfId="6405"/>
    <cellStyle name="20% - Accent5 6 3 4" xfId="9320"/>
    <cellStyle name="20% - Accent5 6 3 5" xfId="12292"/>
    <cellStyle name="20% - Accent5 6 4" xfId="3489"/>
    <cellStyle name="20% - Accent5 6 4 2" xfId="15203"/>
    <cellStyle name="20% - Accent5 6 5" xfId="6402"/>
    <cellStyle name="20% - Accent5 6 6" xfId="9317"/>
    <cellStyle name="20% - Accent5 6 7" xfId="12289"/>
    <cellStyle name="20% - Accent5 7" xfId="480"/>
    <cellStyle name="20% - Accent5 7 2" xfId="481"/>
    <cellStyle name="20% - Accent5 7 2 2" xfId="482"/>
    <cellStyle name="20% - Accent5 7 2 2 2" xfId="3495"/>
    <cellStyle name="20% - Accent5 7 2 2 2 2" xfId="15209"/>
    <cellStyle name="20% - Accent5 7 2 2 3" xfId="6408"/>
    <cellStyle name="20% - Accent5 7 2 2 4" xfId="9323"/>
    <cellStyle name="20% - Accent5 7 2 2 5" xfId="12295"/>
    <cellStyle name="20% - Accent5 7 2 3" xfId="3494"/>
    <cellStyle name="20% - Accent5 7 2 3 2" xfId="15208"/>
    <cellStyle name="20% - Accent5 7 2 4" xfId="6407"/>
    <cellStyle name="20% - Accent5 7 2 5" xfId="9322"/>
    <cellStyle name="20% - Accent5 7 2 6" xfId="12294"/>
    <cellStyle name="20% - Accent5 7 3" xfId="483"/>
    <cellStyle name="20% - Accent5 7 3 2" xfId="3496"/>
    <cellStyle name="20% - Accent5 7 3 2 2" xfId="15210"/>
    <cellStyle name="20% - Accent5 7 3 3" xfId="6409"/>
    <cellStyle name="20% - Accent5 7 3 4" xfId="9324"/>
    <cellStyle name="20% - Accent5 7 3 5" xfId="12296"/>
    <cellStyle name="20% - Accent5 7 4" xfId="3493"/>
    <cellStyle name="20% - Accent5 7 4 2" xfId="15207"/>
    <cellStyle name="20% - Accent5 7 5" xfId="6406"/>
    <cellStyle name="20% - Accent5 7 6" xfId="9321"/>
    <cellStyle name="20% - Accent5 7 7" xfId="12293"/>
    <cellStyle name="20% - Accent5 8" xfId="484"/>
    <cellStyle name="20% - Accent5 8 2" xfId="485"/>
    <cellStyle name="20% - Accent5 8 2 2" xfId="3498"/>
    <cellStyle name="20% - Accent5 8 2 2 2" xfId="15212"/>
    <cellStyle name="20% - Accent5 8 2 3" xfId="6411"/>
    <cellStyle name="20% - Accent5 8 2 4" xfId="9326"/>
    <cellStyle name="20% - Accent5 8 2 5" xfId="12298"/>
    <cellStyle name="20% - Accent5 8 3" xfId="3497"/>
    <cellStyle name="20% - Accent5 8 3 2" xfId="15211"/>
    <cellStyle name="20% - Accent5 8 4" xfId="6410"/>
    <cellStyle name="20% - Accent5 8 5" xfId="9325"/>
    <cellStyle name="20% - Accent5 8 6" xfId="12297"/>
    <cellStyle name="20% - Accent5 9" xfId="486"/>
    <cellStyle name="20% - Accent5 9 2" xfId="3499"/>
    <cellStyle name="20% - Accent5 9 2 2" xfId="15213"/>
    <cellStyle name="20% - Accent5 9 3" xfId="6412"/>
    <cellStyle name="20% - Accent5 9 4" xfId="9327"/>
    <cellStyle name="20% - Accent5 9 5" xfId="12299"/>
    <cellStyle name="20% - Accent6 10" xfId="487"/>
    <cellStyle name="20% - Accent6 10 2" xfId="3500"/>
    <cellStyle name="20% - Accent6 10 2 2" xfId="15214"/>
    <cellStyle name="20% - Accent6 10 3" xfId="6413"/>
    <cellStyle name="20% - Accent6 10 4" xfId="9328"/>
    <cellStyle name="20% - Accent6 10 5" xfId="12300"/>
    <cellStyle name="20% - Accent6 2" xfId="488"/>
    <cellStyle name="20% - Accent6 2 10" xfId="9329"/>
    <cellStyle name="20% - Accent6 2 11" xfId="12301"/>
    <cellStyle name="20% - Accent6 2 2" xfId="489"/>
    <cellStyle name="20% - Accent6 2 2 10" xfId="12302"/>
    <cellStyle name="20% - Accent6 2 2 2" xfId="490"/>
    <cellStyle name="20% - Accent6 2 2 2 2" xfId="491"/>
    <cellStyle name="20% - Accent6 2 2 2 2 2" xfId="492"/>
    <cellStyle name="20% - Accent6 2 2 2 2 2 2" xfId="493"/>
    <cellStyle name="20% - Accent6 2 2 2 2 2 2 2" xfId="494"/>
    <cellStyle name="20% - Accent6 2 2 2 2 2 2 2 2" xfId="3507"/>
    <cellStyle name="20% - Accent6 2 2 2 2 2 2 2 2 2" xfId="15221"/>
    <cellStyle name="20% - Accent6 2 2 2 2 2 2 2 3" xfId="6420"/>
    <cellStyle name="20% - Accent6 2 2 2 2 2 2 2 4" xfId="9335"/>
    <cellStyle name="20% - Accent6 2 2 2 2 2 2 2 5" xfId="12307"/>
    <cellStyle name="20% - Accent6 2 2 2 2 2 2 3" xfId="3506"/>
    <cellStyle name="20% - Accent6 2 2 2 2 2 2 3 2" xfId="15220"/>
    <cellStyle name="20% - Accent6 2 2 2 2 2 2 4" xfId="6419"/>
    <cellStyle name="20% - Accent6 2 2 2 2 2 2 5" xfId="9334"/>
    <cellStyle name="20% - Accent6 2 2 2 2 2 2 6" xfId="12306"/>
    <cellStyle name="20% - Accent6 2 2 2 2 2 3" xfId="495"/>
    <cellStyle name="20% - Accent6 2 2 2 2 2 3 2" xfId="3508"/>
    <cellStyle name="20% - Accent6 2 2 2 2 2 3 2 2" xfId="15222"/>
    <cellStyle name="20% - Accent6 2 2 2 2 2 3 3" xfId="6421"/>
    <cellStyle name="20% - Accent6 2 2 2 2 2 3 4" xfId="9336"/>
    <cellStyle name="20% - Accent6 2 2 2 2 2 3 5" xfId="12308"/>
    <cellStyle name="20% - Accent6 2 2 2 2 2 4" xfId="3505"/>
    <cellStyle name="20% - Accent6 2 2 2 2 2 4 2" xfId="15219"/>
    <cellStyle name="20% - Accent6 2 2 2 2 2 5" xfId="6418"/>
    <cellStyle name="20% - Accent6 2 2 2 2 2 6" xfId="9333"/>
    <cellStyle name="20% - Accent6 2 2 2 2 2 7" xfId="12305"/>
    <cellStyle name="20% - Accent6 2 2 2 2 3" xfId="496"/>
    <cellStyle name="20% - Accent6 2 2 2 2 3 2" xfId="497"/>
    <cellStyle name="20% - Accent6 2 2 2 2 3 2 2" xfId="3510"/>
    <cellStyle name="20% - Accent6 2 2 2 2 3 2 2 2" xfId="15224"/>
    <cellStyle name="20% - Accent6 2 2 2 2 3 2 3" xfId="6423"/>
    <cellStyle name="20% - Accent6 2 2 2 2 3 2 4" xfId="9338"/>
    <cellStyle name="20% - Accent6 2 2 2 2 3 2 5" xfId="12310"/>
    <cellStyle name="20% - Accent6 2 2 2 2 3 3" xfId="3509"/>
    <cellStyle name="20% - Accent6 2 2 2 2 3 3 2" xfId="15223"/>
    <cellStyle name="20% - Accent6 2 2 2 2 3 4" xfId="6422"/>
    <cellStyle name="20% - Accent6 2 2 2 2 3 5" xfId="9337"/>
    <cellStyle name="20% - Accent6 2 2 2 2 3 6" xfId="12309"/>
    <cellStyle name="20% - Accent6 2 2 2 2 4" xfId="498"/>
    <cellStyle name="20% - Accent6 2 2 2 2 4 2" xfId="3511"/>
    <cellStyle name="20% - Accent6 2 2 2 2 4 2 2" xfId="15225"/>
    <cellStyle name="20% - Accent6 2 2 2 2 4 3" xfId="6424"/>
    <cellStyle name="20% - Accent6 2 2 2 2 4 4" xfId="9339"/>
    <cellStyle name="20% - Accent6 2 2 2 2 4 5" xfId="12311"/>
    <cellStyle name="20% - Accent6 2 2 2 2 5" xfId="3504"/>
    <cellStyle name="20% - Accent6 2 2 2 2 5 2" xfId="15218"/>
    <cellStyle name="20% - Accent6 2 2 2 2 6" xfId="6417"/>
    <cellStyle name="20% - Accent6 2 2 2 2 7" xfId="9332"/>
    <cellStyle name="20% - Accent6 2 2 2 2 8" xfId="12304"/>
    <cellStyle name="20% - Accent6 2 2 2 3" xfId="499"/>
    <cellStyle name="20% - Accent6 2 2 2 3 2" xfId="500"/>
    <cellStyle name="20% - Accent6 2 2 2 3 2 2" xfId="501"/>
    <cellStyle name="20% - Accent6 2 2 2 3 2 2 2" xfId="3514"/>
    <cellStyle name="20% - Accent6 2 2 2 3 2 2 2 2" xfId="15228"/>
    <cellStyle name="20% - Accent6 2 2 2 3 2 2 3" xfId="6427"/>
    <cellStyle name="20% - Accent6 2 2 2 3 2 2 4" xfId="9342"/>
    <cellStyle name="20% - Accent6 2 2 2 3 2 2 5" xfId="12314"/>
    <cellStyle name="20% - Accent6 2 2 2 3 2 3" xfId="3513"/>
    <cellStyle name="20% - Accent6 2 2 2 3 2 3 2" xfId="15227"/>
    <cellStyle name="20% - Accent6 2 2 2 3 2 4" xfId="6426"/>
    <cellStyle name="20% - Accent6 2 2 2 3 2 5" xfId="9341"/>
    <cellStyle name="20% - Accent6 2 2 2 3 2 6" xfId="12313"/>
    <cellStyle name="20% - Accent6 2 2 2 3 3" xfId="502"/>
    <cellStyle name="20% - Accent6 2 2 2 3 3 2" xfId="3515"/>
    <cellStyle name="20% - Accent6 2 2 2 3 3 2 2" xfId="15229"/>
    <cellStyle name="20% - Accent6 2 2 2 3 3 3" xfId="6428"/>
    <cellStyle name="20% - Accent6 2 2 2 3 3 4" xfId="9343"/>
    <cellStyle name="20% - Accent6 2 2 2 3 3 5" xfId="12315"/>
    <cellStyle name="20% - Accent6 2 2 2 3 4" xfId="3512"/>
    <cellStyle name="20% - Accent6 2 2 2 3 4 2" xfId="15226"/>
    <cellStyle name="20% - Accent6 2 2 2 3 5" xfId="6425"/>
    <cellStyle name="20% - Accent6 2 2 2 3 6" xfId="9340"/>
    <cellStyle name="20% - Accent6 2 2 2 3 7" xfId="12312"/>
    <cellStyle name="20% - Accent6 2 2 2 4" xfId="503"/>
    <cellStyle name="20% - Accent6 2 2 2 4 2" xfId="504"/>
    <cellStyle name="20% - Accent6 2 2 2 4 2 2" xfId="3517"/>
    <cellStyle name="20% - Accent6 2 2 2 4 2 2 2" xfId="15231"/>
    <cellStyle name="20% - Accent6 2 2 2 4 2 3" xfId="6430"/>
    <cellStyle name="20% - Accent6 2 2 2 4 2 4" xfId="9345"/>
    <cellStyle name="20% - Accent6 2 2 2 4 2 5" xfId="12317"/>
    <cellStyle name="20% - Accent6 2 2 2 4 3" xfId="3516"/>
    <cellStyle name="20% - Accent6 2 2 2 4 3 2" xfId="15230"/>
    <cellStyle name="20% - Accent6 2 2 2 4 4" xfId="6429"/>
    <cellStyle name="20% - Accent6 2 2 2 4 5" xfId="9344"/>
    <cellStyle name="20% - Accent6 2 2 2 4 6" xfId="12316"/>
    <cellStyle name="20% - Accent6 2 2 2 5" xfId="505"/>
    <cellStyle name="20% - Accent6 2 2 2 5 2" xfId="3518"/>
    <cellStyle name="20% - Accent6 2 2 2 5 2 2" xfId="15232"/>
    <cellStyle name="20% - Accent6 2 2 2 5 3" xfId="6431"/>
    <cellStyle name="20% - Accent6 2 2 2 5 4" xfId="9346"/>
    <cellStyle name="20% - Accent6 2 2 2 5 5" xfId="12318"/>
    <cellStyle name="20% - Accent6 2 2 2 6" xfId="3503"/>
    <cellStyle name="20% - Accent6 2 2 2 6 2" xfId="15217"/>
    <cellStyle name="20% - Accent6 2 2 2 7" xfId="6416"/>
    <cellStyle name="20% - Accent6 2 2 2 8" xfId="9331"/>
    <cellStyle name="20% - Accent6 2 2 2 9" xfId="12303"/>
    <cellStyle name="20% - Accent6 2 2 3" xfId="506"/>
    <cellStyle name="20% - Accent6 2 2 3 2" xfId="507"/>
    <cellStyle name="20% - Accent6 2 2 3 2 2" xfId="508"/>
    <cellStyle name="20% - Accent6 2 2 3 2 2 2" xfId="509"/>
    <cellStyle name="20% - Accent6 2 2 3 2 2 2 2" xfId="3522"/>
    <cellStyle name="20% - Accent6 2 2 3 2 2 2 2 2" xfId="15236"/>
    <cellStyle name="20% - Accent6 2 2 3 2 2 2 3" xfId="6435"/>
    <cellStyle name="20% - Accent6 2 2 3 2 2 2 4" xfId="9350"/>
    <cellStyle name="20% - Accent6 2 2 3 2 2 2 5" xfId="12322"/>
    <cellStyle name="20% - Accent6 2 2 3 2 2 3" xfId="3521"/>
    <cellStyle name="20% - Accent6 2 2 3 2 2 3 2" xfId="15235"/>
    <cellStyle name="20% - Accent6 2 2 3 2 2 4" xfId="6434"/>
    <cellStyle name="20% - Accent6 2 2 3 2 2 5" xfId="9349"/>
    <cellStyle name="20% - Accent6 2 2 3 2 2 6" xfId="12321"/>
    <cellStyle name="20% - Accent6 2 2 3 2 3" xfId="510"/>
    <cellStyle name="20% - Accent6 2 2 3 2 3 2" xfId="3523"/>
    <cellStyle name="20% - Accent6 2 2 3 2 3 2 2" xfId="15237"/>
    <cellStyle name="20% - Accent6 2 2 3 2 3 3" xfId="6436"/>
    <cellStyle name="20% - Accent6 2 2 3 2 3 4" xfId="9351"/>
    <cellStyle name="20% - Accent6 2 2 3 2 3 5" xfId="12323"/>
    <cellStyle name="20% - Accent6 2 2 3 2 4" xfId="3520"/>
    <cellStyle name="20% - Accent6 2 2 3 2 4 2" xfId="15234"/>
    <cellStyle name="20% - Accent6 2 2 3 2 5" xfId="6433"/>
    <cellStyle name="20% - Accent6 2 2 3 2 6" xfId="9348"/>
    <cellStyle name="20% - Accent6 2 2 3 2 7" xfId="12320"/>
    <cellStyle name="20% - Accent6 2 2 3 3" xfId="511"/>
    <cellStyle name="20% - Accent6 2 2 3 3 2" xfId="512"/>
    <cellStyle name="20% - Accent6 2 2 3 3 2 2" xfId="3525"/>
    <cellStyle name="20% - Accent6 2 2 3 3 2 2 2" xfId="15239"/>
    <cellStyle name="20% - Accent6 2 2 3 3 2 3" xfId="6438"/>
    <cellStyle name="20% - Accent6 2 2 3 3 2 4" xfId="9353"/>
    <cellStyle name="20% - Accent6 2 2 3 3 2 5" xfId="12325"/>
    <cellStyle name="20% - Accent6 2 2 3 3 3" xfId="3524"/>
    <cellStyle name="20% - Accent6 2 2 3 3 3 2" xfId="15238"/>
    <cellStyle name="20% - Accent6 2 2 3 3 4" xfId="6437"/>
    <cellStyle name="20% - Accent6 2 2 3 3 5" xfId="9352"/>
    <cellStyle name="20% - Accent6 2 2 3 3 6" xfId="12324"/>
    <cellStyle name="20% - Accent6 2 2 3 4" xfId="513"/>
    <cellStyle name="20% - Accent6 2 2 3 4 2" xfId="3526"/>
    <cellStyle name="20% - Accent6 2 2 3 4 2 2" xfId="15240"/>
    <cellStyle name="20% - Accent6 2 2 3 4 3" xfId="6439"/>
    <cellStyle name="20% - Accent6 2 2 3 4 4" xfId="9354"/>
    <cellStyle name="20% - Accent6 2 2 3 4 5" xfId="12326"/>
    <cellStyle name="20% - Accent6 2 2 3 5" xfId="3519"/>
    <cellStyle name="20% - Accent6 2 2 3 5 2" xfId="15233"/>
    <cellStyle name="20% - Accent6 2 2 3 6" xfId="6432"/>
    <cellStyle name="20% - Accent6 2 2 3 7" xfId="9347"/>
    <cellStyle name="20% - Accent6 2 2 3 8" xfId="12319"/>
    <cellStyle name="20% - Accent6 2 2 4" xfId="514"/>
    <cellStyle name="20% - Accent6 2 2 4 2" xfId="515"/>
    <cellStyle name="20% - Accent6 2 2 4 2 2" xfId="516"/>
    <cellStyle name="20% - Accent6 2 2 4 2 2 2" xfId="3529"/>
    <cellStyle name="20% - Accent6 2 2 4 2 2 2 2" xfId="15243"/>
    <cellStyle name="20% - Accent6 2 2 4 2 2 3" xfId="6442"/>
    <cellStyle name="20% - Accent6 2 2 4 2 2 4" xfId="9357"/>
    <cellStyle name="20% - Accent6 2 2 4 2 2 5" xfId="12329"/>
    <cellStyle name="20% - Accent6 2 2 4 2 3" xfId="3528"/>
    <cellStyle name="20% - Accent6 2 2 4 2 3 2" xfId="15242"/>
    <cellStyle name="20% - Accent6 2 2 4 2 4" xfId="6441"/>
    <cellStyle name="20% - Accent6 2 2 4 2 5" xfId="9356"/>
    <cellStyle name="20% - Accent6 2 2 4 2 6" xfId="12328"/>
    <cellStyle name="20% - Accent6 2 2 4 3" xfId="517"/>
    <cellStyle name="20% - Accent6 2 2 4 3 2" xfId="3530"/>
    <cellStyle name="20% - Accent6 2 2 4 3 2 2" xfId="15244"/>
    <cellStyle name="20% - Accent6 2 2 4 3 3" xfId="6443"/>
    <cellStyle name="20% - Accent6 2 2 4 3 4" xfId="9358"/>
    <cellStyle name="20% - Accent6 2 2 4 3 5" xfId="12330"/>
    <cellStyle name="20% - Accent6 2 2 4 4" xfId="3527"/>
    <cellStyle name="20% - Accent6 2 2 4 4 2" xfId="15241"/>
    <cellStyle name="20% - Accent6 2 2 4 5" xfId="6440"/>
    <cellStyle name="20% - Accent6 2 2 4 6" xfId="9355"/>
    <cellStyle name="20% - Accent6 2 2 4 7" xfId="12327"/>
    <cellStyle name="20% - Accent6 2 2 5" xfId="518"/>
    <cellStyle name="20% - Accent6 2 2 5 2" xfId="519"/>
    <cellStyle name="20% - Accent6 2 2 5 2 2" xfId="3532"/>
    <cellStyle name="20% - Accent6 2 2 5 2 2 2" xfId="15246"/>
    <cellStyle name="20% - Accent6 2 2 5 2 3" xfId="6445"/>
    <cellStyle name="20% - Accent6 2 2 5 2 4" xfId="9360"/>
    <cellStyle name="20% - Accent6 2 2 5 2 5" xfId="12332"/>
    <cellStyle name="20% - Accent6 2 2 5 3" xfId="3531"/>
    <cellStyle name="20% - Accent6 2 2 5 3 2" xfId="15245"/>
    <cellStyle name="20% - Accent6 2 2 5 4" xfId="6444"/>
    <cellStyle name="20% - Accent6 2 2 5 5" xfId="9359"/>
    <cellStyle name="20% - Accent6 2 2 5 6" xfId="12331"/>
    <cellStyle name="20% - Accent6 2 2 6" xfId="520"/>
    <cellStyle name="20% - Accent6 2 2 6 2" xfId="3533"/>
    <cellStyle name="20% - Accent6 2 2 6 2 2" xfId="15247"/>
    <cellStyle name="20% - Accent6 2 2 6 3" xfId="6446"/>
    <cellStyle name="20% - Accent6 2 2 6 4" xfId="9361"/>
    <cellStyle name="20% - Accent6 2 2 6 5" xfId="12333"/>
    <cellStyle name="20% - Accent6 2 2 7" xfId="3502"/>
    <cellStyle name="20% - Accent6 2 2 7 2" xfId="15216"/>
    <cellStyle name="20% - Accent6 2 2 8" xfId="6415"/>
    <cellStyle name="20% - Accent6 2 2 9" xfId="9330"/>
    <cellStyle name="20% - Accent6 2 3" xfId="521"/>
    <cellStyle name="20% - Accent6 2 3 2" xfId="522"/>
    <cellStyle name="20% - Accent6 2 3 2 2" xfId="523"/>
    <cellStyle name="20% - Accent6 2 3 2 2 2" xfId="524"/>
    <cellStyle name="20% - Accent6 2 3 2 2 2 2" xfId="525"/>
    <cellStyle name="20% - Accent6 2 3 2 2 2 2 2" xfId="3538"/>
    <cellStyle name="20% - Accent6 2 3 2 2 2 2 2 2" xfId="15252"/>
    <cellStyle name="20% - Accent6 2 3 2 2 2 2 3" xfId="6451"/>
    <cellStyle name="20% - Accent6 2 3 2 2 2 2 4" xfId="9366"/>
    <cellStyle name="20% - Accent6 2 3 2 2 2 2 5" xfId="12338"/>
    <cellStyle name="20% - Accent6 2 3 2 2 2 3" xfId="3537"/>
    <cellStyle name="20% - Accent6 2 3 2 2 2 3 2" xfId="15251"/>
    <cellStyle name="20% - Accent6 2 3 2 2 2 4" xfId="6450"/>
    <cellStyle name="20% - Accent6 2 3 2 2 2 5" xfId="9365"/>
    <cellStyle name="20% - Accent6 2 3 2 2 2 6" xfId="12337"/>
    <cellStyle name="20% - Accent6 2 3 2 2 3" xfId="526"/>
    <cellStyle name="20% - Accent6 2 3 2 2 3 2" xfId="3539"/>
    <cellStyle name="20% - Accent6 2 3 2 2 3 2 2" xfId="15253"/>
    <cellStyle name="20% - Accent6 2 3 2 2 3 3" xfId="6452"/>
    <cellStyle name="20% - Accent6 2 3 2 2 3 4" xfId="9367"/>
    <cellStyle name="20% - Accent6 2 3 2 2 3 5" xfId="12339"/>
    <cellStyle name="20% - Accent6 2 3 2 2 4" xfId="3536"/>
    <cellStyle name="20% - Accent6 2 3 2 2 4 2" xfId="15250"/>
    <cellStyle name="20% - Accent6 2 3 2 2 5" xfId="6449"/>
    <cellStyle name="20% - Accent6 2 3 2 2 6" xfId="9364"/>
    <cellStyle name="20% - Accent6 2 3 2 2 7" xfId="12336"/>
    <cellStyle name="20% - Accent6 2 3 2 3" xfId="527"/>
    <cellStyle name="20% - Accent6 2 3 2 3 2" xfId="528"/>
    <cellStyle name="20% - Accent6 2 3 2 3 2 2" xfId="3541"/>
    <cellStyle name="20% - Accent6 2 3 2 3 2 2 2" xfId="15255"/>
    <cellStyle name="20% - Accent6 2 3 2 3 2 3" xfId="6454"/>
    <cellStyle name="20% - Accent6 2 3 2 3 2 4" xfId="9369"/>
    <cellStyle name="20% - Accent6 2 3 2 3 2 5" xfId="12341"/>
    <cellStyle name="20% - Accent6 2 3 2 3 3" xfId="3540"/>
    <cellStyle name="20% - Accent6 2 3 2 3 3 2" xfId="15254"/>
    <cellStyle name="20% - Accent6 2 3 2 3 4" xfId="6453"/>
    <cellStyle name="20% - Accent6 2 3 2 3 5" xfId="9368"/>
    <cellStyle name="20% - Accent6 2 3 2 3 6" xfId="12340"/>
    <cellStyle name="20% - Accent6 2 3 2 4" xfId="529"/>
    <cellStyle name="20% - Accent6 2 3 2 4 2" xfId="3542"/>
    <cellStyle name="20% - Accent6 2 3 2 4 2 2" xfId="15256"/>
    <cellStyle name="20% - Accent6 2 3 2 4 3" xfId="6455"/>
    <cellStyle name="20% - Accent6 2 3 2 4 4" xfId="9370"/>
    <cellStyle name="20% - Accent6 2 3 2 4 5" xfId="12342"/>
    <cellStyle name="20% - Accent6 2 3 2 5" xfId="3535"/>
    <cellStyle name="20% - Accent6 2 3 2 5 2" xfId="15249"/>
    <cellStyle name="20% - Accent6 2 3 2 6" xfId="6448"/>
    <cellStyle name="20% - Accent6 2 3 2 7" xfId="9363"/>
    <cellStyle name="20% - Accent6 2 3 2 8" xfId="12335"/>
    <cellStyle name="20% - Accent6 2 3 3" xfId="530"/>
    <cellStyle name="20% - Accent6 2 3 3 2" xfId="531"/>
    <cellStyle name="20% - Accent6 2 3 3 2 2" xfId="532"/>
    <cellStyle name="20% - Accent6 2 3 3 2 2 2" xfId="3545"/>
    <cellStyle name="20% - Accent6 2 3 3 2 2 2 2" xfId="15259"/>
    <cellStyle name="20% - Accent6 2 3 3 2 2 3" xfId="6458"/>
    <cellStyle name="20% - Accent6 2 3 3 2 2 4" xfId="9373"/>
    <cellStyle name="20% - Accent6 2 3 3 2 2 5" xfId="12345"/>
    <cellStyle name="20% - Accent6 2 3 3 2 3" xfId="3544"/>
    <cellStyle name="20% - Accent6 2 3 3 2 3 2" xfId="15258"/>
    <cellStyle name="20% - Accent6 2 3 3 2 4" xfId="6457"/>
    <cellStyle name="20% - Accent6 2 3 3 2 5" xfId="9372"/>
    <cellStyle name="20% - Accent6 2 3 3 2 6" xfId="12344"/>
    <cellStyle name="20% - Accent6 2 3 3 3" xfId="533"/>
    <cellStyle name="20% - Accent6 2 3 3 3 2" xfId="3546"/>
    <cellStyle name="20% - Accent6 2 3 3 3 2 2" xfId="15260"/>
    <cellStyle name="20% - Accent6 2 3 3 3 3" xfId="6459"/>
    <cellStyle name="20% - Accent6 2 3 3 3 4" xfId="9374"/>
    <cellStyle name="20% - Accent6 2 3 3 3 5" xfId="12346"/>
    <cellStyle name="20% - Accent6 2 3 3 4" xfId="3543"/>
    <cellStyle name="20% - Accent6 2 3 3 4 2" xfId="15257"/>
    <cellStyle name="20% - Accent6 2 3 3 5" xfId="6456"/>
    <cellStyle name="20% - Accent6 2 3 3 6" xfId="9371"/>
    <cellStyle name="20% - Accent6 2 3 3 7" xfId="12343"/>
    <cellStyle name="20% - Accent6 2 3 4" xfId="534"/>
    <cellStyle name="20% - Accent6 2 3 4 2" xfId="535"/>
    <cellStyle name="20% - Accent6 2 3 4 2 2" xfId="3548"/>
    <cellStyle name="20% - Accent6 2 3 4 2 2 2" xfId="15262"/>
    <cellStyle name="20% - Accent6 2 3 4 2 3" xfId="6461"/>
    <cellStyle name="20% - Accent6 2 3 4 2 4" xfId="9376"/>
    <cellStyle name="20% - Accent6 2 3 4 2 5" xfId="12348"/>
    <cellStyle name="20% - Accent6 2 3 4 3" xfId="3547"/>
    <cellStyle name="20% - Accent6 2 3 4 3 2" xfId="15261"/>
    <cellStyle name="20% - Accent6 2 3 4 4" xfId="6460"/>
    <cellStyle name="20% - Accent6 2 3 4 5" xfId="9375"/>
    <cellStyle name="20% - Accent6 2 3 4 6" xfId="12347"/>
    <cellStyle name="20% - Accent6 2 3 5" xfId="536"/>
    <cellStyle name="20% - Accent6 2 3 5 2" xfId="3549"/>
    <cellStyle name="20% - Accent6 2 3 5 2 2" xfId="15263"/>
    <cellStyle name="20% - Accent6 2 3 5 3" xfId="6462"/>
    <cellStyle name="20% - Accent6 2 3 5 4" xfId="9377"/>
    <cellStyle name="20% - Accent6 2 3 5 5" xfId="12349"/>
    <cellStyle name="20% - Accent6 2 3 6" xfId="3534"/>
    <cellStyle name="20% - Accent6 2 3 6 2" xfId="15248"/>
    <cellStyle name="20% - Accent6 2 3 7" xfId="6447"/>
    <cellStyle name="20% - Accent6 2 3 8" xfId="9362"/>
    <cellStyle name="20% - Accent6 2 3 9" xfId="12334"/>
    <cellStyle name="20% - Accent6 2 4" xfId="537"/>
    <cellStyle name="20% - Accent6 2 4 2" xfId="538"/>
    <cellStyle name="20% - Accent6 2 4 2 2" xfId="539"/>
    <cellStyle name="20% - Accent6 2 4 2 2 2" xfId="540"/>
    <cellStyle name="20% - Accent6 2 4 2 2 2 2" xfId="3553"/>
    <cellStyle name="20% - Accent6 2 4 2 2 2 2 2" xfId="15267"/>
    <cellStyle name="20% - Accent6 2 4 2 2 2 3" xfId="6466"/>
    <cellStyle name="20% - Accent6 2 4 2 2 2 4" xfId="9381"/>
    <cellStyle name="20% - Accent6 2 4 2 2 2 5" xfId="12353"/>
    <cellStyle name="20% - Accent6 2 4 2 2 3" xfId="3552"/>
    <cellStyle name="20% - Accent6 2 4 2 2 3 2" xfId="15266"/>
    <cellStyle name="20% - Accent6 2 4 2 2 4" xfId="6465"/>
    <cellStyle name="20% - Accent6 2 4 2 2 5" xfId="9380"/>
    <cellStyle name="20% - Accent6 2 4 2 2 6" xfId="12352"/>
    <cellStyle name="20% - Accent6 2 4 2 3" xfId="541"/>
    <cellStyle name="20% - Accent6 2 4 2 3 2" xfId="3554"/>
    <cellStyle name="20% - Accent6 2 4 2 3 2 2" xfId="15268"/>
    <cellStyle name="20% - Accent6 2 4 2 3 3" xfId="6467"/>
    <cellStyle name="20% - Accent6 2 4 2 3 4" xfId="9382"/>
    <cellStyle name="20% - Accent6 2 4 2 3 5" xfId="12354"/>
    <cellStyle name="20% - Accent6 2 4 2 4" xfId="3551"/>
    <cellStyle name="20% - Accent6 2 4 2 4 2" xfId="15265"/>
    <cellStyle name="20% - Accent6 2 4 2 5" xfId="6464"/>
    <cellStyle name="20% - Accent6 2 4 2 6" xfId="9379"/>
    <cellStyle name="20% - Accent6 2 4 2 7" xfId="12351"/>
    <cellStyle name="20% - Accent6 2 4 3" xfId="542"/>
    <cellStyle name="20% - Accent6 2 4 3 2" xfId="543"/>
    <cellStyle name="20% - Accent6 2 4 3 2 2" xfId="3556"/>
    <cellStyle name="20% - Accent6 2 4 3 2 2 2" xfId="15270"/>
    <cellStyle name="20% - Accent6 2 4 3 2 3" xfId="6469"/>
    <cellStyle name="20% - Accent6 2 4 3 2 4" xfId="9384"/>
    <cellStyle name="20% - Accent6 2 4 3 2 5" xfId="12356"/>
    <cellStyle name="20% - Accent6 2 4 3 3" xfId="3555"/>
    <cellStyle name="20% - Accent6 2 4 3 3 2" xfId="15269"/>
    <cellStyle name="20% - Accent6 2 4 3 4" xfId="6468"/>
    <cellStyle name="20% - Accent6 2 4 3 5" xfId="9383"/>
    <cellStyle name="20% - Accent6 2 4 3 6" xfId="12355"/>
    <cellStyle name="20% - Accent6 2 4 4" xfId="544"/>
    <cellStyle name="20% - Accent6 2 4 4 2" xfId="3557"/>
    <cellStyle name="20% - Accent6 2 4 4 2 2" xfId="15271"/>
    <cellStyle name="20% - Accent6 2 4 4 3" xfId="6470"/>
    <cellStyle name="20% - Accent6 2 4 4 4" xfId="9385"/>
    <cellStyle name="20% - Accent6 2 4 4 5" xfId="12357"/>
    <cellStyle name="20% - Accent6 2 4 5" xfId="3550"/>
    <cellStyle name="20% - Accent6 2 4 5 2" xfId="15264"/>
    <cellStyle name="20% - Accent6 2 4 6" xfId="6463"/>
    <cellStyle name="20% - Accent6 2 4 7" xfId="9378"/>
    <cellStyle name="20% - Accent6 2 4 8" xfId="12350"/>
    <cellStyle name="20% - Accent6 2 5" xfId="545"/>
    <cellStyle name="20% - Accent6 2 5 2" xfId="546"/>
    <cellStyle name="20% - Accent6 2 5 2 2" xfId="547"/>
    <cellStyle name="20% - Accent6 2 5 2 2 2" xfId="3560"/>
    <cellStyle name="20% - Accent6 2 5 2 2 2 2" xfId="15274"/>
    <cellStyle name="20% - Accent6 2 5 2 2 3" xfId="6473"/>
    <cellStyle name="20% - Accent6 2 5 2 2 4" xfId="9388"/>
    <cellStyle name="20% - Accent6 2 5 2 2 5" xfId="12360"/>
    <cellStyle name="20% - Accent6 2 5 2 3" xfId="3559"/>
    <cellStyle name="20% - Accent6 2 5 2 3 2" xfId="15273"/>
    <cellStyle name="20% - Accent6 2 5 2 4" xfId="6472"/>
    <cellStyle name="20% - Accent6 2 5 2 5" xfId="9387"/>
    <cellStyle name="20% - Accent6 2 5 2 6" xfId="12359"/>
    <cellStyle name="20% - Accent6 2 5 3" xfId="548"/>
    <cellStyle name="20% - Accent6 2 5 3 2" xfId="3561"/>
    <cellStyle name="20% - Accent6 2 5 3 2 2" xfId="15275"/>
    <cellStyle name="20% - Accent6 2 5 3 3" xfId="6474"/>
    <cellStyle name="20% - Accent6 2 5 3 4" xfId="9389"/>
    <cellStyle name="20% - Accent6 2 5 3 5" xfId="12361"/>
    <cellStyle name="20% - Accent6 2 5 4" xfId="3558"/>
    <cellStyle name="20% - Accent6 2 5 4 2" xfId="15272"/>
    <cellStyle name="20% - Accent6 2 5 5" xfId="6471"/>
    <cellStyle name="20% - Accent6 2 5 6" xfId="9386"/>
    <cellStyle name="20% - Accent6 2 5 7" xfId="12358"/>
    <cellStyle name="20% - Accent6 2 6" xfId="549"/>
    <cellStyle name="20% - Accent6 2 6 2" xfId="550"/>
    <cellStyle name="20% - Accent6 2 6 2 2" xfId="3563"/>
    <cellStyle name="20% - Accent6 2 6 2 2 2" xfId="15277"/>
    <cellStyle name="20% - Accent6 2 6 2 3" xfId="6476"/>
    <cellStyle name="20% - Accent6 2 6 2 4" xfId="9391"/>
    <cellStyle name="20% - Accent6 2 6 2 5" xfId="12363"/>
    <cellStyle name="20% - Accent6 2 6 3" xfId="3562"/>
    <cellStyle name="20% - Accent6 2 6 3 2" xfId="15276"/>
    <cellStyle name="20% - Accent6 2 6 4" xfId="6475"/>
    <cellStyle name="20% - Accent6 2 6 5" xfId="9390"/>
    <cellStyle name="20% - Accent6 2 6 6" xfId="12362"/>
    <cellStyle name="20% - Accent6 2 7" xfId="551"/>
    <cellStyle name="20% - Accent6 2 7 2" xfId="3564"/>
    <cellStyle name="20% - Accent6 2 7 2 2" xfId="15278"/>
    <cellStyle name="20% - Accent6 2 7 3" xfId="6477"/>
    <cellStyle name="20% - Accent6 2 7 4" xfId="9392"/>
    <cellStyle name="20% - Accent6 2 7 5" xfId="12364"/>
    <cellStyle name="20% - Accent6 2 8" xfId="3501"/>
    <cellStyle name="20% - Accent6 2 8 2" xfId="15215"/>
    <cellStyle name="20% - Accent6 2 9" xfId="6414"/>
    <cellStyle name="20% - Accent6 3" xfId="552"/>
    <cellStyle name="20% - Accent6 3 2" xfId="553"/>
    <cellStyle name="20% - Accent6 3 2 2" xfId="554"/>
    <cellStyle name="20% - Accent6 3 2 2 2" xfId="555"/>
    <cellStyle name="20% - Accent6 3 2 2 2 2" xfId="556"/>
    <cellStyle name="20% - Accent6 3 2 2 2 2 2" xfId="3569"/>
    <cellStyle name="20% - Accent6 3 2 2 2 2 2 2" xfId="15283"/>
    <cellStyle name="20% - Accent6 3 2 2 2 2 3" xfId="6482"/>
    <cellStyle name="20% - Accent6 3 2 2 2 2 4" xfId="9397"/>
    <cellStyle name="20% - Accent6 3 2 2 2 2 5" xfId="12369"/>
    <cellStyle name="20% - Accent6 3 2 2 2 3" xfId="3568"/>
    <cellStyle name="20% - Accent6 3 2 2 2 3 2" xfId="15282"/>
    <cellStyle name="20% - Accent6 3 2 2 2 4" xfId="6481"/>
    <cellStyle name="20% - Accent6 3 2 2 2 5" xfId="9396"/>
    <cellStyle name="20% - Accent6 3 2 2 2 6" xfId="12368"/>
    <cellStyle name="20% - Accent6 3 2 2 3" xfId="557"/>
    <cellStyle name="20% - Accent6 3 2 2 3 2" xfId="3570"/>
    <cellStyle name="20% - Accent6 3 2 2 3 2 2" xfId="15284"/>
    <cellStyle name="20% - Accent6 3 2 2 3 3" xfId="6483"/>
    <cellStyle name="20% - Accent6 3 2 2 3 4" xfId="9398"/>
    <cellStyle name="20% - Accent6 3 2 2 3 5" xfId="12370"/>
    <cellStyle name="20% - Accent6 3 2 2 4" xfId="3567"/>
    <cellStyle name="20% - Accent6 3 2 2 4 2" xfId="15281"/>
    <cellStyle name="20% - Accent6 3 2 2 5" xfId="6480"/>
    <cellStyle name="20% - Accent6 3 2 2 6" xfId="9395"/>
    <cellStyle name="20% - Accent6 3 2 2 7" xfId="12367"/>
    <cellStyle name="20% - Accent6 3 2 3" xfId="558"/>
    <cellStyle name="20% - Accent6 3 2 3 2" xfId="559"/>
    <cellStyle name="20% - Accent6 3 2 3 2 2" xfId="3572"/>
    <cellStyle name="20% - Accent6 3 2 3 2 2 2" xfId="15286"/>
    <cellStyle name="20% - Accent6 3 2 3 2 3" xfId="6485"/>
    <cellStyle name="20% - Accent6 3 2 3 2 4" xfId="9400"/>
    <cellStyle name="20% - Accent6 3 2 3 2 5" xfId="12372"/>
    <cellStyle name="20% - Accent6 3 2 3 3" xfId="3571"/>
    <cellStyle name="20% - Accent6 3 2 3 3 2" xfId="15285"/>
    <cellStyle name="20% - Accent6 3 2 3 4" xfId="6484"/>
    <cellStyle name="20% - Accent6 3 2 3 5" xfId="9399"/>
    <cellStyle name="20% - Accent6 3 2 3 6" xfId="12371"/>
    <cellStyle name="20% - Accent6 3 2 4" xfId="560"/>
    <cellStyle name="20% - Accent6 3 2 4 2" xfId="3573"/>
    <cellStyle name="20% - Accent6 3 2 4 2 2" xfId="15287"/>
    <cellStyle name="20% - Accent6 3 2 4 3" xfId="6486"/>
    <cellStyle name="20% - Accent6 3 2 4 4" xfId="9401"/>
    <cellStyle name="20% - Accent6 3 2 4 5" xfId="12373"/>
    <cellStyle name="20% - Accent6 3 2 5" xfId="3566"/>
    <cellStyle name="20% - Accent6 3 2 5 2" xfId="15280"/>
    <cellStyle name="20% - Accent6 3 2 6" xfId="6479"/>
    <cellStyle name="20% - Accent6 3 2 7" xfId="9394"/>
    <cellStyle name="20% - Accent6 3 2 8" xfId="12366"/>
    <cellStyle name="20% - Accent6 3 3" xfId="561"/>
    <cellStyle name="20% - Accent6 3 3 2" xfId="562"/>
    <cellStyle name="20% - Accent6 3 3 2 2" xfId="563"/>
    <cellStyle name="20% - Accent6 3 3 2 2 2" xfId="3576"/>
    <cellStyle name="20% - Accent6 3 3 2 2 2 2" xfId="15290"/>
    <cellStyle name="20% - Accent6 3 3 2 2 3" xfId="6489"/>
    <cellStyle name="20% - Accent6 3 3 2 2 4" xfId="9404"/>
    <cellStyle name="20% - Accent6 3 3 2 2 5" xfId="12376"/>
    <cellStyle name="20% - Accent6 3 3 2 3" xfId="3575"/>
    <cellStyle name="20% - Accent6 3 3 2 3 2" xfId="15289"/>
    <cellStyle name="20% - Accent6 3 3 2 4" xfId="6488"/>
    <cellStyle name="20% - Accent6 3 3 2 5" xfId="9403"/>
    <cellStyle name="20% - Accent6 3 3 2 6" xfId="12375"/>
    <cellStyle name="20% - Accent6 3 3 3" xfId="564"/>
    <cellStyle name="20% - Accent6 3 3 3 2" xfId="3577"/>
    <cellStyle name="20% - Accent6 3 3 3 2 2" xfId="15291"/>
    <cellStyle name="20% - Accent6 3 3 3 3" xfId="6490"/>
    <cellStyle name="20% - Accent6 3 3 3 4" xfId="9405"/>
    <cellStyle name="20% - Accent6 3 3 3 5" xfId="12377"/>
    <cellStyle name="20% - Accent6 3 3 4" xfId="3574"/>
    <cellStyle name="20% - Accent6 3 3 4 2" xfId="15288"/>
    <cellStyle name="20% - Accent6 3 3 5" xfId="6487"/>
    <cellStyle name="20% - Accent6 3 3 6" xfId="9402"/>
    <cellStyle name="20% - Accent6 3 3 7" xfId="12374"/>
    <cellStyle name="20% - Accent6 3 4" xfId="565"/>
    <cellStyle name="20% - Accent6 3 4 2" xfId="566"/>
    <cellStyle name="20% - Accent6 3 4 2 2" xfId="3579"/>
    <cellStyle name="20% - Accent6 3 4 2 2 2" xfId="15293"/>
    <cellStyle name="20% - Accent6 3 4 2 3" xfId="6492"/>
    <cellStyle name="20% - Accent6 3 4 2 4" xfId="9407"/>
    <cellStyle name="20% - Accent6 3 4 2 5" xfId="12379"/>
    <cellStyle name="20% - Accent6 3 4 3" xfId="3578"/>
    <cellStyle name="20% - Accent6 3 4 3 2" xfId="15292"/>
    <cellStyle name="20% - Accent6 3 4 4" xfId="6491"/>
    <cellStyle name="20% - Accent6 3 4 5" xfId="9406"/>
    <cellStyle name="20% - Accent6 3 4 6" xfId="12378"/>
    <cellStyle name="20% - Accent6 3 5" xfId="567"/>
    <cellStyle name="20% - Accent6 3 5 2" xfId="3580"/>
    <cellStyle name="20% - Accent6 3 5 2 2" xfId="15294"/>
    <cellStyle name="20% - Accent6 3 5 3" xfId="6493"/>
    <cellStyle name="20% - Accent6 3 5 4" xfId="9408"/>
    <cellStyle name="20% - Accent6 3 5 5" xfId="12380"/>
    <cellStyle name="20% - Accent6 3 6" xfId="3565"/>
    <cellStyle name="20% - Accent6 3 6 2" xfId="15279"/>
    <cellStyle name="20% - Accent6 3 7" xfId="6478"/>
    <cellStyle name="20% - Accent6 3 8" xfId="9393"/>
    <cellStyle name="20% - Accent6 3 9" xfId="12365"/>
    <cellStyle name="20% - Accent6 4" xfId="568"/>
    <cellStyle name="20% - Accent6 4 2" xfId="569"/>
    <cellStyle name="20% - Accent6 4 2 2" xfId="570"/>
    <cellStyle name="20% - Accent6 4 2 2 2" xfId="571"/>
    <cellStyle name="20% - Accent6 4 2 2 2 2" xfId="3584"/>
    <cellStyle name="20% - Accent6 4 2 2 2 2 2" xfId="15298"/>
    <cellStyle name="20% - Accent6 4 2 2 2 3" xfId="6497"/>
    <cellStyle name="20% - Accent6 4 2 2 2 4" xfId="9412"/>
    <cellStyle name="20% - Accent6 4 2 2 2 5" xfId="12384"/>
    <cellStyle name="20% - Accent6 4 2 2 3" xfId="3583"/>
    <cellStyle name="20% - Accent6 4 2 2 3 2" xfId="15297"/>
    <cellStyle name="20% - Accent6 4 2 2 4" xfId="6496"/>
    <cellStyle name="20% - Accent6 4 2 2 5" xfId="9411"/>
    <cellStyle name="20% - Accent6 4 2 2 6" xfId="12383"/>
    <cellStyle name="20% - Accent6 4 2 3" xfId="572"/>
    <cellStyle name="20% - Accent6 4 2 3 2" xfId="3585"/>
    <cellStyle name="20% - Accent6 4 2 3 2 2" xfId="15299"/>
    <cellStyle name="20% - Accent6 4 2 3 3" xfId="6498"/>
    <cellStyle name="20% - Accent6 4 2 3 4" xfId="9413"/>
    <cellStyle name="20% - Accent6 4 2 3 5" xfId="12385"/>
    <cellStyle name="20% - Accent6 4 2 4" xfId="3582"/>
    <cellStyle name="20% - Accent6 4 2 4 2" xfId="15296"/>
    <cellStyle name="20% - Accent6 4 2 5" xfId="6495"/>
    <cellStyle name="20% - Accent6 4 2 6" xfId="9410"/>
    <cellStyle name="20% - Accent6 4 2 7" xfId="12382"/>
    <cellStyle name="20% - Accent6 4 3" xfId="573"/>
    <cellStyle name="20% - Accent6 4 3 2" xfId="574"/>
    <cellStyle name="20% - Accent6 4 3 2 2" xfId="3587"/>
    <cellStyle name="20% - Accent6 4 3 2 2 2" xfId="15301"/>
    <cellStyle name="20% - Accent6 4 3 2 3" xfId="6500"/>
    <cellStyle name="20% - Accent6 4 3 2 4" xfId="9415"/>
    <cellStyle name="20% - Accent6 4 3 2 5" xfId="12387"/>
    <cellStyle name="20% - Accent6 4 3 3" xfId="3586"/>
    <cellStyle name="20% - Accent6 4 3 3 2" xfId="15300"/>
    <cellStyle name="20% - Accent6 4 3 4" xfId="6499"/>
    <cellStyle name="20% - Accent6 4 3 5" xfId="9414"/>
    <cellStyle name="20% - Accent6 4 3 6" xfId="12386"/>
    <cellStyle name="20% - Accent6 4 4" xfId="575"/>
    <cellStyle name="20% - Accent6 4 4 2" xfId="3588"/>
    <cellStyle name="20% - Accent6 4 4 2 2" xfId="15302"/>
    <cellStyle name="20% - Accent6 4 4 3" xfId="6501"/>
    <cellStyle name="20% - Accent6 4 4 4" xfId="9416"/>
    <cellStyle name="20% - Accent6 4 4 5" xfId="12388"/>
    <cellStyle name="20% - Accent6 4 5" xfId="3581"/>
    <cellStyle name="20% - Accent6 4 5 2" xfId="15295"/>
    <cellStyle name="20% - Accent6 4 6" xfId="6494"/>
    <cellStyle name="20% - Accent6 4 7" xfId="9409"/>
    <cellStyle name="20% - Accent6 4 8" xfId="12381"/>
    <cellStyle name="20% - Accent6 5" xfId="576"/>
    <cellStyle name="20% - Accent6 5 2" xfId="577"/>
    <cellStyle name="20% - Accent6 5 2 2" xfId="578"/>
    <cellStyle name="20% - Accent6 5 2 2 2" xfId="579"/>
    <cellStyle name="20% - Accent6 5 2 2 2 2" xfId="3592"/>
    <cellStyle name="20% - Accent6 5 2 2 2 2 2" xfId="15306"/>
    <cellStyle name="20% - Accent6 5 2 2 2 3" xfId="6505"/>
    <cellStyle name="20% - Accent6 5 2 2 2 4" xfId="9420"/>
    <cellStyle name="20% - Accent6 5 2 2 2 5" xfId="12392"/>
    <cellStyle name="20% - Accent6 5 2 2 3" xfId="3591"/>
    <cellStyle name="20% - Accent6 5 2 2 3 2" xfId="15305"/>
    <cellStyle name="20% - Accent6 5 2 2 4" xfId="6504"/>
    <cellStyle name="20% - Accent6 5 2 2 5" xfId="9419"/>
    <cellStyle name="20% - Accent6 5 2 2 6" xfId="12391"/>
    <cellStyle name="20% - Accent6 5 2 3" xfId="580"/>
    <cellStyle name="20% - Accent6 5 2 3 2" xfId="3593"/>
    <cellStyle name="20% - Accent6 5 2 3 2 2" xfId="15307"/>
    <cellStyle name="20% - Accent6 5 2 3 3" xfId="6506"/>
    <cellStyle name="20% - Accent6 5 2 3 4" xfId="9421"/>
    <cellStyle name="20% - Accent6 5 2 3 5" xfId="12393"/>
    <cellStyle name="20% - Accent6 5 2 4" xfId="3590"/>
    <cellStyle name="20% - Accent6 5 2 4 2" xfId="15304"/>
    <cellStyle name="20% - Accent6 5 2 5" xfId="6503"/>
    <cellStyle name="20% - Accent6 5 2 6" xfId="9418"/>
    <cellStyle name="20% - Accent6 5 2 7" xfId="12390"/>
    <cellStyle name="20% - Accent6 5 3" xfId="581"/>
    <cellStyle name="20% - Accent6 5 3 2" xfId="582"/>
    <cellStyle name="20% - Accent6 5 3 2 2" xfId="3595"/>
    <cellStyle name="20% - Accent6 5 3 2 2 2" xfId="15309"/>
    <cellStyle name="20% - Accent6 5 3 2 3" xfId="6508"/>
    <cellStyle name="20% - Accent6 5 3 2 4" xfId="9423"/>
    <cellStyle name="20% - Accent6 5 3 2 5" xfId="12395"/>
    <cellStyle name="20% - Accent6 5 3 3" xfId="3594"/>
    <cellStyle name="20% - Accent6 5 3 3 2" xfId="15308"/>
    <cellStyle name="20% - Accent6 5 3 4" xfId="6507"/>
    <cellStyle name="20% - Accent6 5 3 5" xfId="9422"/>
    <cellStyle name="20% - Accent6 5 3 6" xfId="12394"/>
    <cellStyle name="20% - Accent6 5 4" xfId="583"/>
    <cellStyle name="20% - Accent6 5 4 2" xfId="3596"/>
    <cellStyle name="20% - Accent6 5 4 2 2" xfId="15310"/>
    <cellStyle name="20% - Accent6 5 4 3" xfId="6509"/>
    <cellStyle name="20% - Accent6 5 4 4" xfId="9424"/>
    <cellStyle name="20% - Accent6 5 4 5" xfId="12396"/>
    <cellStyle name="20% - Accent6 5 5" xfId="3589"/>
    <cellStyle name="20% - Accent6 5 5 2" xfId="15303"/>
    <cellStyle name="20% - Accent6 5 6" xfId="6502"/>
    <cellStyle name="20% - Accent6 5 7" xfId="9417"/>
    <cellStyle name="20% - Accent6 5 8" xfId="12389"/>
    <cellStyle name="20% - Accent6 6" xfId="584"/>
    <cellStyle name="20% - Accent6 6 2" xfId="585"/>
    <cellStyle name="20% - Accent6 6 2 2" xfId="586"/>
    <cellStyle name="20% - Accent6 6 2 2 2" xfId="587"/>
    <cellStyle name="20% - Accent6 6 2 2 2 2" xfId="3600"/>
    <cellStyle name="20% - Accent6 6 2 2 2 2 2" xfId="15314"/>
    <cellStyle name="20% - Accent6 6 2 2 2 3" xfId="6513"/>
    <cellStyle name="20% - Accent6 6 2 2 2 4" xfId="9428"/>
    <cellStyle name="20% - Accent6 6 2 2 2 5" xfId="12400"/>
    <cellStyle name="20% - Accent6 6 2 2 3" xfId="3599"/>
    <cellStyle name="20% - Accent6 6 2 2 3 2" xfId="15313"/>
    <cellStyle name="20% - Accent6 6 2 2 4" xfId="6512"/>
    <cellStyle name="20% - Accent6 6 2 2 5" xfId="9427"/>
    <cellStyle name="20% - Accent6 6 2 2 6" xfId="12399"/>
    <cellStyle name="20% - Accent6 6 2 3" xfId="588"/>
    <cellStyle name="20% - Accent6 6 2 3 2" xfId="3601"/>
    <cellStyle name="20% - Accent6 6 2 3 2 2" xfId="15315"/>
    <cellStyle name="20% - Accent6 6 2 3 3" xfId="6514"/>
    <cellStyle name="20% - Accent6 6 2 3 4" xfId="9429"/>
    <cellStyle name="20% - Accent6 6 2 3 5" xfId="12401"/>
    <cellStyle name="20% - Accent6 6 2 4" xfId="3598"/>
    <cellStyle name="20% - Accent6 6 2 4 2" xfId="15312"/>
    <cellStyle name="20% - Accent6 6 2 5" xfId="6511"/>
    <cellStyle name="20% - Accent6 6 2 6" xfId="9426"/>
    <cellStyle name="20% - Accent6 6 2 7" xfId="12398"/>
    <cellStyle name="20% - Accent6 6 3" xfId="589"/>
    <cellStyle name="20% - Accent6 6 3 2" xfId="590"/>
    <cellStyle name="20% - Accent6 6 3 2 2" xfId="3603"/>
    <cellStyle name="20% - Accent6 6 3 2 2 2" xfId="15317"/>
    <cellStyle name="20% - Accent6 6 3 2 3" xfId="6516"/>
    <cellStyle name="20% - Accent6 6 3 2 4" xfId="9431"/>
    <cellStyle name="20% - Accent6 6 3 2 5" xfId="12403"/>
    <cellStyle name="20% - Accent6 6 3 3" xfId="3602"/>
    <cellStyle name="20% - Accent6 6 3 3 2" xfId="15316"/>
    <cellStyle name="20% - Accent6 6 3 4" xfId="6515"/>
    <cellStyle name="20% - Accent6 6 3 5" xfId="9430"/>
    <cellStyle name="20% - Accent6 6 3 6" xfId="12402"/>
    <cellStyle name="20% - Accent6 6 4" xfId="591"/>
    <cellStyle name="20% - Accent6 6 4 2" xfId="3604"/>
    <cellStyle name="20% - Accent6 6 4 2 2" xfId="15318"/>
    <cellStyle name="20% - Accent6 6 4 3" xfId="6517"/>
    <cellStyle name="20% - Accent6 6 4 4" xfId="9432"/>
    <cellStyle name="20% - Accent6 6 4 5" xfId="12404"/>
    <cellStyle name="20% - Accent6 6 5" xfId="3597"/>
    <cellStyle name="20% - Accent6 6 5 2" xfId="15311"/>
    <cellStyle name="20% - Accent6 6 6" xfId="6510"/>
    <cellStyle name="20% - Accent6 6 7" xfId="9425"/>
    <cellStyle name="20% - Accent6 6 8" xfId="12397"/>
    <cellStyle name="20% - Accent6 7" xfId="592"/>
    <cellStyle name="20% - Accent6 7 2" xfId="593"/>
    <cellStyle name="20% - Accent6 7 2 2" xfId="594"/>
    <cellStyle name="20% - Accent6 7 2 2 2" xfId="3607"/>
    <cellStyle name="20% - Accent6 7 2 2 2 2" xfId="15321"/>
    <cellStyle name="20% - Accent6 7 2 2 3" xfId="6520"/>
    <cellStyle name="20% - Accent6 7 2 2 4" xfId="9435"/>
    <cellStyle name="20% - Accent6 7 2 2 5" xfId="12407"/>
    <cellStyle name="20% - Accent6 7 2 3" xfId="3606"/>
    <cellStyle name="20% - Accent6 7 2 3 2" xfId="15320"/>
    <cellStyle name="20% - Accent6 7 2 4" xfId="6519"/>
    <cellStyle name="20% - Accent6 7 2 5" xfId="9434"/>
    <cellStyle name="20% - Accent6 7 2 6" xfId="12406"/>
    <cellStyle name="20% - Accent6 7 3" xfId="595"/>
    <cellStyle name="20% - Accent6 7 3 2" xfId="3608"/>
    <cellStyle name="20% - Accent6 7 3 2 2" xfId="15322"/>
    <cellStyle name="20% - Accent6 7 3 3" xfId="6521"/>
    <cellStyle name="20% - Accent6 7 3 4" xfId="9436"/>
    <cellStyle name="20% - Accent6 7 3 5" xfId="12408"/>
    <cellStyle name="20% - Accent6 7 4" xfId="3605"/>
    <cellStyle name="20% - Accent6 7 4 2" xfId="15319"/>
    <cellStyle name="20% - Accent6 7 5" xfId="6518"/>
    <cellStyle name="20% - Accent6 7 6" xfId="9433"/>
    <cellStyle name="20% - Accent6 7 7" xfId="12405"/>
    <cellStyle name="20% - Accent6 8" xfId="596"/>
    <cellStyle name="20% - Accent6 8 2" xfId="597"/>
    <cellStyle name="20% - Accent6 8 2 2" xfId="598"/>
    <cellStyle name="20% - Accent6 8 2 2 2" xfId="3611"/>
    <cellStyle name="20% - Accent6 8 2 2 2 2" xfId="15325"/>
    <cellStyle name="20% - Accent6 8 2 2 3" xfId="6524"/>
    <cellStyle name="20% - Accent6 8 2 2 4" xfId="9439"/>
    <cellStyle name="20% - Accent6 8 2 2 5" xfId="12411"/>
    <cellStyle name="20% - Accent6 8 2 3" xfId="3610"/>
    <cellStyle name="20% - Accent6 8 2 3 2" xfId="15324"/>
    <cellStyle name="20% - Accent6 8 2 4" xfId="6523"/>
    <cellStyle name="20% - Accent6 8 2 5" xfId="9438"/>
    <cellStyle name="20% - Accent6 8 2 6" xfId="12410"/>
    <cellStyle name="20% - Accent6 8 3" xfId="599"/>
    <cellStyle name="20% - Accent6 8 3 2" xfId="3612"/>
    <cellStyle name="20% - Accent6 8 3 2 2" xfId="15326"/>
    <cellStyle name="20% - Accent6 8 3 3" xfId="6525"/>
    <cellStyle name="20% - Accent6 8 3 4" xfId="9440"/>
    <cellStyle name="20% - Accent6 8 3 5" xfId="12412"/>
    <cellStyle name="20% - Accent6 8 4" xfId="3609"/>
    <cellStyle name="20% - Accent6 8 4 2" xfId="15323"/>
    <cellStyle name="20% - Accent6 8 5" xfId="6522"/>
    <cellStyle name="20% - Accent6 8 6" xfId="9437"/>
    <cellStyle name="20% - Accent6 8 7" xfId="12409"/>
    <cellStyle name="20% - Accent6 9" xfId="600"/>
    <cellStyle name="20% - Accent6 9 2" xfId="601"/>
    <cellStyle name="20% - Accent6 9 2 2" xfId="3614"/>
    <cellStyle name="20% - Accent6 9 2 2 2" xfId="15328"/>
    <cellStyle name="20% - Accent6 9 2 3" xfId="6527"/>
    <cellStyle name="20% - Accent6 9 2 4" xfId="9442"/>
    <cellStyle name="20% - Accent6 9 2 5" xfId="12414"/>
    <cellStyle name="20% - Accent6 9 3" xfId="3613"/>
    <cellStyle name="20% - Accent6 9 3 2" xfId="15327"/>
    <cellStyle name="20% - Accent6 9 4" xfId="6526"/>
    <cellStyle name="20% - Accent6 9 5" xfId="9441"/>
    <cellStyle name="20% - Accent6 9 6" xfId="12413"/>
    <cellStyle name="40% - Accent1 10" xfId="602"/>
    <cellStyle name="40% - Accent1 10 2" xfId="3615"/>
    <cellStyle name="40% - Accent1 10 2 2" xfId="15329"/>
    <cellStyle name="40% - Accent1 10 3" xfId="6528"/>
    <cellStyle name="40% - Accent1 10 4" xfId="9443"/>
    <cellStyle name="40% - Accent1 10 5" xfId="12415"/>
    <cellStyle name="40% - Accent1 2" xfId="603"/>
    <cellStyle name="40% - Accent1 2 10" xfId="9444"/>
    <cellStyle name="40% - Accent1 2 11" xfId="12416"/>
    <cellStyle name="40% - Accent1 2 2" xfId="604"/>
    <cellStyle name="40% - Accent1 2 2 10" xfId="12417"/>
    <cellStyle name="40% - Accent1 2 2 2" xfId="605"/>
    <cellStyle name="40% - Accent1 2 2 2 2" xfId="606"/>
    <cellStyle name="40% - Accent1 2 2 2 2 2" xfId="607"/>
    <cellStyle name="40% - Accent1 2 2 2 2 2 2" xfId="608"/>
    <cellStyle name="40% - Accent1 2 2 2 2 2 2 2" xfId="609"/>
    <cellStyle name="40% - Accent1 2 2 2 2 2 2 2 2" xfId="3622"/>
    <cellStyle name="40% - Accent1 2 2 2 2 2 2 2 2 2" xfId="15336"/>
    <cellStyle name="40% - Accent1 2 2 2 2 2 2 2 3" xfId="6535"/>
    <cellStyle name="40% - Accent1 2 2 2 2 2 2 2 4" xfId="9450"/>
    <cellStyle name="40% - Accent1 2 2 2 2 2 2 2 5" xfId="12422"/>
    <cellStyle name="40% - Accent1 2 2 2 2 2 2 3" xfId="3621"/>
    <cellStyle name="40% - Accent1 2 2 2 2 2 2 3 2" xfId="15335"/>
    <cellStyle name="40% - Accent1 2 2 2 2 2 2 4" xfId="6534"/>
    <cellStyle name="40% - Accent1 2 2 2 2 2 2 5" xfId="9449"/>
    <cellStyle name="40% - Accent1 2 2 2 2 2 2 6" xfId="12421"/>
    <cellStyle name="40% - Accent1 2 2 2 2 2 3" xfId="610"/>
    <cellStyle name="40% - Accent1 2 2 2 2 2 3 2" xfId="3623"/>
    <cellStyle name="40% - Accent1 2 2 2 2 2 3 2 2" xfId="15337"/>
    <cellStyle name="40% - Accent1 2 2 2 2 2 3 3" xfId="6536"/>
    <cellStyle name="40% - Accent1 2 2 2 2 2 3 4" xfId="9451"/>
    <cellStyle name="40% - Accent1 2 2 2 2 2 3 5" xfId="12423"/>
    <cellStyle name="40% - Accent1 2 2 2 2 2 4" xfId="3620"/>
    <cellStyle name="40% - Accent1 2 2 2 2 2 4 2" xfId="15334"/>
    <cellStyle name="40% - Accent1 2 2 2 2 2 5" xfId="6533"/>
    <cellStyle name="40% - Accent1 2 2 2 2 2 6" xfId="9448"/>
    <cellStyle name="40% - Accent1 2 2 2 2 2 7" xfId="12420"/>
    <cellStyle name="40% - Accent1 2 2 2 2 3" xfId="611"/>
    <cellStyle name="40% - Accent1 2 2 2 2 3 2" xfId="612"/>
    <cellStyle name="40% - Accent1 2 2 2 2 3 2 2" xfId="3625"/>
    <cellStyle name="40% - Accent1 2 2 2 2 3 2 2 2" xfId="15339"/>
    <cellStyle name="40% - Accent1 2 2 2 2 3 2 3" xfId="6538"/>
    <cellStyle name="40% - Accent1 2 2 2 2 3 2 4" xfId="9453"/>
    <cellStyle name="40% - Accent1 2 2 2 2 3 2 5" xfId="12425"/>
    <cellStyle name="40% - Accent1 2 2 2 2 3 3" xfId="3624"/>
    <cellStyle name="40% - Accent1 2 2 2 2 3 3 2" xfId="15338"/>
    <cellStyle name="40% - Accent1 2 2 2 2 3 4" xfId="6537"/>
    <cellStyle name="40% - Accent1 2 2 2 2 3 5" xfId="9452"/>
    <cellStyle name="40% - Accent1 2 2 2 2 3 6" xfId="12424"/>
    <cellStyle name="40% - Accent1 2 2 2 2 4" xfId="613"/>
    <cellStyle name="40% - Accent1 2 2 2 2 4 2" xfId="3626"/>
    <cellStyle name="40% - Accent1 2 2 2 2 4 2 2" xfId="15340"/>
    <cellStyle name="40% - Accent1 2 2 2 2 4 3" xfId="6539"/>
    <cellStyle name="40% - Accent1 2 2 2 2 4 4" xfId="9454"/>
    <cellStyle name="40% - Accent1 2 2 2 2 4 5" xfId="12426"/>
    <cellStyle name="40% - Accent1 2 2 2 2 5" xfId="3619"/>
    <cellStyle name="40% - Accent1 2 2 2 2 5 2" xfId="15333"/>
    <cellStyle name="40% - Accent1 2 2 2 2 6" xfId="6532"/>
    <cellStyle name="40% - Accent1 2 2 2 2 7" xfId="9447"/>
    <cellStyle name="40% - Accent1 2 2 2 2 8" xfId="12419"/>
    <cellStyle name="40% - Accent1 2 2 2 3" xfId="614"/>
    <cellStyle name="40% - Accent1 2 2 2 3 2" xfId="615"/>
    <cellStyle name="40% - Accent1 2 2 2 3 2 2" xfId="616"/>
    <cellStyle name="40% - Accent1 2 2 2 3 2 2 2" xfId="3629"/>
    <cellStyle name="40% - Accent1 2 2 2 3 2 2 2 2" xfId="15343"/>
    <cellStyle name="40% - Accent1 2 2 2 3 2 2 3" xfId="6542"/>
    <cellStyle name="40% - Accent1 2 2 2 3 2 2 4" xfId="9457"/>
    <cellStyle name="40% - Accent1 2 2 2 3 2 2 5" xfId="12429"/>
    <cellStyle name="40% - Accent1 2 2 2 3 2 3" xfId="3628"/>
    <cellStyle name="40% - Accent1 2 2 2 3 2 3 2" xfId="15342"/>
    <cellStyle name="40% - Accent1 2 2 2 3 2 4" xfId="6541"/>
    <cellStyle name="40% - Accent1 2 2 2 3 2 5" xfId="9456"/>
    <cellStyle name="40% - Accent1 2 2 2 3 2 6" xfId="12428"/>
    <cellStyle name="40% - Accent1 2 2 2 3 3" xfId="617"/>
    <cellStyle name="40% - Accent1 2 2 2 3 3 2" xfId="3630"/>
    <cellStyle name="40% - Accent1 2 2 2 3 3 2 2" xfId="15344"/>
    <cellStyle name="40% - Accent1 2 2 2 3 3 3" xfId="6543"/>
    <cellStyle name="40% - Accent1 2 2 2 3 3 4" xfId="9458"/>
    <cellStyle name="40% - Accent1 2 2 2 3 3 5" xfId="12430"/>
    <cellStyle name="40% - Accent1 2 2 2 3 4" xfId="3627"/>
    <cellStyle name="40% - Accent1 2 2 2 3 4 2" xfId="15341"/>
    <cellStyle name="40% - Accent1 2 2 2 3 5" xfId="6540"/>
    <cellStyle name="40% - Accent1 2 2 2 3 6" xfId="9455"/>
    <cellStyle name="40% - Accent1 2 2 2 3 7" xfId="12427"/>
    <cellStyle name="40% - Accent1 2 2 2 4" xfId="618"/>
    <cellStyle name="40% - Accent1 2 2 2 4 2" xfId="619"/>
    <cellStyle name="40% - Accent1 2 2 2 4 2 2" xfId="3632"/>
    <cellStyle name="40% - Accent1 2 2 2 4 2 2 2" xfId="15346"/>
    <cellStyle name="40% - Accent1 2 2 2 4 2 3" xfId="6545"/>
    <cellStyle name="40% - Accent1 2 2 2 4 2 4" xfId="9460"/>
    <cellStyle name="40% - Accent1 2 2 2 4 2 5" xfId="12432"/>
    <cellStyle name="40% - Accent1 2 2 2 4 3" xfId="3631"/>
    <cellStyle name="40% - Accent1 2 2 2 4 3 2" xfId="15345"/>
    <cellStyle name="40% - Accent1 2 2 2 4 4" xfId="6544"/>
    <cellStyle name="40% - Accent1 2 2 2 4 5" xfId="9459"/>
    <cellStyle name="40% - Accent1 2 2 2 4 6" xfId="12431"/>
    <cellStyle name="40% - Accent1 2 2 2 5" xfId="620"/>
    <cellStyle name="40% - Accent1 2 2 2 5 2" xfId="3633"/>
    <cellStyle name="40% - Accent1 2 2 2 5 2 2" xfId="15347"/>
    <cellStyle name="40% - Accent1 2 2 2 5 3" xfId="6546"/>
    <cellStyle name="40% - Accent1 2 2 2 5 4" xfId="9461"/>
    <cellStyle name="40% - Accent1 2 2 2 5 5" xfId="12433"/>
    <cellStyle name="40% - Accent1 2 2 2 6" xfId="3618"/>
    <cellStyle name="40% - Accent1 2 2 2 6 2" xfId="15332"/>
    <cellStyle name="40% - Accent1 2 2 2 7" xfId="6531"/>
    <cellStyle name="40% - Accent1 2 2 2 8" xfId="9446"/>
    <cellStyle name="40% - Accent1 2 2 2 9" xfId="12418"/>
    <cellStyle name="40% - Accent1 2 2 3" xfId="621"/>
    <cellStyle name="40% - Accent1 2 2 3 2" xfId="622"/>
    <cellStyle name="40% - Accent1 2 2 3 2 2" xfId="623"/>
    <cellStyle name="40% - Accent1 2 2 3 2 2 2" xfId="624"/>
    <cellStyle name="40% - Accent1 2 2 3 2 2 2 2" xfId="3637"/>
    <cellStyle name="40% - Accent1 2 2 3 2 2 2 2 2" xfId="15351"/>
    <cellStyle name="40% - Accent1 2 2 3 2 2 2 3" xfId="6550"/>
    <cellStyle name="40% - Accent1 2 2 3 2 2 2 4" xfId="9465"/>
    <cellStyle name="40% - Accent1 2 2 3 2 2 2 5" xfId="12437"/>
    <cellStyle name="40% - Accent1 2 2 3 2 2 3" xfId="3636"/>
    <cellStyle name="40% - Accent1 2 2 3 2 2 3 2" xfId="15350"/>
    <cellStyle name="40% - Accent1 2 2 3 2 2 4" xfId="6549"/>
    <cellStyle name="40% - Accent1 2 2 3 2 2 5" xfId="9464"/>
    <cellStyle name="40% - Accent1 2 2 3 2 2 6" xfId="12436"/>
    <cellStyle name="40% - Accent1 2 2 3 2 3" xfId="625"/>
    <cellStyle name="40% - Accent1 2 2 3 2 3 2" xfId="3638"/>
    <cellStyle name="40% - Accent1 2 2 3 2 3 2 2" xfId="15352"/>
    <cellStyle name="40% - Accent1 2 2 3 2 3 3" xfId="6551"/>
    <cellStyle name="40% - Accent1 2 2 3 2 3 4" xfId="9466"/>
    <cellStyle name="40% - Accent1 2 2 3 2 3 5" xfId="12438"/>
    <cellStyle name="40% - Accent1 2 2 3 2 4" xfId="3635"/>
    <cellStyle name="40% - Accent1 2 2 3 2 4 2" xfId="15349"/>
    <cellStyle name="40% - Accent1 2 2 3 2 5" xfId="6548"/>
    <cellStyle name="40% - Accent1 2 2 3 2 6" xfId="9463"/>
    <cellStyle name="40% - Accent1 2 2 3 2 7" xfId="12435"/>
    <cellStyle name="40% - Accent1 2 2 3 3" xfId="626"/>
    <cellStyle name="40% - Accent1 2 2 3 3 2" xfId="627"/>
    <cellStyle name="40% - Accent1 2 2 3 3 2 2" xfId="3640"/>
    <cellStyle name="40% - Accent1 2 2 3 3 2 2 2" xfId="15354"/>
    <cellStyle name="40% - Accent1 2 2 3 3 2 3" xfId="6553"/>
    <cellStyle name="40% - Accent1 2 2 3 3 2 4" xfId="9468"/>
    <cellStyle name="40% - Accent1 2 2 3 3 2 5" xfId="12440"/>
    <cellStyle name="40% - Accent1 2 2 3 3 3" xfId="3639"/>
    <cellStyle name="40% - Accent1 2 2 3 3 3 2" xfId="15353"/>
    <cellStyle name="40% - Accent1 2 2 3 3 4" xfId="6552"/>
    <cellStyle name="40% - Accent1 2 2 3 3 5" xfId="9467"/>
    <cellStyle name="40% - Accent1 2 2 3 3 6" xfId="12439"/>
    <cellStyle name="40% - Accent1 2 2 3 4" xfId="628"/>
    <cellStyle name="40% - Accent1 2 2 3 4 2" xfId="3641"/>
    <cellStyle name="40% - Accent1 2 2 3 4 2 2" xfId="15355"/>
    <cellStyle name="40% - Accent1 2 2 3 4 3" xfId="6554"/>
    <cellStyle name="40% - Accent1 2 2 3 4 4" xfId="9469"/>
    <cellStyle name="40% - Accent1 2 2 3 4 5" xfId="12441"/>
    <cellStyle name="40% - Accent1 2 2 3 5" xfId="3634"/>
    <cellStyle name="40% - Accent1 2 2 3 5 2" xfId="15348"/>
    <cellStyle name="40% - Accent1 2 2 3 6" xfId="6547"/>
    <cellStyle name="40% - Accent1 2 2 3 7" xfId="9462"/>
    <cellStyle name="40% - Accent1 2 2 3 8" xfId="12434"/>
    <cellStyle name="40% - Accent1 2 2 4" xfId="629"/>
    <cellStyle name="40% - Accent1 2 2 4 2" xfId="630"/>
    <cellStyle name="40% - Accent1 2 2 4 2 2" xfId="631"/>
    <cellStyle name="40% - Accent1 2 2 4 2 2 2" xfId="3644"/>
    <cellStyle name="40% - Accent1 2 2 4 2 2 2 2" xfId="15358"/>
    <cellStyle name="40% - Accent1 2 2 4 2 2 3" xfId="6557"/>
    <cellStyle name="40% - Accent1 2 2 4 2 2 4" xfId="9472"/>
    <cellStyle name="40% - Accent1 2 2 4 2 2 5" xfId="12444"/>
    <cellStyle name="40% - Accent1 2 2 4 2 3" xfId="3643"/>
    <cellStyle name="40% - Accent1 2 2 4 2 3 2" xfId="15357"/>
    <cellStyle name="40% - Accent1 2 2 4 2 4" xfId="6556"/>
    <cellStyle name="40% - Accent1 2 2 4 2 5" xfId="9471"/>
    <cellStyle name="40% - Accent1 2 2 4 2 6" xfId="12443"/>
    <cellStyle name="40% - Accent1 2 2 4 3" xfId="632"/>
    <cellStyle name="40% - Accent1 2 2 4 3 2" xfId="3645"/>
    <cellStyle name="40% - Accent1 2 2 4 3 2 2" xfId="15359"/>
    <cellStyle name="40% - Accent1 2 2 4 3 3" xfId="6558"/>
    <cellStyle name="40% - Accent1 2 2 4 3 4" xfId="9473"/>
    <cellStyle name="40% - Accent1 2 2 4 3 5" xfId="12445"/>
    <cellStyle name="40% - Accent1 2 2 4 4" xfId="3642"/>
    <cellStyle name="40% - Accent1 2 2 4 4 2" xfId="15356"/>
    <cellStyle name="40% - Accent1 2 2 4 5" xfId="6555"/>
    <cellStyle name="40% - Accent1 2 2 4 6" xfId="9470"/>
    <cellStyle name="40% - Accent1 2 2 4 7" xfId="12442"/>
    <cellStyle name="40% - Accent1 2 2 5" xfId="633"/>
    <cellStyle name="40% - Accent1 2 2 5 2" xfId="634"/>
    <cellStyle name="40% - Accent1 2 2 5 2 2" xfId="3647"/>
    <cellStyle name="40% - Accent1 2 2 5 2 2 2" xfId="15361"/>
    <cellStyle name="40% - Accent1 2 2 5 2 3" xfId="6560"/>
    <cellStyle name="40% - Accent1 2 2 5 2 4" xfId="9475"/>
    <cellStyle name="40% - Accent1 2 2 5 2 5" xfId="12447"/>
    <cellStyle name="40% - Accent1 2 2 5 3" xfId="3646"/>
    <cellStyle name="40% - Accent1 2 2 5 3 2" xfId="15360"/>
    <cellStyle name="40% - Accent1 2 2 5 4" xfId="6559"/>
    <cellStyle name="40% - Accent1 2 2 5 5" xfId="9474"/>
    <cellStyle name="40% - Accent1 2 2 5 6" xfId="12446"/>
    <cellStyle name="40% - Accent1 2 2 6" xfId="635"/>
    <cellStyle name="40% - Accent1 2 2 6 2" xfId="3648"/>
    <cellStyle name="40% - Accent1 2 2 6 2 2" xfId="15362"/>
    <cellStyle name="40% - Accent1 2 2 6 3" xfId="6561"/>
    <cellStyle name="40% - Accent1 2 2 6 4" xfId="9476"/>
    <cellStyle name="40% - Accent1 2 2 6 5" xfId="12448"/>
    <cellStyle name="40% - Accent1 2 2 7" xfId="3617"/>
    <cellStyle name="40% - Accent1 2 2 7 2" xfId="15331"/>
    <cellStyle name="40% - Accent1 2 2 8" xfId="6530"/>
    <cellStyle name="40% - Accent1 2 2 9" xfId="9445"/>
    <cellStyle name="40% - Accent1 2 3" xfId="636"/>
    <cellStyle name="40% - Accent1 2 3 2" xfId="637"/>
    <cellStyle name="40% - Accent1 2 3 2 2" xfId="638"/>
    <cellStyle name="40% - Accent1 2 3 2 2 2" xfId="639"/>
    <cellStyle name="40% - Accent1 2 3 2 2 2 2" xfId="640"/>
    <cellStyle name="40% - Accent1 2 3 2 2 2 2 2" xfId="3653"/>
    <cellStyle name="40% - Accent1 2 3 2 2 2 2 2 2" xfId="15367"/>
    <cellStyle name="40% - Accent1 2 3 2 2 2 2 3" xfId="6566"/>
    <cellStyle name="40% - Accent1 2 3 2 2 2 2 4" xfId="9481"/>
    <cellStyle name="40% - Accent1 2 3 2 2 2 2 5" xfId="12453"/>
    <cellStyle name="40% - Accent1 2 3 2 2 2 3" xfId="3652"/>
    <cellStyle name="40% - Accent1 2 3 2 2 2 3 2" xfId="15366"/>
    <cellStyle name="40% - Accent1 2 3 2 2 2 4" xfId="6565"/>
    <cellStyle name="40% - Accent1 2 3 2 2 2 5" xfId="9480"/>
    <cellStyle name="40% - Accent1 2 3 2 2 2 6" xfId="12452"/>
    <cellStyle name="40% - Accent1 2 3 2 2 3" xfId="641"/>
    <cellStyle name="40% - Accent1 2 3 2 2 3 2" xfId="3654"/>
    <cellStyle name="40% - Accent1 2 3 2 2 3 2 2" xfId="15368"/>
    <cellStyle name="40% - Accent1 2 3 2 2 3 3" xfId="6567"/>
    <cellStyle name="40% - Accent1 2 3 2 2 3 4" xfId="9482"/>
    <cellStyle name="40% - Accent1 2 3 2 2 3 5" xfId="12454"/>
    <cellStyle name="40% - Accent1 2 3 2 2 4" xfId="3651"/>
    <cellStyle name="40% - Accent1 2 3 2 2 4 2" xfId="15365"/>
    <cellStyle name="40% - Accent1 2 3 2 2 5" xfId="6564"/>
    <cellStyle name="40% - Accent1 2 3 2 2 6" xfId="9479"/>
    <cellStyle name="40% - Accent1 2 3 2 2 7" xfId="12451"/>
    <cellStyle name="40% - Accent1 2 3 2 3" xfId="642"/>
    <cellStyle name="40% - Accent1 2 3 2 3 2" xfId="643"/>
    <cellStyle name="40% - Accent1 2 3 2 3 2 2" xfId="3656"/>
    <cellStyle name="40% - Accent1 2 3 2 3 2 2 2" xfId="15370"/>
    <cellStyle name="40% - Accent1 2 3 2 3 2 3" xfId="6569"/>
    <cellStyle name="40% - Accent1 2 3 2 3 2 4" xfId="9484"/>
    <cellStyle name="40% - Accent1 2 3 2 3 2 5" xfId="12456"/>
    <cellStyle name="40% - Accent1 2 3 2 3 3" xfId="3655"/>
    <cellStyle name="40% - Accent1 2 3 2 3 3 2" xfId="15369"/>
    <cellStyle name="40% - Accent1 2 3 2 3 4" xfId="6568"/>
    <cellStyle name="40% - Accent1 2 3 2 3 5" xfId="9483"/>
    <cellStyle name="40% - Accent1 2 3 2 3 6" xfId="12455"/>
    <cellStyle name="40% - Accent1 2 3 2 4" xfId="644"/>
    <cellStyle name="40% - Accent1 2 3 2 4 2" xfId="3657"/>
    <cellStyle name="40% - Accent1 2 3 2 4 2 2" xfId="15371"/>
    <cellStyle name="40% - Accent1 2 3 2 4 3" xfId="6570"/>
    <cellStyle name="40% - Accent1 2 3 2 4 4" xfId="9485"/>
    <cellStyle name="40% - Accent1 2 3 2 4 5" xfId="12457"/>
    <cellStyle name="40% - Accent1 2 3 2 5" xfId="3650"/>
    <cellStyle name="40% - Accent1 2 3 2 5 2" xfId="15364"/>
    <cellStyle name="40% - Accent1 2 3 2 6" xfId="6563"/>
    <cellStyle name="40% - Accent1 2 3 2 7" xfId="9478"/>
    <cellStyle name="40% - Accent1 2 3 2 8" xfId="12450"/>
    <cellStyle name="40% - Accent1 2 3 3" xfId="645"/>
    <cellStyle name="40% - Accent1 2 3 3 2" xfId="646"/>
    <cellStyle name="40% - Accent1 2 3 3 2 2" xfId="647"/>
    <cellStyle name="40% - Accent1 2 3 3 2 2 2" xfId="3660"/>
    <cellStyle name="40% - Accent1 2 3 3 2 2 2 2" xfId="15374"/>
    <cellStyle name="40% - Accent1 2 3 3 2 2 3" xfId="6573"/>
    <cellStyle name="40% - Accent1 2 3 3 2 2 4" xfId="9488"/>
    <cellStyle name="40% - Accent1 2 3 3 2 2 5" xfId="12460"/>
    <cellStyle name="40% - Accent1 2 3 3 2 3" xfId="3659"/>
    <cellStyle name="40% - Accent1 2 3 3 2 3 2" xfId="15373"/>
    <cellStyle name="40% - Accent1 2 3 3 2 4" xfId="6572"/>
    <cellStyle name="40% - Accent1 2 3 3 2 5" xfId="9487"/>
    <cellStyle name="40% - Accent1 2 3 3 2 6" xfId="12459"/>
    <cellStyle name="40% - Accent1 2 3 3 3" xfId="648"/>
    <cellStyle name="40% - Accent1 2 3 3 3 2" xfId="3661"/>
    <cellStyle name="40% - Accent1 2 3 3 3 2 2" xfId="15375"/>
    <cellStyle name="40% - Accent1 2 3 3 3 3" xfId="6574"/>
    <cellStyle name="40% - Accent1 2 3 3 3 4" xfId="9489"/>
    <cellStyle name="40% - Accent1 2 3 3 3 5" xfId="12461"/>
    <cellStyle name="40% - Accent1 2 3 3 4" xfId="3658"/>
    <cellStyle name="40% - Accent1 2 3 3 4 2" xfId="15372"/>
    <cellStyle name="40% - Accent1 2 3 3 5" xfId="6571"/>
    <cellStyle name="40% - Accent1 2 3 3 6" xfId="9486"/>
    <cellStyle name="40% - Accent1 2 3 3 7" xfId="12458"/>
    <cellStyle name="40% - Accent1 2 3 4" xfId="649"/>
    <cellStyle name="40% - Accent1 2 3 4 2" xfId="650"/>
    <cellStyle name="40% - Accent1 2 3 4 2 2" xfId="3663"/>
    <cellStyle name="40% - Accent1 2 3 4 2 2 2" xfId="15377"/>
    <cellStyle name="40% - Accent1 2 3 4 2 3" xfId="6576"/>
    <cellStyle name="40% - Accent1 2 3 4 2 4" xfId="9491"/>
    <cellStyle name="40% - Accent1 2 3 4 2 5" xfId="12463"/>
    <cellStyle name="40% - Accent1 2 3 4 3" xfId="3662"/>
    <cellStyle name="40% - Accent1 2 3 4 3 2" xfId="15376"/>
    <cellStyle name="40% - Accent1 2 3 4 4" xfId="6575"/>
    <cellStyle name="40% - Accent1 2 3 4 5" xfId="9490"/>
    <cellStyle name="40% - Accent1 2 3 4 6" xfId="12462"/>
    <cellStyle name="40% - Accent1 2 3 5" xfId="651"/>
    <cellStyle name="40% - Accent1 2 3 5 2" xfId="3664"/>
    <cellStyle name="40% - Accent1 2 3 5 2 2" xfId="15378"/>
    <cellStyle name="40% - Accent1 2 3 5 3" xfId="6577"/>
    <cellStyle name="40% - Accent1 2 3 5 4" xfId="9492"/>
    <cellStyle name="40% - Accent1 2 3 5 5" xfId="12464"/>
    <cellStyle name="40% - Accent1 2 3 6" xfId="3649"/>
    <cellStyle name="40% - Accent1 2 3 6 2" xfId="15363"/>
    <cellStyle name="40% - Accent1 2 3 7" xfId="6562"/>
    <cellStyle name="40% - Accent1 2 3 8" xfId="9477"/>
    <cellStyle name="40% - Accent1 2 3 9" xfId="12449"/>
    <cellStyle name="40% - Accent1 2 4" xfId="652"/>
    <cellStyle name="40% - Accent1 2 4 2" xfId="653"/>
    <cellStyle name="40% - Accent1 2 4 2 2" xfId="654"/>
    <cellStyle name="40% - Accent1 2 4 2 2 2" xfId="655"/>
    <cellStyle name="40% - Accent1 2 4 2 2 2 2" xfId="3668"/>
    <cellStyle name="40% - Accent1 2 4 2 2 2 2 2" xfId="15382"/>
    <cellStyle name="40% - Accent1 2 4 2 2 2 3" xfId="6581"/>
    <cellStyle name="40% - Accent1 2 4 2 2 2 4" xfId="9496"/>
    <cellStyle name="40% - Accent1 2 4 2 2 2 5" xfId="12468"/>
    <cellStyle name="40% - Accent1 2 4 2 2 3" xfId="3667"/>
    <cellStyle name="40% - Accent1 2 4 2 2 3 2" xfId="15381"/>
    <cellStyle name="40% - Accent1 2 4 2 2 4" xfId="6580"/>
    <cellStyle name="40% - Accent1 2 4 2 2 5" xfId="9495"/>
    <cellStyle name="40% - Accent1 2 4 2 2 6" xfId="12467"/>
    <cellStyle name="40% - Accent1 2 4 2 3" xfId="656"/>
    <cellStyle name="40% - Accent1 2 4 2 3 2" xfId="3669"/>
    <cellStyle name="40% - Accent1 2 4 2 3 2 2" xfId="15383"/>
    <cellStyle name="40% - Accent1 2 4 2 3 3" xfId="6582"/>
    <cellStyle name="40% - Accent1 2 4 2 3 4" xfId="9497"/>
    <cellStyle name="40% - Accent1 2 4 2 3 5" xfId="12469"/>
    <cellStyle name="40% - Accent1 2 4 2 4" xfId="3666"/>
    <cellStyle name="40% - Accent1 2 4 2 4 2" xfId="15380"/>
    <cellStyle name="40% - Accent1 2 4 2 5" xfId="6579"/>
    <cellStyle name="40% - Accent1 2 4 2 6" xfId="9494"/>
    <cellStyle name="40% - Accent1 2 4 2 7" xfId="12466"/>
    <cellStyle name="40% - Accent1 2 4 3" xfId="657"/>
    <cellStyle name="40% - Accent1 2 4 3 2" xfId="658"/>
    <cellStyle name="40% - Accent1 2 4 3 2 2" xfId="3671"/>
    <cellStyle name="40% - Accent1 2 4 3 2 2 2" xfId="15385"/>
    <cellStyle name="40% - Accent1 2 4 3 2 3" xfId="6584"/>
    <cellStyle name="40% - Accent1 2 4 3 2 4" xfId="9499"/>
    <cellStyle name="40% - Accent1 2 4 3 2 5" xfId="12471"/>
    <cellStyle name="40% - Accent1 2 4 3 3" xfId="3670"/>
    <cellStyle name="40% - Accent1 2 4 3 3 2" xfId="15384"/>
    <cellStyle name="40% - Accent1 2 4 3 4" xfId="6583"/>
    <cellStyle name="40% - Accent1 2 4 3 5" xfId="9498"/>
    <cellStyle name="40% - Accent1 2 4 3 6" xfId="12470"/>
    <cellStyle name="40% - Accent1 2 4 4" xfId="659"/>
    <cellStyle name="40% - Accent1 2 4 4 2" xfId="3672"/>
    <cellStyle name="40% - Accent1 2 4 4 2 2" xfId="15386"/>
    <cellStyle name="40% - Accent1 2 4 4 3" xfId="6585"/>
    <cellStyle name="40% - Accent1 2 4 4 4" xfId="9500"/>
    <cellStyle name="40% - Accent1 2 4 4 5" xfId="12472"/>
    <cellStyle name="40% - Accent1 2 4 5" xfId="3665"/>
    <cellStyle name="40% - Accent1 2 4 5 2" xfId="15379"/>
    <cellStyle name="40% - Accent1 2 4 6" xfId="6578"/>
    <cellStyle name="40% - Accent1 2 4 7" xfId="9493"/>
    <cellStyle name="40% - Accent1 2 4 8" xfId="12465"/>
    <cellStyle name="40% - Accent1 2 5" xfId="660"/>
    <cellStyle name="40% - Accent1 2 5 2" xfId="661"/>
    <cellStyle name="40% - Accent1 2 5 2 2" xfId="662"/>
    <cellStyle name="40% - Accent1 2 5 2 2 2" xfId="3675"/>
    <cellStyle name="40% - Accent1 2 5 2 2 2 2" xfId="15389"/>
    <cellStyle name="40% - Accent1 2 5 2 2 3" xfId="6588"/>
    <cellStyle name="40% - Accent1 2 5 2 2 4" xfId="9503"/>
    <cellStyle name="40% - Accent1 2 5 2 2 5" xfId="12475"/>
    <cellStyle name="40% - Accent1 2 5 2 3" xfId="3674"/>
    <cellStyle name="40% - Accent1 2 5 2 3 2" xfId="15388"/>
    <cellStyle name="40% - Accent1 2 5 2 4" xfId="6587"/>
    <cellStyle name="40% - Accent1 2 5 2 5" xfId="9502"/>
    <cellStyle name="40% - Accent1 2 5 2 6" xfId="12474"/>
    <cellStyle name="40% - Accent1 2 5 3" xfId="663"/>
    <cellStyle name="40% - Accent1 2 5 3 2" xfId="3676"/>
    <cellStyle name="40% - Accent1 2 5 3 2 2" xfId="15390"/>
    <cellStyle name="40% - Accent1 2 5 3 3" xfId="6589"/>
    <cellStyle name="40% - Accent1 2 5 3 4" xfId="9504"/>
    <cellStyle name="40% - Accent1 2 5 3 5" xfId="12476"/>
    <cellStyle name="40% - Accent1 2 5 4" xfId="3673"/>
    <cellStyle name="40% - Accent1 2 5 4 2" xfId="15387"/>
    <cellStyle name="40% - Accent1 2 5 5" xfId="6586"/>
    <cellStyle name="40% - Accent1 2 5 6" xfId="9501"/>
    <cellStyle name="40% - Accent1 2 5 7" xfId="12473"/>
    <cellStyle name="40% - Accent1 2 6" xfId="664"/>
    <cellStyle name="40% - Accent1 2 6 2" xfId="665"/>
    <cellStyle name="40% - Accent1 2 6 2 2" xfId="3678"/>
    <cellStyle name="40% - Accent1 2 6 2 2 2" xfId="15392"/>
    <cellStyle name="40% - Accent1 2 6 2 3" xfId="6591"/>
    <cellStyle name="40% - Accent1 2 6 2 4" xfId="9506"/>
    <cellStyle name="40% - Accent1 2 6 2 5" xfId="12478"/>
    <cellStyle name="40% - Accent1 2 6 3" xfId="3677"/>
    <cellStyle name="40% - Accent1 2 6 3 2" xfId="15391"/>
    <cellStyle name="40% - Accent1 2 6 4" xfId="6590"/>
    <cellStyle name="40% - Accent1 2 6 5" xfId="9505"/>
    <cellStyle name="40% - Accent1 2 6 6" xfId="12477"/>
    <cellStyle name="40% - Accent1 2 7" xfId="666"/>
    <cellStyle name="40% - Accent1 2 7 2" xfId="3679"/>
    <cellStyle name="40% - Accent1 2 7 2 2" xfId="15393"/>
    <cellStyle name="40% - Accent1 2 7 3" xfId="6592"/>
    <cellStyle name="40% - Accent1 2 7 4" xfId="9507"/>
    <cellStyle name="40% - Accent1 2 7 5" xfId="12479"/>
    <cellStyle name="40% - Accent1 2 8" xfId="3616"/>
    <cellStyle name="40% - Accent1 2 8 2" xfId="15330"/>
    <cellStyle name="40% - Accent1 2 9" xfId="6529"/>
    <cellStyle name="40% - Accent1 3" xfId="667"/>
    <cellStyle name="40% - Accent1 3 2" xfId="668"/>
    <cellStyle name="40% - Accent1 3 2 2" xfId="669"/>
    <cellStyle name="40% - Accent1 3 2 2 2" xfId="670"/>
    <cellStyle name="40% - Accent1 3 2 2 2 2" xfId="671"/>
    <cellStyle name="40% - Accent1 3 2 2 2 2 2" xfId="3684"/>
    <cellStyle name="40% - Accent1 3 2 2 2 2 2 2" xfId="15398"/>
    <cellStyle name="40% - Accent1 3 2 2 2 2 3" xfId="6597"/>
    <cellStyle name="40% - Accent1 3 2 2 2 2 4" xfId="9512"/>
    <cellStyle name="40% - Accent1 3 2 2 2 2 5" xfId="12484"/>
    <cellStyle name="40% - Accent1 3 2 2 2 3" xfId="3683"/>
    <cellStyle name="40% - Accent1 3 2 2 2 3 2" xfId="15397"/>
    <cellStyle name="40% - Accent1 3 2 2 2 4" xfId="6596"/>
    <cellStyle name="40% - Accent1 3 2 2 2 5" xfId="9511"/>
    <cellStyle name="40% - Accent1 3 2 2 2 6" xfId="12483"/>
    <cellStyle name="40% - Accent1 3 2 2 3" xfId="672"/>
    <cellStyle name="40% - Accent1 3 2 2 3 2" xfId="3685"/>
    <cellStyle name="40% - Accent1 3 2 2 3 2 2" xfId="15399"/>
    <cellStyle name="40% - Accent1 3 2 2 3 3" xfId="6598"/>
    <cellStyle name="40% - Accent1 3 2 2 3 4" xfId="9513"/>
    <cellStyle name="40% - Accent1 3 2 2 3 5" xfId="12485"/>
    <cellStyle name="40% - Accent1 3 2 2 4" xfId="3682"/>
    <cellStyle name="40% - Accent1 3 2 2 4 2" xfId="15396"/>
    <cellStyle name="40% - Accent1 3 2 2 5" xfId="6595"/>
    <cellStyle name="40% - Accent1 3 2 2 6" xfId="9510"/>
    <cellStyle name="40% - Accent1 3 2 2 7" xfId="12482"/>
    <cellStyle name="40% - Accent1 3 2 3" xfId="673"/>
    <cellStyle name="40% - Accent1 3 2 3 2" xfId="674"/>
    <cellStyle name="40% - Accent1 3 2 3 2 2" xfId="3687"/>
    <cellStyle name="40% - Accent1 3 2 3 2 2 2" xfId="15401"/>
    <cellStyle name="40% - Accent1 3 2 3 2 3" xfId="6600"/>
    <cellStyle name="40% - Accent1 3 2 3 2 4" xfId="9515"/>
    <cellStyle name="40% - Accent1 3 2 3 2 5" xfId="12487"/>
    <cellStyle name="40% - Accent1 3 2 3 3" xfId="3686"/>
    <cellStyle name="40% - Accent1 3 2 3 3 2" xfId="15400"/>
    <cellStyle name="40% - Accent1 3 2 3 4" xfId="6599"/>
    <cellStyle name="40% - Accent1 3 2 3 5" xfId="9514"/>
    <cellStyle name="40% - Accent1 3 2 3 6" xfId="12486"/>
    <cellStyle name="40% - Accent1 3 2 4" xfId="675"/>
    <cellStyle name="40% - Accent1 3 2 4 2" xfId="3688"/>
    <cellStyle name="40% - Accent1 3 2 4 2 2" xfId="15402"/>
    <cellStyle name="40% - Accent1 3 2 4 3" xfId="6601"/>
    <cellStyle name="40% - Accent1 3 2 4 4" xfId="9516"/>
    <cellStyle name="40% - Accent1 3 2 4 5" xfId="12488"/>
    <cellStyle name="40% - Accent1 3 2 5" xfId="3681"/>
    <cellStyle name="40% - Accent1 3 2 5 2" xfId="15395"/>
    <cellStyle name="40% - Accent1 3 2 6" xfId="6594"/>
    <cellStyle name="40% - Accent1 3 2 7" xfId="9509"/>
    <cellStyle name="40% - Accent1 3 2 8" xfId="12481"/>
    <cellStyle name="40% - Accent1 3 3" xfId="676"/>
    <cellStyle name="40% - Accent1 3 3 2" xfId="677"/>
    <cellStyle name="40% - Accent1 3 3 2 2" xfId="678"/>
    <cellStyle name="40% - Accent1 3 3 2 2 2" xfId="3691"/>
    <cellStyle name="40% - Accent1 3 3 2 2 2 2" xfId="15405"/>
    <cellStyle name="40% - Accent1 3 3 2 2 3" xfId="6604"/>
    <cellStyle name="40% - Accent1 3 3 2 2 4" xfId="9519"/>
    <cellStyle name="40% - Accent1 3 3 2 2 5" xfId="12491"/>
    <cellStyle name="40% - Accent1 3 3 2 3" xfId="3690"/>
    <cellStyle name="40% - Accent1 3 3 2 3 2" xfId="15404"/>
    <cellStyle name="40% - Accent1 3 3 2 4" xfId="6603"/>
    <cellStyle name="40% - Accent1 3 3 2 5" xfId="9518"/>
    <cellStyle name="40% - Accent1 3 3 2 6" xfId="12490"/>
    <cellStyle name="40% - Accent1 3 3 3" xfId="679"/>
    <cellStyle name="40% - Accent1 3 3 3 2" xfId="3692"/>
    <cellStyle name="40% - Accent1 3 3 3 2 2" xfId="15406"/>
    <cellStyle name="40% - Accent1 3 3 3 3" xfId="6605"/>
    <cellStyle name="40% - Accent1 3 3 3 4" xfId="9520"/>
    <cellStyle name="40% - Accent1 3 3 3 5" xfId="12492"/>
    <cellStyle name="40% - Accent1 3 3 4" xfId="3689"/>
    <cellStyle name="40% - Accent1 3 3 4 2" xfId="15403"/>
    <cellStyle name="40% - Accent1 3 3 5" xfId="6602"/>
    <cellStyle name="40% - Accent1 3 3 6" xfId="9517"/>
    <cellStyle name="40% - Accent1 3 3 7" xfId="12489"/>
    <cellStyle name="40% - Accent1 3 4" xfId="680"/>
    <cellStyle name="40% - Accent1 3 4 2" xfId="681"/>
    <cellStyle name="40% - Accent1 3 4 2 2" xfId="3694"/>
    <cellStyle name="40% - Accent1 3 4 2 2 2" xfId="15408"/>
    <cellStyle name="40% - Accent1 3 4 2 3" xfId="6607"/>
    <cellStyle name="40% - Accent1 3 4 2 4" xfId="9522"/>
    <cellStyle name="40% - Accent1 3 4 2 5" xfId="12494"/>
    <cellStyle name="40% - Accent1 3 4 3" xfId="3693"/>
    <cellStyle name="40% - Accent1 3 4 3 2" xfId="15407"/>
    <cellStyle name="40% - Accent1 3 4 4" xfId="6606"/>
    <cellStyle name="40% - Accent1 3 4 5" xfId="9521"/>
    <cellStyle name="40% - Accent1 3 4 6" xfId="12493"/>
    <cellStyle name="40% - Accent1 3 5" xfId="682"/>
    <cellStyle name="40% - Accent1 3 5 2" xfId="3695"/>
    <cellStyle name="40% - Accent1 3 5 2 2" xfId="15409"/>
    <cellStyle name="40% - Accent1 3 5 3" xfId="6608"/>
    <cellStyle name="40% - Accent1 3 5 4" xfId="9523"/>
    <cellStyle name="40% - Accent1 3 5 5" xfId="12495"/>
    <cellStyle name="40% - Accent1 3 6" xfId="3680"/>
    <cellStyle name="40% - Accent1 3 6 2" xfId="15394"/>
    <cellStyle name="40% - Accent1 3 7" xfId="6593"/>
    <cellStyle name="40% - Accent1 3 8" xfId="9508"/>
    <cellStyle name="40% - Accent1 3 9" xfId="12480"/>
    <cellStyle name="40% - Accent1 4" xfId="683"/>
    <cellStyle name="40% - Accent1 4 2" xfId="684"/>
    <cellStyle name="40% - Accent1 4 2 2" xfId="685"/>
    <cellStyle name="40% - Accent1 4 2 2 2" xfId="686"/>
    <cellStyle name="40% - Accent1 4 2 2 2 2" xfId="3699"/>
    <cellStyle name="40% - Accent1 4 2 2 2 2 2" xfId="15413"/>
    <cellStyle name="40% - Accent1 4 2 2 2 3" xfId="6612"/>
    <cellStyle name="40% - Accent1 4 2 2 2 4" xfId="9527"/>
    <cellStyle name="40% - Accent1 4 2 2 2 5" xfId="12499"/>
    <cellStyle name="40% - Accent1 4 2 2 3" xfId="3698"/>
    <cellStyle name="40% - Accent1 4 2 2 3 2" xfId="15412"/>
    <cellStyle name="40% - Accent1 4 2 2 4" xfId="6611"/>
    <cellStyle name="40% - Accent1 4 2 2 5" xfId="9526"/>
    <cellStyle name="40% - Accent1 4 2 2 6" xfId="12498"/>
    <cellStyle name="40% - Accent1 4 2 3" xfId="687"/>
    <cellStyle name="40% - Accent1 4 2 3 2" xfId="3700"/>
    <cellStyle name="40% - Accent1 4 2 3 2 2" xfId="15414"/>
    <cellStyle name="40% - Accent1 4 2 3 3" xfId="6613"/>
    <cellStyle name="40% - Accent1 4 2 3 4" xfId="9528"/>
    <cellStyle name="40% - Accent1 4 2 3 5" xfId="12500"/>
    <cellStyle name="40% - Accent1 4 2 4" xfId="3697"/>
    <cellStyle name="40% - Accent1 4 2 4 2" xfId="15411"/>
    <cellStyle name="40% - Accent1 4 2 5" xfId="6610"/>
    <cellStyle name="40% - Accent1 4 2 6" xfId="9525"/>
    <cellStyle name="40% - Accent1 4 2 7" xfId="12497"/>
    <cellStyle name="40% - Accent1 4 3" xfId="688"/>
    <cellStyle name="40% - Accent1 4 3 2" xfId="689"/>
    <cellStyle name="40% - Accent1 4 3 2 2" xfId="3702"/>
    <cellStyle name="40% - Accent1 4 3 2 2 2" xfId="15416"/>
    <cellStyle name="40% - Accent1 4 3 2 3" xfId="6615"/>
    <cellStyle name="40% - Accent1 4 3 2 4" xfId="9530"/>
    <cellStyle name="40% - Accent1 4 3 2 5" xfId="12502"/>
    <cellStyle name="40% - Accent1 4 3 3" xfId="3701"/>
    <cellStyle name="40% - Accent1 4 3 3 2" xfId="15415"/>
    <cellStyle name="40% - Accent1 4 3 4" xfId="6614"/>
    <cellStyle name="40% - Accent1 4 3 5" xfId="9529"/>
    <cellStyle name="40% - Accent1 4 3 6" xfId="12501"/>
    <cellStyle name="40% - Accent1 4 4" xfId="690"/>
    <cellStyle name="40% - Accent1 4 4 2" xfId="3703"/>
    <cellStyle name="40% - Accent1 4 4 2 2" xfId="15417"/>
    <cellStyle name="40% - Accent1 4 4 3" xfId="6616"/>
    <cellStyle name="40% - Accent1 4 4 4" xfId="9531"/>
    <cellStyle name="40% - Accent1 4 4 5" xfId="12503"/>
    <cellStyle name="40% - Accent1 4 5" xfId="3696"/>
    <cellStyle name="40% - Accent1 4 5 2" xfId="15410"/>
    <cellStyle name="40% - Accent1 4 6" xfId="6609"/>
    <cellStyle name="40% - Accent1 4 7" xfId="9524"/>
    <cellStyle name="40% - Accent1 4 8" xfId="12496"/>
    <cellStyle name="40% - Accent1 5" xfId="691"/>
    <cellStyle name="40% - Accent1 5 2" xfId="692"/>
    <cellStyle name="40% - Accent1 5 2 2" xfId="693"/>
    <cellStyle name="40% - Accent1 5 2 2 2" xfId="694"/>
    <cellStyle name="40% - Accent1 5 2 2 2 2" xfId="3707"/>
    <cellStyle name="40% - Accent1 5 2 2 2 2 2" xfId="15421"/>
    <cellStyle name="40% - Accent1 5 2 2 2 3" xfId="6620"/>
    <cellStyle name="40% - Accent1 5 2 2 2 4" xfId="9535"/>
    <cellStyle name="40% - Accent1 5 2 2 2 5" xfId="12507"/>
    <cellStyle name="40% - Accent1 5 2 2 3" xfId="3706"/>
    <cellStyle name="40% - Accent1 5 2 2 3 2" xfId="15420"/>
    <cellStyle name="40% - Accent1 5 2 2 4" xfId="6619"/>
    <cellStyle name="40% - Accent1 5 2 2 5" xfId="9534"/>
    <cellStyle name="40% - Accent1 5 2 2 6" xfId="12506"/>
    <cellStyle name="40% - Accent1 5 2 3" xfId="695"/>
    <cellStyle name="40% - Accent1 5 2 3 2" xfId="3708"/>
    <cellStyle name="40% - Accent1 5 2 3 2 2" xfId="15422"/>
    <cellStyle name="40% - Accent1 5 2 3 3" xfId="6621"/>
    <cellStyle name="40% - Accent1 5 2 3 4" xfId="9536"/>
    <cellStyle name="40% - Accent1 5 2 3 5" xfId="12508"/>
    <cellStyle name="40% - Accent1 5 2 4" xfId="3705"/>
    <cellStyle name="40% - Accent1 5 2 4 2" xfId="15419"/>
    <cellStyle name="40% - Accent1 5 2 5" xfId="6618"/>
    <cellStyle name="40% - Accent1 5 2 6" xfId="9533"/>
    <cellStyle name="40% - Accent1 5 2 7" xfId="12505"/>
    <cellStyle name="40% - Accent1 5 3" xfId="696"/>
    <cellStyle name="40% - Accent1 5 3 2" xfId="697"/>
    <cellStyle name="40% - Accent1 5 3 2 2" xfId="3710"/>
    <cellStyle name="40% - Accent1 5 3 2 2 2" xfId="15424"/>
    <cellStyle name="40% - Accent1 5 3 2 3" xfId="6623"/>
    <cellStyle name="40% - Accent1 5 3 2 4" xfId="9538"/>
    <cellStyle name="40% - Accent1 5 3 2 5" xfId="12510"/>
    <cellStyle name="40% - Accent1 5 3 3" xfId="3709"/>
    <cellStyle name="40% - Accent1 5 3 3 2" xfId="15423"/>
    <cellStyle name="40% - Accent1 5 3 4" xfId="6622"/>
    <cellStyle name="40% - Accent1 5 3 5" xfId="9537"/>
    <cellStyle name="40% - Accent1 5 3 6" xfId="12509"/>
    <cellStyle name="40% - Accent1 5 4" xfId="698"/>
    <cellStyle name="40% - Accent1 5 4 2" xfId="3711"/>
    <cellStyle name="40% - Accent1 5 4 2 2" xfId="15425"/>
    <cellStyle name="40% - Accent1 5 4 3" xfId="6624"/>
    <cellStyle name="40% - Accent1 5 4 4" xfId="9539"/>
    <cellStyle name="40% - Accent1 5 4 5" xfId="12511"/>
    <cellStyle name="40% - Accent1 5 5" xfId="3704"/>
    <cellStyle name="40% - Accent1 5 5 2" xfId="15418"/>
    <cellStyle name="40% - Accent1 5 6" xfId="6617"/>
    <cellStyle name="40% - Accent1 5 7" xfId="9532"/>
    <cellStyle name="40% - Accent1 5 8" xfId="12504"/>
    <cellStyle name="40% - Accent1 6" xfId="699"/>
    <cellStyle name="40% - Accent1 6 2" xfId="700"/>
    <cellStyle name="40% - Accent1 6 2 2" xfId="701"/>
    <cellStyle name="40% - Accent1 6 2 2 2" xfId="702"/>
    <cellStyle name="40% - Accent1 6 2 2 2 2" xfId="3715"/>
    <cellStyle name="40% - Accent1 6 2 2 2 2 2" xfId="15429"/>
    <cellStyle name="40% - Accent1 6 2 2 2 3" xfId="6628"/>
    <cellStyle name="40% - Accent1 6 2 2 2 4" xfId="9543"/>
    <cellStyle name="40% - Accent1 6 2 2 2 5" xfId="12515"/>
    <cellStyle name="40% - Accent1 6 2 2 3" xfId="3714"/>
    <cellStyle name="40% - Accent1 6 2 2 3 2" xfId="15428"/>
    <cellStyle name="40% - Accent1 6 2 2 4" xfId="6627"/>
    <cellStyle name="40% - Accent1 6 2 2 5" xfId="9542"/>
    <cellStyle name="40% - Accent1 6 2 2 6" xfId="12514"/>
    <cellStyle name="40% - Accent1 6 2 3" xfId="703"/>
    <cellStyle name="40% - Accent1 6 2 3 2" xfId="3716"/>
    <cellStyle name="40% - Accent1 6 2 3 2 2" xfId="15430"/>
    <cellStyle name="40% - Accent1 6 2 3 3" xfId="6629"/>
    <cellStyle name="40% - Accent1 6 2 3 4" xfId="9544"/>
    <cellStyle name="40% - Accent1 6 2 3 5" xfId="12516"/>
    <cellStyle name="40% - Accent1 6 2 4" xfId="3713"/>
    <cellStyle name="40% - Accent1 6 2 4 2" xfId="15427"/>
    <cellStyle name="40% - Accent1 6 2 5" xfId="6626"/>
    <cellStyle name="40% - Accent1 6 2 6" xfId="9541"/>
    <cellStyle name="40% - Accent1 6 2 7" xfId="12513"/>
    <cellStyle name="40% - Accent1 6 3" xfId="704"/>
    <cellStyle name="40% - Accent1 6 3 2" xfId="705"/>
    <cellStyle name="40% - Accent1 6 3 2 2" xfId="3718"/>
    <cellStyle name="40% - Accent1 6 3 2 2 2" xfId="15432"/>
    <cellStyle name="40% - Accent1 6 3 2 3" xfId="6631"/>
    <cellStyle name="40% - Accent1 6 3 2 4" xfId="9546"/>
    <cellStyle name="40% - Accent1 6 3 2 5" xfId="12518"/>
    <cellStyle name="40% - Accent1 6 3 3" xfId="3717"/>
    <cellStyle name="40% - Accent1 6 3 3 2" xfId="15431"/>
    <cellStyle name="40% - Accent1 6 3 4" xfId="6630"/>
    <cellStyle name="40% - Accent1 6 3 5" xfId="9545"/>
    <cellStyle name="40% - Accent1 6 3 6" xfId="12517"/>
    <cellStyle name="40% - Accent1 6 4" xfId="706"/>
    <cellStyle name="40% - Accent1 6 4 2" xfId="3719"/>
    <cellStyle name="40% - Accent1 6 4 2 2" xfId="15433"/>
    <cellStyle name="40% - Accent1 6 4 3" xfId="6632"/>
    <cellStyle name="40% - Accent1 6 4 4" xfId="9547"/>
    <cellStyle name="40% - Accent1 6 4 5" xfId="12519"/>
    <cellStyle name="40% - Accent1 6 5" xfId="3712"/>
    <cellStyle name="40% - Accent1 6 5 2" xfId="15426"/>
    <cellStyle name="40% - Accent1 6 6" xfId="6625"/>
    <cellStyle name="40% - Accent1 6 7" xfId="9540"/>
    <cellStyle name="40% - Accent1 6 8" xfId="12512"/>
    <cellStyle name="40% - Accent1 7" xfId="707"/>
    <cellStyle name="40% - Accent1 7 2" xfId="708"/>
    <cellStyle name="40% - Accent1 7 2 2" xfId="709"/>
    <cellStyle name="40% - Accent1 7 2 2 2" xfId="3722"/>
    <cellStyle name="40% - Accent1 7 2 2 2 2" xfId="15436"/>
    <cellStyle name="40% - Accent1 7 2 2 3" xfId="6635"/>
    <cellStyle name="40% - Accent1 7 2 2 4" xfId="9550"/>
    <cellStyle name="40% - Accent1 7 2 2 5" xfId="12522"/>
    <cellStyle name="40% - Accent1 7 2 3" xfId="3721"/>
    <cellStyle name="40% - Accent1 7 2 3 2" xfId="15435"/>
    <cellStyle name="40% - Accent1 7 2 4" xfId="6634"/>
    <cellStyle name="40% - Accent1 7 2 5" xfId="9549"/>
    <cellStyle name="40% - Accent1 7 2 6" xfId="12521"/>
    <cellStyle name="40% - Accent1 7 3" xfId="710"/>
    <cellStyle name="40% - Accent1 7 3 2" xfId="3723"/>
    <cellStyle name="40% - Accent1 7 3 2 2" xfId="15437"/>
    <cellStyle name="40% - Accent1 7 3 3" xfId="6636"/>
    <cellStyle name="40% - Accent1 7 3 4" xfId="9551"/>
    <cellStyle name="40% - Accent1 7 3 5" xfId="12523"/>
    <cellStyle name="40% - Accent1 7 4" xfId="3720"/>
    <cellStyle name="40% - Accent1 7 4 2" xfId="15434"/>
    <cellStyle name="40% - Accent1 7 5" xfId="6633"/>
    <cellStyle name="40% - Accent1 7 6" xfId="9548"/>
    <cellStyle name="40% - Accent1 7 7" xfId="12520"/>
    <cellStyle name="40% - Accent1 8" xfId="711"/>
    <cellStyle name="40% - Accent1 8 2" xfId="712"/>
    <cellStyle name="40% - Accent1 8 2 2" xfId="713"/>
    <cellStyle name="40% - Accent1 8 2 2 2" xfId="3726"/>
    <cellStyle name="40% - Accent1 8 2 2 2 2" xfId="15440"/>
    <cellStyle name="40% - Accent1 8 2 2 3" xfId="6639"/>
    <cellStyle name="40% - Accent1 8 2 2 4" xfId="9554"/>
    <cellStyle name="40% - Accent1 8 2 2 5" xfId="12526"/>
    <cellStyle name="40% - Accent1 8 2 3" xfId="3725"/>
    <cellStyle name="40% - Accent1 8 2 3 2" xfId="15439"/>
    <cellStyle name="40% - Accent1 8 2 4" xfId="6638"/>
    <cellStyle name="40% - Accent1 8 2 5" xfId="9553"/>
    <cellStyle name="40% - Accent1 8 2 6" xfId="12525"/>
    <cellStyle name="40% - Accent1 8 3" xfId="714"/>
    <cellStyle name="40% - Accent1 8 3 2" xfId="3727"/>
    <cellStyle name="40% - Accent1 8 3 2 2" xfId="15441"/>
    <cellStyle name="40% - Accent1 8 3 3" xfId="6640"/>
    <cellStyle name="40% - Accent1 8 3 4" xfId="9555"/>
    <cellStyle name="40% - Accent1 8 3 5" xfId="12527"/>
    <cellStyle name="40% - Accent1 8 4" xfId="3724"/>
    <cellStyle name="40% - Accent1 8 4 2" xfId="15438"/>
    <cellStyle name="40% - Accent1 8 5" xfId="6637"/>
    <cellStyle name="40% - Accent1 8 6" xfId="9552"/>
    <cellStyle name="40% - Accent1 8 7" xfId="12524"/>
    <cellStyle name="40% - Accent1 9" xfId="715"/>
    <cellStyle name="40% - Accent1 9 2" xfId="716"/>
    <cellStyle name="40% - Accent1 9 2 2" xfId="3729"/>
    <cellStyle name="40% - Accent1 9 2 2 2" xfId="15443"/>
    <cellStyle name="40% - Accent1 9 2 3" xfId="6642"/>
    <cellStyle name="40% - Accent1 9 2 4" xfId="9557"/>
    <cellStyle name="40% - Accent1 9 2 5" xfId="12529"/>
    <cellStyle name="40% - Accent1 9 3" xfId="3728"/>
    <cellStyle name="40% - Accent1 9 3 2" xfId="15442"/>
    <cellStyle name="40% - Accent1 9 4" xfId="6641"/>
    <cellStyle name="40% - Accent1 9 5" xfId="9556"/>
    <cellStyle name="40% - Accent1 9 6" xfId="12528"/>
    <cellStyle name="40% - Accent2 2" xfId="717"/>
    <cellStyle name="40% - Accent2 2 2" xfId="718"/>
    <cellStyle name="40% - Accent2 2 2 2" xfId="719"/>
    <cellStyle name="40% - Accent2 2 2 2 2" xfId="720"/>
    <cellStyle name="40% - Accent2 2 2 2 2 2" xfId="721"/>
    <cellStyle name="40% - Accent2 2 2 2 2 2 2" xfId="3734"/>
    <cellStyle name="40% - Accent2 2 2 2 2 2 2 2" xfId="15448"/>
    <cellStyle name="40% - Accent2 2 2 2 2 2 3" xfId="6647"/>
    <cellStyle name="40% - Accent2 2 2 2 2 2 4" xfId="9562"/>
    <cellStyle name="40% - Accent2 2 2 2 2 2 5" xfId="12534"/>
    <cellStyle name="40% - Accent2 2 2 2 2 3" xfId="3733"/>
    <cellStyle name="40% - Accent2 2 2 2 2 3 2" xfId="15447"/>
    <cellStyle name="40% - Accent2 2 2 2 2 4" xfId="6646"/>
    <cellStyle name="40% - Accent2 2 2 2 2 5" xfId="9561"/>
    <cellStyle name="40% - Accent2 2 2 2 2 6" xfId="12533"/>
    <cellStyle name="40% - Accent2 2 2 2 3" xfId="722"/>
    <cellStyle name="40% - Accent2 2 2 2 3 2" xfId="3735"/>
    <cellStyle name="40% - Accent2 2 2 2 3 2 2" xfId="15449"/>
    <cellStyle name="40% - Accent2 2 2 2 3 3" xfId="6648"/>
    <cellStyle name="40% - Accent2 2 2 2 3 4" xfId="9563"/>
    <cellStyle name="40% - Accent2 2 2 2 3 5" xfId="12535"/>
    <cellStyle name="40% - Accent2 2 2 2 4" xfId="3732"/>
    <cellStyle name="40% - Accent2 2 2 2 4 2" xfId="15446"/>
    <cellStyle name="40% - Accent2 2 2 2 5" xfId="6645"/>
    <cellStyle name="40% - Accent2 2 2 2 6" xfId="9560"/>
    <cellStyle name="40% - Accent2 2 2 2 7" xfId="12532"/>
    <cellStyle name="40% - Accent2 2 2 3" xfId="723"/>
    <cellStyle name="40% - Accent2 2 2 3 2" xfId="724"/>
    <cellStyle name="40% - Accent2 2 2 3 2 2" xfId="3737"/>
    <cellStyle name="40% - Accent2 2 2 3 2 2 2" xfId="15451"/>
    <cellStyle name="40% - Accent2 2 2 3 2 3" xfId="6650"/>
    <cellStyle name="40% - Accent2 2 2 3 2 4" xfId="9565"/>
    <cellStyle name="40% - Accent2 2 2 3 2 5" xfId="12537"/>
    <cellStyle name="40% - Accent2 2 2 3 3" xfId="3736"/>
    <cellStyle name="40% - Accent2 2 2 3 3 2" xfId="15450"/>
    <cellStyle name="40% - Accent2 2 2 3 4" xfId="6649"/>
    <cellStyle name="40% - Accent2 2 2 3 5" xfId="9564"/>
    <cellStyle name="40% - Accent2 2 2 3 6" xfId="12536"/>
    <cellStyle name="40% - Accent2 2 2 4" xfId="725"/>
    <cellStyle name="40% - Accent2 2 2 4 2" xfId="3738"/>
    <cellStyle name="40% - Accent2 2 2 4 2 2" xfId="15452"/>
    <cellStyle name="40% - Accent2 2 2 4 3" xfId="6651"/>
    <cellStyle name="40% - Accent2 2 2 4 4" xfId="9566"/>
    <cellStyle name="40% - Accent2 2 2 4 5" xfId="12538"/>
    <cellStyle name="40% - Accent2 2 2 5" xfId="3731"/>
    <cellStyle name="40% - Accent2 2 2 5 2" xfId="15445"/>
    <cellStyle name="40% - Accent2 2 2 6" xfId="6644"/>
    <cellStyle name="40% - Accent2 2 2 7" xfId="9559"/>
    <cellStyle name="40% - Accent2 2 2 8" xfId="12531"/>
    <cellStyle name="40% - Accent2 2 3" xfId="726"/>
    <cellStyle name="40% - Accent2 2 3 2" xfId="727"/>
    <cellStyle name="40% - Accent2 2 3 2 2" xfId="728"/>
    <cellStyle name="40% - Accent2 2 3 2 2 2" xfId="3741"/>
    <cellStyle name="40% - Accent2 2 3 2 2 2 2" xfId="15455"/>
    <cellStyle name="40% - Accent2 2 3 2 2 3" xfId="6654"/>
    <cellStyle name="40% - Accent2 2 3 2 2 4" xfId="9569"/>
    <cellStyle name="40% - Accent2 2 3 2 2 5" xfId="12541"/>
    <cellStyle name="40% - Accent2 2 3 2 3" xfId="3740"/>
    <cellStyle name="40% - Accent2 2 3 2 3 2" xfId="15454"/>
    <cellStyle name="40% - Accent2 2 3 2 4" xfId="6653"/>
    <cellStyle name="40% - Accent2 2 3 2 5" xfId="9568"/>
    <cellStyle name="40% - Accent2 2 3 2 6" xfId="12540"/>
    <cellStyle name="40% - Accent2 2 3 3" xfId="729"/>
    <cellStyle name="40% - Accent2 2 3 3 2" xfId="3742"/>
    <cellStyle name="40% - Accent2 2 3 3 2 2" xfId="15456"/>
    <cellStyle name="40% - Accent2 2 3 3 3" xfId="6655"/>
    <cellStyle name="40% - Accent2 2 3 3 4" xfId="9570"/>
    <cellStyle name="40% - Accent2 2 3 3 5" xfId="12542"/>
    <cellStyle name="40% - Accent2 2 3 4" xfId="3739"/>
    <cellStyle name="40% - Accent2 2 3 4 2" xfId="15453"/>
    <cellStyle name="40% - Accent2 2 3 5" xfId="6652"/>
    <cellStyle name="40% - Accent2 2 3 6" xfId="9567"/>
    <cellStyle name="40% - Accent2 2 3 7" xfId="12539"/>
    <cellStyle name="40% - Accent2 2 4" xfId="730"/>
    <cellStyle name="40% - Accent2 2 4 2" xfId="731"/>
    <cellStyle name="40% - Accent2 2 4 2 2" xfId="3744"/>
    <cellStyle name="40% - Accent2 2 4 2 2 2" xfId="15458"/>
    <cellStyle name="40% - Accent2 2 4 2 3" xfId="6657"/>
    <cellStyle name="40% - Accent2 2 4 2 4" xfId="9572"/>
    <cellStyle name="40% - Accent2 2 4 2 5" xfId="12544"/>
    <cellStyle name="40% - Accent2 2 4 3" xfId="3743"/>
    <cellStyle name="40% - Accent2 2 4 3 2" xfId="15457"/>
    <cellStyle name="40% - Accent2 2 4 4" xfId="6656"/>
    <cellStyle name="40% - Accent2 2 4 5" xfId="9571"/>
    <cellStyle name="40% - Accent2 2 4 6" xfId="12543"/>
    <cellStyle name="40% - Accent2 2 5" xfId="732"/>
    <cellStyle name="40% - Accent2 2 5 2" xfId="3745"/>
    <cellStyle name="40% - Accent2 2 5 2 2" xfId="15459"/>
    <cellStyle name="40% - Accent2 2 5 3" xfId="6658"/>
    <cellStyle name="40% - Accent2 2 5 4" xfId="9573"/>
    <cellStyle name="40% - Accent2 2 5 5" xfId="12545"/>
    <cellStyle name="40% - Accent2 2 6" xfId="3730"/>
    <cellStyle name="40% - Accent2 2 6 2" xfId="15444"/>
    <cellStyle name="40% - Accent2 2 7" xfId="6643"/>
    <cellStyle name="40% - Accent2 2 8" xfId="9558"/>
    <cellStyle name="40% - Accent2 2 9" xfId="12530"/>
    <cellStyle name="40% - Accent2 3" xfId="733"/>
    <cellStyle name="40% - Accent2 3 2" xfId="734"/>
    <cellStyle name="40% - Accent2 3 2 2" xfId="735"/>
    <cellStyle name="40% - Accent2 3 2 2 2" xfId="736"/>
    <cellStyle name="40% - Accent2 3 2 2 2 2" xfId="3749"/>
    <cellStyle name="40% - Accent2 3 2 2 2 2 2" xfId="15463"/>
    <cellStyle name="40% - Accent2 3 2 2 2 3" xfId="6662"/>
    <cellStyle name="40% - Accent2 3 2 2 2 4" xfId="9577"/>
    <cellStyle name="40% - Accent2 3 2 2 2 5" xfId="12549"/>
    <cellStyle name="40% - Accent2 3 2 2 3" xfId="3748"/>
    <cellStyle name="40% - Accent2 3 2 2 3 2" xfId="15462"/>
    <cellStyle name="40% - Accent2 3 2 2 4" xfId="6661"/>
    <cellStyle name="40% - Accent2 3 2 2 5" xfId="9576"/>
    <cellStyle name="40% - Accent2 3 2 2 6" xfId="12548"/>
    <cellStyle name="40% - Accent2 3 2 3" xfId="737"/>
    <cellStyle name="40% - Accent2 3 2 3 2" xfId="3750"/>
    <cellStyle name="40% - Accent2 3 2 3 2 2" xfId="15464"/>
    <cellStyle name="40% - Accent2 3 2 3 3" xfId="6663"/>
    <cellStyle name="40% - Accent2 3 2 3 4" xfId="9578"/>
    <cellStyle name="40% - Accent2 3 2 3 5" xfId="12550"/>
    <cellStyle name="40% - Accent2 3 2 4" xfId="3747"/>
    <cellStyle name="40% - Accent2 3 2 4 2" xfId="15461"/>
    <cellStyle name="40% - Accent2 3 2 5" xfId="6660"/>
    <cellStyle name="40% - Accent2 3 2 6" xfId="9575"/>
    <cellStyle name="40% - Accent2 3 2 7" xfId="12547"/>
    <cellStyle name="40% - Accent2 3 3" xfId="738"/>
    <cellStyle name="40% - Accent2 3 3 2" xfId="739"/>
    <cellStyle name="40% - Accent2 3 3 2 2" xfId="3752"/>
    <cellStyle name="40% - Accent2 3 3 2 2 2" xfId="15466"/>
    <cellStyle name="40% - Accent2 3 3 2 3" xfId="6665"/>
    <cellStyle name="40% - Accent2 3 3 2 4" xfId="9580"/>
    <cellStyle name="40% - Accent2 3 3 2 5" xfId="12552"/>
    <cellStyle name="40% - Accent2 3 3 3" xfId="3751"/>
    <cellStyle name="40% - Accent2 3 3 3 2" xfId="15465"/>
    <cellStyle name="40% - Accent2 3 3 4" xfId="6664"/>
    <cellStyle name="40% - Accent2 3 3 5" xfId="9579"/>
    <cellStyle name="40% - Accent2 3 3 6" xfId="12551"/>
    <cellStyle name="40% - Accent2 3 4" xfId="740"/>
    <cellStyle name="40% - Accent2 3 4 2" xfId="3753"/>
    <cellStyle name="40% - Accent2 3 4 2 2" xfId="15467"/>
    <cellStyle name="40% - Accent2 3 4 3" xfId="6666"/>
    <cellStyle name="40% - Accent2 3 4 4" xfId="9581"/>
    <cellStyle name="40% - Accent2 3 4 5" xfId="12553"/>
    <cellStyle name="40% - Accent2 3 5" xfId="3746"/>
    <cellStyle name="40% - Accent2 3 5 2" xfId="15460"/>
    <cellStyle name="40% - Accent2 3 6" xfId="6659"/>
    <cellStyle name="40% - Accent2 3 7" xfId="9574"/>
    <cellStyle name="40% - Accent2 3 8" xfId="12546"/>
    <cellStyle name="40% - Accent2 4" xfId="741"/>
    <cellStyle name="40% - Accent2 4 2" xfId="742"/>
    <cellStyle name="40% - Accent2 4 2 2" xfId="743"/>
    <cellStyle name="40% - Accent2 4 2 2 2" xfId="744"/>
    <cellStyle name="40% - Accent2 4 2 2 2 2" xfId="3757"/>
    <cellStyle name="40% - Accent2 4 2 2 2 2 2" xfId="15471"/>
    <cellStyle name="40% - Accent2 4 2 2 2 3" xfId="6670"/>
    <cellStyle name="40% - Accent2 4 2 2 2 4" xfId="9585"/>
    <cellStyle name="40% - Accent2 4 2 2 2 5" xfId="12557"/>
    <cellStyle name="40% - Accent2 4 2 2 3" xfId="3756"/>
    <cellStyle name="40% - Accent2 4 2 2 3 2" xfId="15470"/>
    <cellStyle name="40% - Accent2 4 2 2 4" xfId="6669"/>
    <cellStyle name="40% - Accent2 4 2 2 5" xfId="9584"/>
    <cellStyle name="40% - Accent2 4 2 2 6" xfId="12556"/>
    <cellStyle name="40% - Accent2 4 2 3" xfId="745"/>
    <cellStyle name="40% - Accent2 4 2 3 2" xfId="3758"/>
    <cellStyle name="40% - Accent2 4 2 3 2 2" xfId="15472"/>
    <cellStyle name="40% - Accent2 4 2 3 3" xfId="6671"/>
    <cellStyle name="40% - Accent2 4 2 3 4" xfId="9586"/>
    <cellStyle name="40% - Accent2 4 2 3 5" xfId="12558"/>
    <cellStyle name="40% - Accent2 4 2 4" xfId="3755"/>
    <cellStyle name="40% - Accent2 4 2 4 2" xfId="15469"/>
    <cellStyle name="40% - Accent2 4 2 5" xfId="6668"/>
    <cellStyle name="40% - Accent2 4 2 6" xfId="9583"/>
    <cellStyle name="40% - Accent2 4 2 7" xfId="12555"/>
    <cellStyle name="40% - Accent2 4 3" xfId="746"/>
    <cellStyle name="40% - Accent2 4 3 2" xfId="747"/>
    <cellStyle name="40% - Accent2 4 3 2 2" xfId="3760"/>
    <cellStyle name="40% - Accent2 4 3 2 2 2" xfId="15474"/>
    <cellStyle name="40% - Accent2 4 3 2 3" xfId="6673"/>
    <cellStyle name="40% - Accent2 4 3 2 4" xfId="9588"/>
    <cellStyle name="40% - Accent2 4 3 2 5" xfId="12560"/>
    <cellStyle name="40% - Accent2 4 3 3" xfId="3759"/>
    <cellStyle name="40% - Accent2 4 3 3 2" xfId="15473"/>
    <cellStyle name="40% - Accent2 4 3 4" xfId="6672"/>
    <cellStyle name="40% - Accent2 4 3 5" xfId="9587"/>
    <cellStyle name="40% - Accent2 4 3 6" xfId="12559"/>
    <cellStyle name="40% - Accent2 4 4" xfId="748"/>
    <cellStyle name="40% - Accent2 4 4 2" xfId="3761"/>
    <cellStyle name="40% - Accent2 4 4 2 2" xfId="15475"/>
    <cellStyle name="40% - Accent2 4 4 3" xfId="6674"/>
    <cellStyle name="40% - Accent2 4 4 4" xfId="9589"/>
    <cellStyle name="40% - Accent2 4 4 5" xfId="12561"/>
    <cellStyle name="40% - Accent2 4 5" xfId="3754"/>
    <cellStyle name="40% - Accent2 4 5 2" xfId="15468"/>
    <cellStyle name="40% - Accent2 4 6" xfId="6667"/>
    <cellStyle name="40% - Accent2 4 7" xfId="9582"/>
    <cellStyle name="40% - Accent2 4 8" xfId="12554"/>
    <cellStyle name="40% - Accent2 5" xfId="749"/>
    <cellStyle name="40% - Accent2 5 2" xfId="750"/>
    <cellStyle name="40% - Accent2 5 2 2" xfId="751"/>
    <cellStyle name="40% - Accent2 5 2 2 2" xfId="752"/>
    <cellStyle name="40% - Accent2 5 2 2 2 2" xfId="3765"/>
    <cellStyle name="40% - Accent2 5 2 2 2 2 2" xfId="15479"/>
    <cellStyle name="40% - Accent2 5 2 2 2 3" xfId="6678"/>
    <cellStyle name="40% - Accent2 5 2 2 2 4" xfId="9593"/>
    <cellStyle name="40% - Accent2 5 2 2 2 5" xfId="12565"/>
    <cellStyle name="40% - Accent2 5 2 2 3" xfId="3764"/>
    <cellStyle name="40% - Accent2 5 2 2 3 2" xfId="15478"/>
    <cellStyle name="40% - Accent2 5 2 2 4" xfId="6677"/>
    <cellStyle name="40% - Accent2 5 2 2 5" xfId="9592"/>
    <cellStyle name="40% - Accent2 5 2 2 6" xfId="12564"/>
    <cellStyle name="40% - Accent2 5 2 3" xfId="753"/>
    <cellStyle name="40% - Accent2 5 2 3 2" xfId="3766"/>
    <cellStyle name="40% - Accent2 5 2 3 2 2" xfId="15480"/>
    <cellStyle name="40% - Accent2 5 2 3 3" xfId="6679"/>
    <cellStyle name="40% - Accent2 5 2 3 4" xfId="9594"/>
    <cellStyle name="40% - Accent2 5 2 3 5" xfId="12566"/>
    <cellStyle name="40% - Accent2 5 2 4" xfId="3763"/>
    <cellStyle name="40% - Accent2 5 2 4 2" xfId="15477"/>
    <cellStyle name="40% - Accent2 5 2 5" xfId="6676"/>
    <cellStyle name="40% - Accent2 5 2 6" xfId="9591"/>
    <cellStyle name="40% - Accent2 5 2 7" xfId="12563"/>
    <cellStyle name="40% - Accent2 5 3" xfId="754"/>
    <cellStyle name="40% - Accent2 5 3 2" xfId="755"/>
    <cellStyle name="40% - Accent2 5 3 2 2" xfId="3768"/>
    <cellStyle name="40% - Accent2 5 3 2 2 2" xfId="15482"/>
    <cellStyle name="40% - Accent2 5 3 2 3" xfId="6681"/>
    <cellStyle name="40% - Accent2 5 3 2 4" xfId="9596"/>
    <cellStyle name="40% - Accent2 5 3 2 5" xfId="12568"/>
    <cellStyle name="40% - Accent2 5 3 3" xfId="3767"/>
    <cellStyle name="40% - Accent2 5 3 3 2" xfId="15481"/>
    <cellStyle name="40% - Accent2 5 3 4" xfId="6680"/>
    <cellStyle name="40% - Accent2 5 3 5" xfId="9595"/>
    <cellStyle name="40% - Accent2 5 3 6" xfId="12567"/>
    <cellStyle name="40% - Accent2 5 4" xfId="756"/>
    <cellStyle name="40% - Accent2 5 4 2" xfId="3769"/>
    <cellStyle name="40% - Accent2 5 4 2 2" xfId="15483"/>
    <cellStyle name="40% - Accent2 5 4 3" xfId="6682"/>
    <cellStyle name="40% - Accent2 5 4 4" xfId="9597"/>
    <cellStyle name="40% - Accent2 5 4 5" xfId="12569"/>
    <cellStyle name="40% - Accent2 5 5" xfId="3762"/>
    <cellStyle name="40% - Accent2 5 5 2" xfId="15476"/>
    <cellStyle name="40% - Accent2 5 6" xfId="6675"/>
    <cellStyle name="40% - Accent2 5 7" xfId="9590"/>
    <cellStyle name="40% - Accent2 5 8" xfId="12562"/>
    <cellStyle name="40% - Accent2 6" xfId="757"/>
    <cellStyle name="40% - Accent2 6 2" xfId="758"/>
    <cellStyle name="40% - Accent2 6 2 2" xfId="759"/>
    <cellStyle name="40% - Accent2 6 2 2 2" xfId="3772"/>
    <cellStyle name="40% - Accent2 6 2 2 2 2" xfId="15486"/>
    <cellStyle name="40% - Accent2 6 2 2 3" xfId="6685"/>
    <cellStyle name="40% - Accent2 6 2 2 4" xfId="9600"/>
    <cellStyle name="40% - Accent2 6 2 2 5" xfId="12572"/>
    <cellStyle name="40% - Accent2 6 2 3" xfId="3771"/>
    <cellStyle name="40% - Accent2 6 2 3 2" xfId="15485"/>
    <cellStyle name="40% - Accent2 6 2 4" xfId="6684"/>
    <cellStyle name="40% - Accent2 6 2 5" xfId="9599"/>
    <cellStyle name="40% - Accent2 6 2 6" xfId="12571"/>
    <cellStyle name="40% - Accent2 6 3" xfId="760"/>
    <cellStyle name="40% - Accent2 6 3 2" xfId="3773"/>
    <cellStyle name="40% - Accent2 6 3 2 2" xfId="15487"/>
    <cellStyle name="40% - Accent2 6 3 3" xfId="6686"/>
    <cellStyle name="40% - Accent2 6 3 4" xfId="9601"/>
    <cellStyle name="40% - Accent2 6 3 5" xfId="12573"/>
    <cellStyle name="40% - Accent2 6 4" xfId="3770"/>
    <cellStyle name="40% - Accent2 6 4 2" xfId="15484"/>
    <cellStyle name="40% - Accent2 6 5" xfId="6683"/>
    <cellStyle name="40% - Accent2 6 6" xfId="9598"/>
    <cellStyle name="40% - Accent2 6 7" xfId="12570"/>
    <cellStyle name="40% - Accent2 7" xfId="761"/>
    <cellStyle name="40% - Accent2 7 2" xfId="762"/>
    <cellStyle name="40% - Accent2 7 2 2" xfId="763"/>
    <cellStyle name="40% - Accent2 7 2 2 2" xfId="3776"/>
    <cellStyle name="40% - Accent2 7 2 2 2 2" xfId="15490"/>
    <cellStyle name="40% - Accent2 7 2 2 3" xfId="6689"/>
    <cellStyle name="40% - Accent2 7 2 2 4" xfId="9604"/>
    <cellStyle name="40% - Accent2 7 2 2 5" xfId="12576"/>
    <cellStyle name="40% - Accent2 7 2 3" xfId="3775"/>
    <cellStyle name="40% - Accent2 7 2 3 2" xfId="15489"/>
    <cellStyle name="40% - Accent2 7 2 4" xfId="6688"/>
    <cellStyle name="40% - Accent2 7 2 5" xfId="9603"/>
    <cellStyle name="40% - Accent2 7 2 6" xfId="12575"/>
    <cellStyle name="40% - Accent2 7 3" xfId="764"/>
    <cellStyle name="40% - Accent2 7 3 2" xfId="3777"/>
    <cellStyle name="40% - Accent2 7 3 2 2" xfId="15491"/>
    <cellStyle name="40% - Accent2 7 3 3" xfId="6690"/>
    <cellStyle name="40% - Accent2 7 3 4" xfId="9605"/>
    <cellStyle name="40% - Accent2 7 3 5" xfId="12577"/>
    <cellStyle name="40% - Accent2 7 4" xfId="3774"/>
    <cellStyle name="40% - Accent2 7 4 2" xfId="15488"/>
    <cellStyle name="40% - Accent2 7 5" xfId="6687"/>
    <cellStyle name="40% - Accent2 7 6" xfId="9602"/>
    <cellStyle name="40% - Accent2 7 7" xfId="12574"/>
    <cellStyle name="40% - Accent2 8" xfId="765"/>
    <cellStyle name="40% - Accent2 8 2" xfId="766"/>
    <cellStyle name="40% - Accent2 8 2 2" xfId="3779"/>
    <cellStyle name="40% - Accent2 8 2 2 2" xfId="15493"/>
    <cellStyle name="40% - Accent2 8 2 3" xfId="6692"/>
    <cellStyle name="40% - Accent2 8 2 4" xfId="9607"/>
    <cellStyle name="40% - Accent2 8 2 5" xfId="12579"/>
    <cellStyle name="40% - Accent2 8 3" xfId="3778"/>
    <cellStyle name="40% - Accent2 8 3 2" xfId="15492"/>
    <cellStyle name="40% - Accent2 8 4" xfId="6691"/>
    <cellStyle name="40% - Accent2 8 5" xfId="9606"/>
    <cellStyle name="40% - Accent2 8 6" xfId="12578"/>
    <cellStyle name="40% - Accent2 9" xfId="767"/>
    <cellStyle name="40% - Accent2 9 2" xfId="3780"/>
    <cellStyle name="40% - Accent2 9 2 2" xfId="15494"/>
    <cellStyle name="40% - Accent2 9 3" xfId="6693"/>
    <cellStyle name="40% - Accent2 9 4" xfId="9608"/>
    <cellStyle name="40% - Accent2 9 5" xfId="12580"/>
    <cellStyle name="40% - Accent3 2" xfId="768"/>
    <cellStyle name="40% - Accent3 2 2" xfId="769"/>
    <cellStyle name="40% - Accent3 2 2 2" xfId="770"/>
    <cellStyle name="40% - Accent3 2 2 2 2" xfId="771"/>
    <cellStyle name="40% - Accent3 2 2 2 2 2" xfId="772"/>
    <cellStyle name="40% - Accent3 2 2 2 2 2 2" xfId="3785"/>
    <cellStyle name="40% - Accent3 2 2 2 2 2 2 2" xfId="15499"/>
    <cellStyle name="40% - Accent3 2 2 2 2 2 3" xfId="6698"/>
    <cellStyle name="40% - Accent3 2 2 2 2 2 4" xfId="9613"/>
    <cellStyle name="40% - Accent3 2 2 2 2 2 5" xfId="12585"/>
    <cellStyle name="40% - Accent3 2 2 2 2 3" xfId="3784"/>
    <cellStyle name="40% - Accent3 2 2 2 2 3 2" xfId="15498"/>
    <cellStyle name="40% - Accent3 2 2 2 2 4" xfId="6697"/>
    <cellStyle name="40% - Accent3 2 2 2 2 5" xfId="9612"/>
    <cellStyle name="40% - Accent3 2 2 2 2 6" xfId="12584"/>
    <cellStyle name="40% - Accent3 2 2 2 3" xfId="773"/>
    <cellStyle name="40% - Accent3 2 2 2 3 2" xfId="3786"/>
    <cellStyle name="40% - Accent3 2 2 2 3 2 2" xfId="15500"/>
    <cellStyle name="40% - Accent3 2 2 2 3 3" xfId="6699"/>
    <cellStyle name="40% - Accent3 2 2 2 3 4" xfId="9614"/>
    <cellStyle name="40% - Accent3 2 2 2 3 5" xfId="12586"/>
    <cellStyle name="40% - Accent3 2 2 2 4" xfId="3783"/>
    <cellStyle name="40% - Accent3 2 2 2 4 2" xfId="15497"/>
    <cellStyle name="40% - Accent3 2 2 2 5" xfId="6696"/>
    <cellStyle name="40% - Accent3 2 2 2 6" xfId="9611"/>
    <cellStyle name="40% - Accent3 2 2 2 7" xfId="12583"/>
    <cellStyle name="40% - Accent3 2 2 3" xfId="774"/>
    <cellStyle name="40% - Accent3 2 2 3 2" xfId="775"/>
    <cellStyle name="40% - Accent3 2 2 3 2 2" xfId="3788"/>
    <cellStyle name="40% - Accent3 2 2 3 2 2 2" xfId="15502"/>
    <cellStyle name="40% - Accent3 2 2 3 2 3" xfId="6701"/>
    <cellStyle name="40% - Accent3 2 2 3 2 4" xfId="9616"/>
    <cellStyle name="40% - Accent3 2 2 3 2 5" xfId="12588"/>
    <cellStyle name="40% - Accent3 2 2 3 3" xfId="3787"/>
    <cellStyle name="40% - Accent3 2 2 3 3 2" xfId="15501"/>
    <cellStyle name="40% - Accent3 2 2 3 4" xfId="6700"/>
    <cellStyle name="40% - Accent3 2 2 3 5" xfId="9615"/>
    <cellStyle name="40% - Accent3 2 2 3 6" xfId="12587"/>
    <cellStyle name="40% - Accent3 2 2 4" xfId="776"/>
    <cellStyle name="40% - Accent3 2 2 4 2" xfId="3789"/>
    <cellStyle name="40% - Accent3 2 2 4 2 2" xfId="15503"/>
    <cellStyle name="40% - Accent3 2 2 4 3" xfId="6702"/>
    <cellStyle name="40% - Accent3 2 2 4 4" xfId="9617"/>
    <cellStyle name="40% - Accent3 2 2 4 5" xfId="12589"/>
    <cellStyle name="40% - Accent3 2 2 5" xfId="3782"/>
    <cellStyle name="40% - Accent3 2 2 5 2" xfId="15496"/>
    <cellStyle name="40% - Accent3 2 2 6" xfId="6695"/>
    <cellStyle name="40% - Accent3 2 2 7" xfId="9610"/>
    <cellStyle name="40% - Accent3 2 2 8" xfId="12582"/>
    <cellStyle name="40% - Accent3 2 3" xfId="777"/>
    <cellStyle name="40% - Accent3 2 3 2" xfId="778"/>
    <cellStyle name="40% - Accent3 2 3 2 2" xfId="779"/>
    <cellStyle name="40% - Accent3 2 3 2 2 2" xfId="3792"/>
    <cellStyle name="40% - Accent3 2 3 2 2 2 2" xfId="15506"/>
    <cellStyle name="40% - Accent3 2 3 2 2 3" xfId="6705"/>
    <cellStyle name="40% - Accent3 2 3 2 2 4" xfId="9620"/>
    <cellStyle name="40% - Accent3 2 3 2 2 5" xfId="12592"/>
    <cellStyle name="40% - Accent3 2 3 2 3" xfId="3791"/>
    <cellStyle name="40% - Accent3 2 3 2 3 2" xfId="15505"/>
    <cellStyle name="40% - Accent3 2 3 2 4" xfId="6704"/>
    <cellStyle name="40% - Accent3 2 3 2 5" xfId="9619"/>
    <cellStyle name="40% - Accent3 2 3 2 6" xfId="12591"/>
    <cellStyle name="40% - Accent3 2 3 3" xfId="780"/>
    <cellStyle name="40% - Accent3 2 3 3 2" xfId="3793"/>
    <cellStyle name="40% - Accent3 2 3 3 2 2" xfId="15507"/>
    <cellStyle name="40% - Accent3 2 3 3 3" xfId="6706"/>
    <cellStyle name="40% - Accent3 2 3 3 4" xfId="9621"/>
    <cellStyle name="40% - Accent3 2 3 3 5" xfId="12593"/>
    <cellStyle name="40% - Accent3 2 3 4" xfId="3790"/>
    <cellStyle name="40% - Accent3 2 3 4 2" xfId="15504"/>
    <cellStyle name="40% - Accent3 2 3 5" xfId="6703"/>
    <cellStyle name="40% - Accent3 2 3 6" xfId="9618"/>
    <cellStyle name="40% - Accent3 2 3 7" xfId="12590"/>
    <cellStyle name="40% - Accent3 2 4" xfId="781"/>
    <cellStyle name="40% - Accent3 2 4 2" xfId="782"/>
    <cellStyle name="40% - Accent3 2 4 2 2" xfId="3795"/>
    <cellStyle name="40% - Accent3 2 4 2 2 2" xfId="15509"/>
    <cellStyle name="40% - Accent3 2 4 2 3" xfId="6708"/>
    <cellStyle name="40% - Accent3 2 4 2 4" xfId="9623"/>
    <cellStyle name="40% - Accent3 2 4 2 5" xfId="12595"/>
    <cellStyle name="40% - Accent3 2 4 3" xfId="3794"/>
    <cellStyle name="40% - Accent3 2 4 3 2" xfId="15508"/>
    <cellStyle name="40% - Accent3 2 4 4" xfId="6707"/>
    <cellStyle name="40% - Accent3 2 4 5" xfId="9622"/>
    <cellStyle name="40% - Accent3 2 4 6" xfId="12594"/>
    <cellStyle name="40% - Accent3 2 5" xfId="783"/>
    <cellStyle name="40% - Accent3 2 5 2" xfId="3796"/>
    <cellStyle name="40% - Accent3 2 5 2 2" xfId="15510"/>
    <cellStyle name="40% - Accent3 2 5 3" xfId="6709"/>
    <cellStyle name="40% - Accent3 2 5 4" xfId="9624"/>
    <cellStyle name="40% - Accent3 2 5 5" xfId="12596"/>
    <cellStyle name="40% - Accent3 2 6" xfId="3781"/>
    <cellStyle name="40% - Accent3 2 6 2" xfId="15495"/>
    <cellStyle name="40% - Accent3 2 7" xfId="6694"/>
    <cellStyle name="40% - Accent3 2 8" xfId="9609"/>
    <cellStyle name="40% - Accent3 2 9" xfId="12581"/>
    <cellStyle name="40% - Accent3 3" xfId="784"/>
    <cellStyle name="40% - Accent3 3 2" xfId="785"/>
    <cellStyle name="40% - Accent3 3 2 2" xfId="786"/>
    <cellStyle name="40% - Accent3 3 2 2 2" xfId="787"/>
    <cellStyle name="40% - Accent3 3 2 2 2 2" xfId="3800"/>
    <cellStyle name="40% - Accent3 3 2 2 2 2 2" xfId="15514"/>
    <cellStyle name="40% - Accent3 3 2 2 2 3" xfId="6713"/>
    <cellStyle name="40% - Accent3 3 2 2 2 4" xfId="9628"/>
    <cellStyle name="40% - Accent3 3 2 2 2 5" xfId="12600"/>
    <cellStyle name="40% - Accent3 3 2 2 3" xfId="3799"/>
    <cellStyle name="40% - Accent3 3 2 2 3 2" xfId="15513"/>
    <cellStyle name="40% - Accent3 3 2 2 4" xfId="6712"/>
    <cellStyle name="40% - Accent3 3 2 2 5" xfId="9627"/>
    <cellStyle name="40% - Accent3 3 2 2 6" xfId="12599"/>
    <cellStyle name="40% - Accent3 3 2 3" xfId="788"/>
    <cellStyle name="40% - Accent3 3 2 3 2" xfId="3801"/>
    <cellStyle name="40% - Accent3 3 2 3 2 2" xfId="15515"/>
    <cellStyle name="40% - Accent3 3 2 3 3" xfId="6714"/>
    <cellStyle name="40% - Accent3 3 2 3 4" xfId="9629"/>
    <cellStyle name="40% - Accent3 3 2 3 5" xfId="12601"/>
    <cellStyle name="40% - Accent3 3 2 4" xfId="3798"/>
    <cellStyle name="40% - Accent3 3 2 4 2" xfId="15512"/>
    <cellStyle name="40% - Accent3 3 2 5" xfId="6711"/>
    <cellStyle name="40% - Accent3 3 2 6" xfId="9626"/>
    <cellStyle name="40% - Accent3 3 2 7" xfId="12598"/>
    <cellStyle name="40% - Accent3 3 3" xfId="789"/>
    <cellStyle name="40% - Accent3 3 3 2" xfId="790"/>
    <cellStyle name="40% - Accent3 3 3 2 2" xfId="3803"/>
    <cellStyle name="40% - Accent3 3 3 2 2 2" xfId="15517"/>
    <cellStyle name="40% - Accent3 3 3 2 3" xfId="6716"/>
    <cellStyle name="40% - Accent3 3 3 2 4" xfId="9631"/>
    <cellStyle name="40% - Accent3 3 3 2 5" xfId="12603"/>
    <cellStyle name="40% - Accent3 3 3 3" xfId="3802"/>
    <cellStyle name="40% - Accent3 3 3 3 2" xfId="15516"/>
    <cellStyle name="40% - Accent3 3 3 4" xfId="6715"/>
    <cellStyle name="40% - Accent3 3 3 5" xfId="9630"/>
    <cellStyle name="40% - Accent3 3 3 6" xfId="12602"/>
    <cellStyle name="40% - Accent3 3 4" xfId="791"/>
    <cellStyle name="40% - Accent3 3 4 2" xfId="3804"/>
    <cellStyle name="40% - Accent3 3 4 2 2" xfId="15518"/>
    <cellStyle name="40% - Accent3 3 4 3" xfId="6717"/>
    <cellStyle name="40% - Accent3 3 4 4" xfId="9632"/>
    <cellStyle name="40% - Accent3 3 4 5" xfId="12604"/>
    <cellStyle name="40% - Accent3 3 5" xfId="3797"/>
    <cellStyle name="40% - Accent3 3 5 2" xfId="15511"/>
    <cellStyle name="40% - Accent3 3 6" xfId="6710"/>
    <cellStyle name="40% - Accent3 3 7" xfId="9625"/>
    <cellStyle name="40% - Accent3 3 8" xfId="12597"/>
    <cellStyle name="40% - Accent3 4" xfId="792"/>
    <cellStyle name="40% - Accent3 4 2" xfId="793"/>
    <cellStyle name="40% - Accent3 4 2 2" xfId="794"/>
    <cellStyle name="40% - Accent3 4 2 2 2" xfId="795"/>
    <cellStyle name="40% - Accent3 4 2 2 2 2" xfId="3808"/>
    <cellStyle name="40% - Accent3 4 2 2 2 2 2" xfId="15522"/>
    <cellStyle name="40% - Accent3 4 2 2 2 3" xfId="6721"/>
    <cellStyle name="40% - Accent3 4 2 2 2 4" xfId="9636"/>
    <cellStyle name="40% - Accent3 4 2 2 2 5" xfId="12608"/>
    <cellStyle name="40% - Accent3 4 2 2 3" xfId="3807"/>
    <cellStyle name="40% - Accent3 4 2 2 3 2" xfId="15521"/>
    <cellStyle name="40% - Accent3 4 2 2 4" xfId="6720"/>
    <cellStyle name="40% - Accent3 4 2 2 5" xfId="9635"/>
    <cellStyle name="40% - Accent3 4 2 2 6" xfId="12607"/>
    <cellStyle name="40% - Accent3 4 2 3" xfId="796"/>
    <cellStyle name="40% - Accent3 4 2 3 2" xfId="3809"/>
    <cellStyle name="40% - Accent3 4 2 3 2 2" xfId="15523"/>
    <cellStyle name="40% - Accent3 4 2 3 3" xfId="6722"/>
    <cellStyle name="40% - Accent3 4 2 3 4" xfId="9637"/>
    <cellStyle name="40% - Accent3 4 2 3 5" xfId="12609"/>
    <cellStyle name="40% - Accent3 4 2 4" xfId="3806"/>
    <cellStyle name="40% - Accent3 4 2 4 2" xfId="15520"/>
    <cellStyle name="40% - Accent3 4 2 5" xfId="6719"/>
    <cellStyle name="40% - Accent3 4 2 6" xfId="9634"/>
    <cellStyle name="40% - Accent3 4 2 7" xfId="12606"/>
    <cellStyle name="40% - Accent3 4 3" xfId="797"/>
    <cellStyle name="40% - Accent3 4 3 2" xfId="798"/>
    <cellStyle name="40% - Accent3 4 3 2 2" xfId="3811"/>
    <cellStyle name="40% - Accent3 4 3 2 2 2" xfId="15525"/>
    <cellStyle name="40% - Accent3 4 3 2 3" xfId="6724"/>
    <cellStyle name="40% - Accent3 4 3 2 4" xfId="9639"/>
    <cellStyle name="40% - Accent3 4 3 2 5" xfId="12611"/>
    <cellStyle name="40% - Accent3 4 3 3" xfId="3810"/>
    <cellStyle name="40% - Accent3 4 3 3 2" xfId="15524"/>
    <cellStyle name="40% - Accent3 4 3 4" xfId="6723"/>
    <cellStyle name="40% - Accent3 4 3 5" xfId="9638"/>
    <cellStyle name="40% - Accent3 4 3 6" xfId="12610"/>
    <cellStyle name="40% - Accent3 4 4" xfId="799"/>
    <cellStyle name="40% - Accent3 4 4 2" xfId="3812"/>
    <cellStyle name="40% - Accent3 4 4 2 2" xfId="15526"/>
    <cellStyle name="40% - Accent3 4 4 3" xfId="6725"/>
    <cellStyle name="40% - Accent3 4 4 4" xfId="9640"/>
    <cellStyle name="40% - Accent3 4 4 5" xfId="12612"/>
    <cellStyle name="40% - Accent3 4 5" xfId="3805"/>
    <cellStyle name="40% - Accent3 4 5 2" xfId="15519"/>
    <cellStyle name="40% - Accent3 4 6" xfId="6718"/>
    <cellStyle name="40% - Accent3 4 7" xfId="9633"/>
    <cellStyle name="40% - Accent3 4 8" xfId="12605"/>
    <cellStyle name="40% - Accent3 5" xfId="800"/>
    <cellStyle name="40% - Accent3 5 2" xfId="801"/>
    <cellStyle name="40% - Accent3 5 2 2" xfId="802"/>
    <cellStyle name="40% - Accent3 5 2 2 2" xfId="803"/>
    <cellStyle name="40% - Accent3 5 2 2 2 2" xfId="3816"/>
    <cellStyle name="40% - Accent3 5 2 2 2 2 2" xfId="15530"/>
    <cellStyle name="40% - Accent3 5 2 2 2 3" xfId="6729"/>
    <cellStyle name="40% - Accent3 5 2 2 2 4" xfId="9644"/>
    <cellStyle name="40% - Accent3 5 2 2 2 5" xfId="12616"/>
    <cellStyle name="40% - Accent3 5 2 2 3" xfId="3815"/>
    <cellStyle name="40% - Accent3 5 2 2 3 2" xfId="15529"/>
    <cellStyle name="40% - Accent3 5 2 2 4" xfId="6728"/>
    <cellStyle name="40% - Accent3 5 2 2 5" xfId="9643"/>
    <cellStyle name="40% - Accent3 5 2 2 6" xfId="12615"/>
    <cellStyle name="40% - Accent3 5 2 3" xfId="804"/>
    <cellStyle name="40% - Accent3 5 2 3 2" xfId="3817"/>
    <cellStyle name="40% - Accent3 5 2 3 2 2" xfId="15531"/>
    <cellStyle name="40% - Accent3 5 2 3 3" xfId="6730"/>
    <cellStyle name="40% - Accent3 5 2 3 4" xfId="9645"/>
    <cellStyle name="40% - Accent3 5 2 3 5" xfId="12617"/>
    <cellStyle name="40% - Accent3 5 2 4" xfId="3814"/>
    <cellStyle name="40% - Accent3 5 2 4 2" xfId="15528"/>
    <cellStyle name="40% - Accent3 5 2 5" xfId="6727"/>
    <cellStyle name="40% - Accent3 5 2 6" xfId="9642"/>
    <cellStyle name="40% - Accent3 5 2 7" xfId="12614"/>
    <cellStyle name="40% - Accent3 5 3" xfId="805"/>
    <cellStyle name="40% - Accent3 5 3 2" xfId="806"/>
    <cellStyle name="40% - Accent3 5 3 2 2" xfId="3819"/>
    <cellStyle name="40% - Accent3 5 3 2 2 2" xfId="15533"/>
    <cellStyle name="40% - Accent3 5 3 2 3" xfId="6732"/>
    <cellStyle name="40% - Accent3 5 3 2 4" xfId="9647"/>
    <cellStyle name="40% - Accent3 5 3 2 5" xfId="12619"/>
    <cellStyle name="40% - Accent3 5 3 3" xfId="3818"/>
    <cellStyle name="40% - Accent3 5 3 3 2" xfId="15532"/>
    <cellStyle name="40% - Accent3 5 3 4" xfId="6731"/>
    <cellStyle name="40% - Accent3 5 3 5" xfId="9646"/>
    <cellStyle name="40% - Accent3 5 3 6" xfId="12618"/>
    <cellStyle name="40% - Accent3 5 4" xfId="807"/>
    <cellStyle name="40% - Accent3 5 4 2" xfId="3820"/>
    <cellStyle name="40% - Accent3 5 4 2 2" xfId="15534"/>
    <cellStyle name="40% - Accent3 5 4 3" xfId="6733"/>
    <cellStyle name="40% - Accent3 5 4 4" xfId="9648"/>
    <cellStyle name="40% - Accent3 5 4 5" xfId="12620"/>
    <cellStyle name="40% - Accent3 5 5" xfId="3813"/>
    <cellStyle name="40% - Accent3 5 5 2" xfId="15527"/>
    <cellStyle name="40% - Accent3 5 6" xfId="6726"/>
    <cellStyle name="40% - Accent3 5 7" xfId="9641"/>
    <cellStyle name="40% - Accent3 5 8" xfId="12613"/>
    <cellStyle name="40% - Accent3 6" xfId="808"/>
    <cellStyle name="40% - Accent3 6 2" xfId="809"/>
    <cellStyle name="40% - Accent3 6 2 2" xfId="810"/>
    <cellStyle name="40% - Accent3 6 2 2 2" xfId="3823"/>
    <cellStyle name="40% - Accent3 6 2 2 2 2" xfId="15537"/>
    <cellStyle name="40% - Accent3 6 2 2 3" xfId="6736"/>
    <cellStyle name="40% - Accent3 6 2 2 4" xfId="9651"/>
    <cellStyle name="40% - Accent3 6 2 2 5" xfId="12623"/>
    <cellStyle name="40% - Accent3 6 2 3" xfId="3822"/>
    <cellStyle name="40% - Accent3 6 2 3 2" xfId="15536"/>
    <cellStyle name="40% - Accent3 6 2 4" xfId="6735"/>
    <cellStyle name="40% - Accent3 6 2 5" xfId="9650"/>
    <cellStyle name="40% - Accent3 6 2 6" xfId="12622"/>
    <cellStyle name="40% - Accent3 6 3" xfId="811"/>
    <cellStyle name="40% - Accent3 6 3 2" xfId="3824"/>
    <cellStyle name="40% - Accent3 6 3 2 2" xfId="15538"/>
    <cellStyle name="40% - Accent3 6 3 3" xfId="6737"/>
    <cellStyle name="40% - Accent3 6 3 4" xfId="9652"/>
    <cellStyle name="40% - Accent3 6 3 5" xfId="12624"/>
    <cellStyle name="40% - Accent3 6 4" xfId="3821"/>
    <cellStyle name="40% - Accent3 6 4 2" xfId="15535"/>
    <cellStyle name="40% - Accent3 6 5" xfId="6734"/>
    <cellStyle name="40% - Accent3 6 6" xfId="9649"/>
    <cellStyle name="40% - Accent3 6 7" xfId="12621"/>
    <cellStyle name="40% - Accent3 7" xfId="812"/>
    <cellStyle name="40% - Accent3 7 2" xfId="813"/>
    <cellStyle name="40% - Accent3 7 2 2" xfId="814"/>
    <cellStyle name="40% - Accent3 7 2 2 2" xfId="3827"/>
    <cellStyle name="40% - Accent3 7 2 2 2 2" xfId="15541"/>
    <cellStyle name="40% - Accent3 7 2 2 3" xfId="6740"/>
    <cellStyle name="40% - Accent3 7 2 2 4" xfId="9655"/>
    <cellStyle name="40% - Accent3 7 2 2 5" xfId="12627"/>
    <cellStyle name="40% - Accent3 7 2 3" xfId="3826"/>
    <cellStyle name="40% - Accent3 7 2 3 2" xfId="15540"/>
    <cellStyle name="40% - Accent3 7 2 4" xfId="6739"/>
    <cellStyle name="40% - Accent3 7 2 5" xfId="9654"/>
    <cellStyle name="40% - Accent3 7 2 6" xfId="12626"/>
    <cellStyle name="40% - Accent3 7 3" xfId="815"/>
    <cellStyle name="40% - Accent3 7 3 2" xfId="3828"/>
    <cellStyle name="40% - Accent3 7 3 2 2" xfId="15542"/>
    <cellStyle name="40% - Accent3 7 3 3" xfId="6741"/>
    <cellStyle name="40% - Accent3 7 3 4" xfId="9656"/>
    <cellStyle name="40% - Accent3 7 3 5" xfId="12628"/>
    <cellStyle name="40% - Accent3 7 4" xfId="3825"/>
    <cellStyle name="40% - Accent3 7 4 2" xfId="15539"/>
    <cellStyle name="40% - Accent3 7 5" xfId="6738"/>
    <cellStyle name="40% - Accent3 7 6" xfId="9653"/>
    <cellStyle name="40% - Accent3 7 7" xfId="12625"/>
    <cellStyle name="40% - Accent3 8" xfId="816"/>
    <cellStyle name="40% - Accent3 8 2" xfId="817"/>
    <cellStyle name="40% - Accent3 8 2 2" xfId="3830"/>
    <cellStyle name="40% - Accent3 8 2 2 2" xfId="15544"/>
    <cellStyle name="40% - Accent3 8 2 3" xfId="6743"/>
    <cellStyle name="40% - Accent3 8 2 4" xfId="9658"/>
    <cellStyle name="40% - Accent3 8 2 5" xfId="12630"/>
    <cellStyle name="40% - Accent3 8 3" xfId="3829"/>
    <cellStyle name="40% - Accent3 8 3 2" xfId="15543"/>
    <cellStyle name="40% - Accent3 8 4" xfId="6742"/>
    <cellStyle name="40% - Accent3 8 5" xfId="9657"/>
    <cellStyle name="40% - Accent3 8 6" xfId="12629"/>
    <cellStyle name="40% - Accent3 9" xfId="818"/>
    <cellStyle name="40% - Accent3 9 2" xfId="3831"/>
    <cellStyle name="40% - Accent3 9 2 2" xfId="15545"/>
    <cellStyle name="40% - Accent3 9 3" xfId="6744"/>
    <cellStyle name="40% - Accent3 9 4" xfId="9659"/>
    <cellStyle name="40% - Accent3 9 5" xfId="12631"/>
    <cellStyle name="40% - Accent4 2" xfId="819"/>
    <cellStyle name="40% - Accent4 2 2" xfId="820"/>
    <cellStyle name="40% - Accent4 2 2 2" xfId="821"/>
    <cellStyle name="40% - Accent4 2 2 2 2" xfId="822"/>
    <cellStyle name="40% - Accent4 2 2 2 2 2" xfId="823"/>
    <cellStyle name="40% - Accent4 2 2 2 2 2 2" xfId="3836"/>
    <cellStyle name="40% - Accent4 2 2 2 2 2 2 2" xfId="15550"/>
    <cellStyle name="40% - Accent4 2 2 2 2 2 3" xfId="6749"/>
    <cellStyle name="40% - Accent4 2 2 2 2 2 4" xfId="9664"/>
    <cellStyle name="40% - Accent4 2 2 2 2 2 5" xfId="12636"/>
    <cellStyle name="40% - Accent4 2 2 2 2 3" xfId="3835"/>
    <cellStyle name="40% - Accent4 2 2 2 2 3 2" xfId="15549"/>
    <cellStyle name="40% - Accent4 2 2 2 2 4" xfId="6748"/>
    <cellStyle name="40% - Accent4 2 2 2 2 5" xfId="9663"/>
    <cellStyle name="40% - Accent4 2 2 2 2 6" xfId="12635"/>
    <cellStyle name="40% - Accent4 2 2 2 3" xfId="824"/>
    <cellStyle name="40% - Accent4 2 2 2 3 2" xfId="3837"/>
    <cellStyle name="40% - Accent4 2 2 2 3 2 2" xfId="15551"/>
    <cellStyle name="40% - Accent4 2 2 2 3 3" xfId="6750"/>
    <cellStyle name="40% - Accent4 2 2 2 3 4" xfId="9665"/>
    <cellStyle name="40% - Accent4 2 2 2 3 5" xfId="12637"/>
    <cellStyle name="40% - Accent4 2 2 2 4" xfId="3834"/>
    <cellStyle name="40% - Accent4 2 2 2 4 2" xfId="15548"/>
    <cellStyle name="40% - Accent4 2 2 2 5" xfId="6747"/>
    <cellStyle name="40% - Accent4 2 2 2 6" xfId="9662"/>
    <cellStyle name="40% - Accent4 2 2 2 7" xfId="12634"/>
    <cellStyle name="40% - Accent4 2 2 3" xfId="825"/>
    <cellStyle name="40% - Accent4 2 2 3 2" xfId="826"/>
    <cellStyle name="40% - Accent4 2 2 3 2 2" xfId="3839"/>
    <cellStyle name="40% - Accent4 2 2 3 2 2 2" xfId="15553"/>
    <cellStyle name="40% - Accent4 2 2 3 2 3" xfId="6752"/>
    <cellStyle name="40% - Accent4 2 2 3 2 4" xfId="9667"/>
    <cellStyle name="40% - Accent4 2 2 3 2 5" xfId="12639"/>
    <cellStyle name="40% - Accent4 2 2 3 3" xfId="3838"/>
    <cellStyle name="40% - Accent4 2 2 3 3 2" xfId="15552"/>
    <cellStyle name="40% - Accent4 2 2 3 4" xfId="6751"/>
    <cellStyle name="40% - Accent4 2 2 3 5" xfId="9666"/>
    <cellStyle name="40% - Accent4 2 2 3 6" xfId="12638"/>
    <cellStyle name="40% - Accent4 2 2 4" xfId="827"/>
    <cellStyle name="40% - Accent4 2 2 4 2" xfId="3840"/>
    <cellStyle name="40% - Accent4 2 2 4 2 2" xfId="15554"/>
    <cellStyle name="40% - Accent4 2 2 4 3" xfId="6753"/>
    <cellStyle name="40% - Accent4 2 2 4 4" xfId="9668"/>
    <cellStyle name="40% - Accent4 2 2 4 5" xfId="12640"/>
    <cellStyle name="40% - Accent4 2 2 5" xfId="3833"/>
    <cellStyle name="40% - Accent4 2 2 5 2" xfId="15547"/>
    <cellStyle name="40% - Accent4 2 2 6" xfId="6746"/>
    <cellStyle name="40% - Accent4 2 2 7" xfId="9661"/>
    <cellStyle name="40% - Accent4 2 2 8" xfId="12633"/>
    <cellStyle name="40% - Accent4 2 3" xfId="828"/>
    <cellStyle name="40% - Accent4 2 3 2" xfId="829"/>
    <cellStyle name="40% - Accent4 2 3 2 2" xfId="830"/>
    <cellStyle name="40% - Accent4 2 3 2 2 2" xfId="3843"/>
    <cellStyle name="40% - Accent4 2 3 2 2 2 2" xfId="15557"/>
    <cellStyle name="40% - Accent4 2 3 2 2 3" xfId="6756"/>
    <cellStyle name="40% - Accent4 2 3 2 2 4" xfId="9671"/>
    <cellStyle name="40% - Accent4 2 3 2 2 5" xfId="12643"/>
    <cellStyle name="40% - Accent4 2 3 2 3" xfId="3842"/>
    <cellStyle name="40% - Accent4 2 3 2 3 2" xfId="15556"/>
    <cellStyle name="40% - Accent4 2 3 2 4" xfId="6755"/>
    <cellStyle name="40% - Accent4 2 3 2 5" xfId="9670"/>
    <cellStyle name="40% - Accent4 2 3 2 6" xfId="12642"/>
    <cellStyle name="40% - Accent4 2 3 3" xfId="831"/>
    <cellStyle name="40% - Accent4 2 3 3 2" xfId="3844"/>
    <cellStyle name="40% - Accent4 2 3 3 2 2" xfId="15558"/>
    <cellStyle name="40% - Accent4 2 3 3 3" xfId="6757"/>
    <cellStyle name="40% - Accent4 2 3 3 4" xfId="9672"/>
    <cellStyle name="40% - Accent4 2 3 3 5" xfId="12644"/>
    <cellStyle name="40% - Accent4 2 3 4" xfId="3841"/>
    <cellStyle name="40% - Accent4 2 3 4 2" xfId="15555"/>
    <cellStyle name="40% - Accent4 2 3 5" xfId="6754"/>
    <cellStyle name="40% - Accent4 2 3 6" xfId="9669"/>
    <cellStyle name="40% - Accent4 2 3 7" xfId="12641"/>
    <cellStyle name="40% - Accent4 2 4" xfId="832"/>
    <cellStyle name="40% - Accent4 2 4 2" xfId="833"/>
    <cellStyle name="40% - Accent4 2 4 2 2" xfId="3846"/>
    <cellStyle name="40% - Accent4 2 4 2 2 2" xfId="15560"/>
    <cellStyle name="40% - Accent4 2 4 2 3" xfId="6759"/>
    <cellStyle name="40% - Accent4 2 4 2 4" xfId="9674"/>
    <cellStyle name="40% - Accent4 2 4 2 5" xfId="12646"/>
    <cellStyle name="40% - Accent4 2 4 3" xfId="3845"/>
    <cellStyle name="40% - Accent4 2 4 3 2" xfId="15559"/>
    <cellStyle name="40% - Accent4 2 4 4" xfId="6758"/>
    <cellStyle name="40% - Accent4 2 4 5" xfId="9673"/>
    <cellStyle name="40% - Accent4 2 4 6" xfId="12645"/>
    <cellStyle name="40% - Accent4 2 5" xfId="834"/>
    <cellStyle name="40% - Accent4 2 5 2" xfId="3847"/>
    <cellStyle name="40% - Accent4 2 5 2 2" xfId="15561"/>
    <cellStyle name="40% - Accent4 2 5 3" xfId="6760"/>
    <cellStyle name="40% - Accent4 2 5 4" xfId="9675"/>
    <cellStyle name="40% - Accent4 2 5 5" xfId="12647"/>
    <cellStyle name="40% - Accent4 2 6" xfId="3832"/>
    <cellStyle name="40% - Accent4 2 6 2" xfId="15546"/>
    <cellStyle name="40% - Accent4 2 7" xfId="6745"/>
    <cellStyle name="40% - Accent4 2 8" xfId="9660"/>
    <cellStyle name="40% - Accent4 2 9" xfId="12632"/>
    <cellStyle name="40% - Accent4 3" xfId="835"/>
    <cellStyle name="40% - Accent4 3 2" xfId="836"/>
    <cellStyle name="40% - Accent4 3 2 2" xfId="837"/>
    <cellStyle name="40% - Accent4 3 2 2 2" xfId="838"/>
    <cellStyle name="40% - Accent4 3 2 2 2 2" xfId="3851"/>
    <cellStyle name="40% - Accent4 3 2 2 2 2 2" xfId="15565"/>
    <cellStyle name="40% - Accent4 3 2 2 2 3" xfId="6764"/>
    <cellStyle name="40% - Accent4 3 2 2 2 4" xfId="9679"/>
    <cellStyle name="40% - Accent4 3 2 2 2 5" xfId="12651"/>
    <cellStyle name="40% - Accent4 3 2 2 3" xfId="3850"/>
    <cellStyle name="40% - Accent4 3 2 2 3 2" xfId="15564"/>
    <cellStyle name="40% - Accent4 3 2 2 4" xfId="6763"/>
    <cellStyle name="40% - Accent4 3 2 2 5" xfId="9678"/>
    <cellStyle name="40% - Accent4 3 2 2 6" xfId="12650"/>
    <cellStyle name="40% - Accent4 3 2 3" xfId="839"/>
    <cellStyle name="40% - Accent4 3 2 3 2" xfId="3852"/>
    <cellStyle name="40% - Accent4 3 2 3 2 2" xfId="15566"/>
    <cellStyle name="40% - Accent4 3 2 3 3" xfId="6765"/>
    <cellStyle name="40% - Accent4 3 2 3 4" xfId="9680"/>
    <cellStyle name="40% - Accent4 3 2 3 5" xfId="12652"/>
    <cellStyle name="40% - Accent4 3 2 4" xfId="3849"/>
    <cellStyle name="40% - Accent4 3 2 4 2" xfId="15563"/>
    <cellStyle name="40% - Accent4 3 2 5" xfId="6762"/>
    <cellStyle name="40% - Accent4 3 2 6" xfId="9677"/>
    <cellStyle name="40% - Accent4 3 2 7" xfId="12649"/>
    <cellStyle name="40% - Accent4 3 3" xfId="840"/>
    <cellStyle name="40% - Accent4 3 3 2" xfId="841"/>
    <cellStyle name="40% - Accent4 3 3 2 2" xfId="3854"/>
    <cellStyle name="40% - Accent4 3 3 2 2 2" xfId="15568"/>
    <cellStyle name="40% - Accent4 3 3 2 3" xfId="6767"/>
    <cellStyle name="40% - Accent4 3 3 2 4" xfId="9682"/>
    <cellStyle name="40% - Accent4 3 3 2 5" xfId="12654"/>
    <cellStyle name="40% - Accent4 3 3 3" xfId="3853"/>
    <cellStyle name="40% - Accent4 3 3 3 2" xfId="15567"/>
    <cellStyle name="40% - Accent4 3 3 4" xfId="6766"/>
    <cellStyle name="40% - Accent4 3 3 5" xfId="9681"/>
    <cellStyle name="40% - Accent4 3 3 6" xfId="12653"/>
    <cellStyle name="40% - Accent4 3 4" xfId="842"/>
    <cellStyle name="40% - Accent4 3 4 2" xfId="3855"/>
    <cellStyle name="40% - Accent4 3 4 2 2" xfId="15569"/>
    <cellStyle name="40% - Accent4 3 4 3" xfId="6768"/>
    <cellStyle name="40% - Accent4 3 4 4" xfId="9683"/>
    <cellStyle name="40% - Accent4 3 4 5" xfId="12655"/>
    <cellStyle name="40% - Accent4 3 5" xfId="3848"/>
    <cellStyle name="40% - Accent4 3 5 2" xfId="15562"/>
    <cellStyle name="40% - Accent4 3 6" xfId="6761"/>
    <cellStyle name="40% - Accent4 3 7" xfId="9676"/>
    <cellStyle name="40% - Accent4 3 8" xfId="12648"/>
    <cellStyle name="40% - Accent4 4" xfId="843"/>
    <cellStyle name="40% - Accent4 4 2" xfId="844"/>
    <cellStyle name="40% - Accent4 4 2 2" xfId="845"/>
    <cellStyle name="40% - Accent4 4 2 2 2" xfId="846"/>
    <cellStyle name="40% - Accent4 4 2 2 2 2" xfId="3859"/>
    <cellStyle name="40% - Accent4 4 2 2 2 2 2" xfId="15573"/>
    <cellStyle name="40% - Accent4 4 2 2 2 3" xfId="6772"/>
    <cellStyle name="40% - Accent4 4 2 2 2 4" xfId="9687"/>
    <cellStyle name="40% - Accent4 4 2 2 2 5" xfId="12659"/>
    <cellStyle name="40% - Accent4 4 2 2 3" xfId="3858"/>
    <cellStyle name="40% - Accent4 4 2 2 3 2" xfId="15572"/>
    <cellStyle name="40% - Accent4 4 2 2 4" xfId="6771"/>
    <cellStyle name="40% - Accent4 4 2 2 5" xfId="9686"/>
    <cellStyle name="40% - Accent4 4 2 2 6" xfId="12658"/>
    <cellStyle name="40% - Accent4 4 2 3" xfId="847"/>
    <cellStyle name="40% - Accent4 4 2 3 2" xfId="3860"/>
    <cellStyle name="40% - Accent4 4 2 3 2 2" xfId="15574"/>
    <cellStyle name="40% - Accent4 4 2 3 3" xfId="6773"/>
    <cellStyle name="40% - Accent4 4 2 3 4" xfId="9688"/>
    <cellStyle name="40% - Accent4 4 2 3 5" xfId="12660"/>
    <cellStyle name="40% - Accent4 4 2 4" xfId="3857"/>
    <cellStyle name="40% - Accent4 4 2 4 2" xfId="15571"/>
    <cellStyle name="40% - Accent4 4 2 5" xfId="6770"/>
    <cellStyle name="40% - Accent4 4 2 6" xfId="9685"/>
    <cellStyle name="40% - Accent4 4 2 7" xfId="12657"/>
    <cellStyle name="40% - Accent4 4 3" xfId="848"/>
    <cellStyle name="40% - Accent4 4 3 2" xfId="849"/>
    <cellStyle name="40% - Accent4 4 3 2 2" xfId="3862"/>
    <cellStyle name="40% - Accent4 4 3 2 2 2" xfId="15576"/>
    <cellStyle name="40% - Accent4 4 3 2 3" xfId="6775"/>
    <cellStyle name="40% - Accent4 4 3 2 4" xfId="9690"/>
    <cellStyle name="40% - Accent4 4 3 2 5" xfId="12662"/>
    <cellStyle name="40% - Accent4 4 3 3" xfId="3861"/>
    <cellStyle name="40% - Accent4 4 3 3 2" xfId="15575"/>
    <cellStyle name="40% - Accent4 4 3 4" xfId="6774"/>
    <cellStyle name="40% - Accent4 4 3 5" xfId="9689"/>
    <cellStyle name="40% - Accent4 4 3 6" xfId="12661"/>
    <cellStyle name="40% - Accent4 4 4" xfId="850"/>
    <cellStyle name="40% - Accent4 4 4 2" xfId="3863"/>
    <cellStyle name="40% - Accent4 4 4 2 2" xfId="15577"/>
    <cellStyle name="40% - Accent4 4 4 3" xfId="6776"/>
    <cellStyle name="40% - Accent4 4 4 4" xfId="9691"/>
    <cellStyle name="40% - Accent4 4 4 5" xfId="12663"/>
    <cellStyle name="40% - Accent4 4 5" xfId="3856"/>
    <cellStyle name="40% - Accent4 4 5 2" xfId="15570"/>
    <cellStyle name="40% - Accent4 4 6" xfId="6769"/>
    <cellStyle name="40% - Accent4 4 7" xfId="9684"/>
    <cellStyle name="40% - Accent4 4 8" xfId="12656"/>
    <cellStyle name="40% - Accent4 5" xfId="851"/>
    <cellStyle name="40% - Accent4 5 2" xfId="852"/>
    <cellStyle name="40% - Accent4 5 2 2" xfId="853"/>
    <cellStyle name="40% - Accent4 5 2 2 2" xfId="854"/>
    <cellStyle name="40% - Accent4 5 2 2 2 2" xfId="3867"/>
    <cellStyle name="40% - Accent4 5 2 2 2 2 2" xfId="15581"/>
    <cellStyle name="40% - Accent4 5 2 2 2 3" xfId="6780"/>
    <cellStyle name="40% - Accent4 5 2 2 2 4" xfId="9695"/>
    <cellStyle name="40% - Accent4 5 2 2 2 5" xfId="12667"/>
    <cellStyle name="40% - Accent4 5 2 2 3" xfId="3866"/>
    <cellStyle name="40% - Accent4 5 2 2 3 2" xfId="15580"/>
    <cellStyle name="40% - Accent4 5 2 2 4" xfId="6779"/>
    <cellStyle name="40% - Accent4 5 2 2 5" xfId="9694"/>
    <cellStyle name="40% - Accent4 5 2 2 6" xfId="12666"/>
    <cellStyle name="40% - Accent4 5 2 3" xfId="855"/>
    <cellStyle name="40% - Accent4 5 2 3 2" xfId="3868"/>
    <cellStyle name="40% - Accent4 5 2 3 2 2" xfId="15582"/>
    <cellStyle name="40% - Accent4 5 2 3 3" xfId="6781"/>
    <cellStyle name="40% - Accent4 5 2 3 4" xfId="9696"/>
    <cellStyle name="40% - Accent4 5 2 3 5" xfId="12668"/>
    <cellStyle name="40% - Accent4 5 2 4" xfId="3865"/>
    <cellStyle name="40% - Accent4 5 2 4 2" xfId="15579"/>
    <cellStyle name="40% - Accent4 5 2 5" xfId="6778"/>
    <cellStyle name="40% - Accent4 5 2 6" xfId="9693"/>
    <cellStyle name="40% - Accent4 5 2 7" xfId="12665"/>
    <cellStyle name="40% - Accent4 5 3" xfId="856"/>
    <cellStyle name="40% - Accent4 5 3 2" xfId="857"/>
    <cellStyle name="40% - Accent4 5 3 2 2" xfId="3870"/>
    <cellStyle name="40% - Accent4 5 3 2 2 2" xfId="15584"/>
    <cellStyle name="40% - Accent4 5 3 2 3" xfId="6783"/>
    <cellStyle name="40% - Accent4 5 3 2 4" xfId="9698"/>
    <cellStyle name="40% - Accent4 5 3 2 5" xfId="12670"/>
    <cellStyle name="40% - Accent4 5 3 3" xfId="3869"/>
    <cellStyle name="40% - Accent4 5 3 3 2" xfId="15583"/>
    <cellStyle name="40% - Accent4 5 3 4" xfId="6782"/>
    <cellStyle name="40% - Accent4 5 3 5" xfId="9697"/>
    <cellStyle name="40% - Accent4 5 3 6" xfId="12669"/>
    <cellStyle name="40% - Accent4 5 4" xfId="858"/>
    <cellStyle name="40% - Accent4 5 4 2" xfId="3871"/>
    <cellStyle name="40% - Accent4 5 4 2 2" xfId="15585"/>
    <cellStyle name="40% - Accent4 5 4 3" xfId="6784"/>
    <cellStyle name="40% - Accent4 5 4 4" xfId="9699"/>
    <cellStyle name="40% - Accent4 5 4 5" xfId="12671"/>
    <cellStyle name="40% - Accent4 5 5" xfId="3864"/>
    <cellStyle name="40% - Accent4 5 5 2" xfId="15578"/>
    <cellStyle name="40% - Accent4 5 6" xfId="6777"/>
    <cellStyle name="40% - Accent4 5 7" xfId="9692"/>
    <cellStyle name="40% - Accent4 5 8" xfId="12664"/>
    <cellStyle name="40% - Accent4 6" xfId="859"/>
    <cellStyle name="40% - Accent4 6 2" xfId="860"/>
    <cellStyle name="40% - Accent4 6 2 2" xfId="861"/>
    <cellStyle name="40% - Accent4 6 2 2 2" xfId="3874"/>
    <cellStyle name="40% - Accent4 6 2 2 2 2" xfId="15588"/>
    <cellStyle name="40% - Accent4 6 2 2 3" xfId="6787"/>
    <cellStyle name="40% - Accent4 6 2 2 4" xfId="9702"/>
    <cellStyle name="40% - Accent4 6 2 2 5" xfId="12674"/>
    <cellStyle name="40% - Accent4 6 2 3" xfId="3873"/>
    <cellStyle name="40% - Accent4 6 2 3 2" xfId="15587"/>
    <cellStyle name="40% - Accent4 6 2 4" xfId="6786"/>
    <cellStyle name="40% - Accent4 6 2 5" xfId="9701"/>
    <cellStyle name="40% - Accent4 6 2 6" xfId="12673"/>
    <cellStyle name="40% - Accent4 6 3" xfId="862"/>
    <cellStyle name="40% - Accent4 6 3 2" xfId="3875"/>
    <cellStyle name="40% - Accent4 6 3 2 2" xfId="15589"/>
    <cellStyle name="40% - Accent4 6 3 3" xfId="6788"/>
    <cellStyle name="40% - Accent4 6 3 4" xfId="9703"/>
    <cellStyle name="40% - Accent4 6 3 5" xfId="12675"/>
    <cellStyle name="40% - Accent4 6 4" xfId="3872"/>
    <cellStyle name="40% - Accent4 6 4 2" xfId="15586"/>
    <cellStyle name="40% - Accent4 6 5" xfId="6785"/>
    <cellStyle name="40% - Accent4 6 6" xfId="9700"/>
    <cellStyle name="40% - Accent4 6 7" xfId="12672"/>
    <cellStyle name="40% - Accent4 7" xfId="863"/>
    <cellStyle name="40% - Accent4 7 2" xfId="864"/>
    <cellStyle name="40% - Accent4 7 2 2" xfId="865"/>
    <cellStyle name="40% - Accent4 7 2 2 2" xfId="3878"/>
    <cellStyle name="40% - Accent4 7 2 2 2 2" xfId="15592"/>
    <cellStyle name="40% - Accent4 7 2 2 3" xfId="6791"/>
    <cellStyle name="40% - Accent4 7 2 2 4" xfId="9706"/>
    <cellStyle name="40% - Accent4 7 2 2 5" xfId="12678"/>
    <cellStyle name="40% - Accent4 7 2 3" xfId="3877"/>
    <cellStyle name="40% - Accent4 7 2 3 2" xfId="15591"/>
    <cellStyle name="40% - Accent4 7 2 4" xfId="6790"/>
    <cellStyle name="40% - Accent4 7 2 5" xfId="9705"/>
    <cellStyle name="40% - Accent4 7 2 6" xfId="12677"/>
    <cellStyle name="40% - Accent4 7 3" xfId="866"/>
    <cellStyle name="40% - Accent4 7 3 2" xfId="3879"/>
    <cellStyle name="40% - Accent4 7 3 2 2" xfId="15593"/>
    <cellStyle name="40% - Accent4 7 3 3" xfId="6792"/>
    <cellStyle name="40% - Accent4 7 3 4" xfId="9707"/>
    <cellStyle name="40% - Accent4 7 3 5" xfId="12679"/>
    <cellStyle name="40% - Accent4 7 4" xfId="3876"/>
    <cellStyle name="40% - Accent4 7 4 2" xfId="15590"/>
    <cellStyle name="40% - Accent4 7 5" xfId="6789"/>
    <cellStyle name="40% - Accent4 7 6" xfId="9704"/>
    <cellStyle name="40% - Accent4 7 7" xfId="12676"/>
    <cellStyle name="40% - Accent4 8" xfId="867"/>
    <cellStyle name="40% - Accent4 8 2" xfId="868"/>
    <cellStyle name="40% - Accent4 8 2 2" xfId="3881"/>
    <cellStyle name="40% - Accent4 8 2 2 2" xfId="15595"/>
    <cellStyle name="40% - Accent4 8 2 3" xfId="6794"/>
    <cellStyle name="40% - Accent4 8 2 4" xfId="9709"/>
    <cellStyle name="40% - Accent4 8 2 5" xfId="12681"/>
    <cellStyle name="40% - Accent4 8 3" xfId="3880"/>
    <cellStyle name="40% - Accent4 8 3 2" xfId="15594"/>
    <cellStyle name="40% - Accent4 8 4" xfId="6793"/>
    <cellStyle name="40% - Accent4 8 5" xfId="9708"/>
    <cellStyle name="40% - Accent4 8 6" xfId="12680"/>
    <cellStyle name="40% - Accent4 9" xfId="869"/>
    <cellStyle name="40% - Accent4 9 2" xfId="3882"/>
    <cellStyle name="40% - Accent4 9 2 2" xfId="15596"/>
    <cellStyle name="40% - Accent4 9 3" xfId="6795"/>
    <cellStyle name="40% - Accent4 9 4" xfId="9710"/>
    <cellStyle name="40% - Accent4 9 5" xfId="12682"/>
    <cellStyle name="40% - Accent5 2" xfId="870"/>
    <cellStyle name="40% - Accent5 2 2" xfId="871"/>
    <cellStyle name="40% - Accent5 2 2 2" xfId="872"/>
    <cellStyle name="40% - Accent5 2 2 2 2" xfId="873"/>
    <cellStyle name="40% - Accent5 2 2 2 2 2" xfId="874"/>
    <cellStyle name="40% - Accent5 2 2 2 2 2 2" xfId="3887"/>
    <cellStyle name="40% - Accent5 2 2 2 2 2 2 2" xfId="15601"/>
    <cellStyle name="40% - Accent5 2 2 2 2 2 3" xfId="6800"/>
    <cellStyle name="40% - Accent5 2 2 2 2 2 4" xfId="9715"/>
    <cellStyle name="40% - Accent5 2 2 2 2 2 5" xfId="12687"/>
    <cellStyle name="40% - Accent5 2 2 2 2 3" xfId="3886"/>
    <cellStyle name="40% - Accent5 2 2 2 2 3 2" xfId="15600"/>
    <cellStyle name="40% - Accent5 2 2 2 2 4" xfId="6799"/>
    <cellStyle name="40% - Accent5 2 2 2 2 5" xfId="9714"/>
    <cellStyle name="40% - Accent5 2 2 2 2 6" xfId="12686"/>
    <cellStyle name="40% - Accent5 2 2 2 3" xfId="875"/>
    <cellStyle name="40% - Accent5 2 2 2 3 2" xfId="3888"/>
    <cellStyle name="40% - Accent5 2 2 2 3 2 2" xfId="15602"/>
    <cellStyle name="40% - Accent5 2 2 2 3 3" xfId="6801"/>
    <cellStyle name="40% - Accent5 2 2 2 3 4" xfId="9716"/>
    <cellStyle name="40% - Accent5 2 2 2 3 5" xfId="12688"/>
    <cellStyle name="40% - Accent5 2 2 2 4" xfId="3885"/>
    <cellStyle name="40% - Accent5 2 2 2 4 2" xfId="15599"/>
    <cellStyle name="40% - Accent5 2 2 2 5" xfId="6798"/>
    <cellStyle name="40% - Accent5 2 2 2 6" xfId="9713"/>
    <cellStyle name="40% - Accent5 2 2 2 7" xfId="12685"/>
    <cellStyle name="40% - Accent5 2 2 3" xfId="876"/>
    <cellStyle name="40% - Accent5 2 2 3 2" xfId="877"/>
    <cellStyle name="40% - Accent5 2 2 3 2 2" xfId="3890"/>
    <cellStyle name="40% - Accent5 2 2 3 2 2 2" xfId="15604"/>
    <cellStyle name="40% - Accent5 2 2 3 2 3" xfId="6803"/>
    <cellStyle name="40% - Accent5 2 2 3 2 4" xfId="9718"/>
    <cellStyle name="40% - Accent5 2 2 3 2 5" xfId="12690"/>
    <cellStyle name="40% - Accent5 2 2 3 3" xfId="3889"/>
    <cellStyle name="40% - Accent5 2 2 3 3 2" xfId="15603"/>
    <cellStyle name="40% - Accent5 2 2 3 4" xfId="6802"/>
    <cellStyle name="40% - Accent5 2 2 3 5" xfId="9717"/>
    <cellStyle name="40% - Accent5 2 2 3 6" xfId="12689"/>
    <cellStyle name="40% - Accent5 2 2 4" xfId="878"/>
    <cellStyle name="40% - Accent5 2 2 4 2" xfId="3891"/>
    <cellStyle name="40% - Accent5 2 2 4 2 2" xfId="15605"/>
    <cellStyle name="40% - Accent5 2 2 4 3" xfId="6804"/>
    <cellStyle name="40% - Accent5 2 2 4 4" xfId="9719"/>
    <cellStyle name="40% - Accent5 2 2 4 5" xfId="12691"/>
    <cellStyle name="40% - Accent5 2 2 5" xfId="3884"/>
    <cellStyle name="40% - Accent5 2 2 5 2" xfId="15598"/>
    <cellStyle name="40% - Accent5 2 2 6" xfId="6797"/>
    <cellStyle name="40% - Accent5 2 2 7" xfId="9712"/>
    <cellStyle name="40% - Accent5 2 2 8" xfId="12684"/>
    <cellStyle name="40% - Accent5 2 3" xfId="879"/>
    <cellStyle name="40% - Accent5 2 3 2" xfId="880"/>
    <cellStyle name="40% - Accent5 2 3 2 2" xfId="881"/>
    <cellStyle name="40% - Accent5 2 3 2 2 2" xfId="3894"/>
    <cellStyle name="40% - Accent5 2 3 2 2 2 2" xfId="15608"/>
    <cellStyle name="40% - Accent5 2 3 2 2 3" xfId="6807"/>
    <cellStyle name="40% - Accent5 2 3 2 2 4" xfId="9722"/>
    <cellStyle name="40% - Accent5 2 3 2 2 5" xfId="12694"/>
    <cellStyle name="40% - Accent5 2 3 2 3" xfId="3893"/>
    <cellStyle name="40% - Accent5 2 3 2 3 2" xfId="15607"/>
    <cellStyle name="40% - Accent5 2 3 2 4" xfId="6806"/>
    <cellStyle name="40% - Accent5 2 3 2 5" xfId="9721"/>
    <cellStyle name="40% - Accent5 2 3 2 6" xfId="12693"/>
    <cellStyle name="40% - Accent5 2 3 3" xfId="882"/>
    <cellStyle name="40% - Accent5 2 3 3 2" xfId="3895"/>
    <cellStyle name="40% - Accent5 2 3 3 2 2" xfId="15609"/>
    <cellStyle name="40% - Accent5 2 3 3 3" xfId="6808"/>
    <cellStyle name="40% - Accent5 2 3 3 4" xfId="9723"/>
    <cellStyle name="40% - Accent5 2 3 3 5" xfId="12695"/>
    <cellStyle name="40% - Accent5 2 3 4" xfId="3892"/>
    <cellStyle name="40% - Accent5 2 3 4 2" xfId="15606"/>
    <cellStyle name="40% - Accent5 2 3 5" xfId="6805"/>
    <cellStyle name="40% - Accent5 2 3 6" xfId="9720"/>
    <cellStyle name="40% - Accent5 2 3 7" xfId="12692"/>
    <cellStyle name="40% - Accent5 2 4" xfId="883"/>
    <cellStyle name="40% - Accent5 2 4 2" xfId="884"/>
    <cellStyle name="40% - Accent5 2 4 2 2" xfId="3897"/>
    <cellStyle name="40% - Accent5 2 4 2 2 2" xfId="15611"/>
    <cellStyle name="40% - Accent5 2 4 2 3" xfId="6810"/>
    <cellStyle name="40% - Accent5 2 4 2 4" xfId="9725"/>
    <cellStyle name="40% - Accent5 2 4 2 5" xfId="12697"/>
    <cellStyle name="40% - Accent5 2 4 3" xfId="3896"/>
    <cellStyle name="40% - Accent5 2 4 3 2" xfId="15610"/>
    <cellStyle name="40% - Accent5 2 4 4" xfId="6809"/>
    <cellStyle name="40% - Accent5 2 4 5" xfId="9724"/>
    <cellStyle name="40% - Accent5 2 4 6" xfId="12696"/>
    <cellStyle name="40% - Accent5 2 5" xfId="885"/>
    <cellStyle name="40% - Accent5 2 5 2" xfId="3898"/>
    <cellStyle name="40% - Accent5 2 5 2 2" xfId="15612"/>
    <cellStyle name="40% - Accent5 2 5 3" xfId="6811"/>
    <cellStyle name="40% - Accent5 2 5 4" xfId="9726"/>
    <cellStyle name="40% - Accent5 2 5 5" xfId="12698"/>
    <cellStyle name="40% - Accent5 2 6" xfId="3883"/>
    <cellStyle name="40% - Accent5 2 6 2" xfId="15597"/>
    <cellStyle name="40% - Accent5 2 7" xfId="6796"/>
    <cellStyle name="40% - Accent5 2 8" xfId="9711"/>
    <cellStyle name="40% - Accent5 2 9" xfId="12683"/>
    <cellStyle name="40% - Accent5 3" xfId="886"/>
    <cellStyle name="40% - Accent5 3 2" xfId="887"/>
    <cellStyle name="40% - Accent5 3 2 2" xfId="888"/>
    <cellStyle name="40% - Accent5 3 2 2 2" xfId="889"/>
    <cellStyle name="40% - Accent5 3 2 2 2 2" xfId="3902"/>
    <cellStyle name="40% - Accent5 3 2 2 2 2 2" xfId="15616"/>
    <cellStyle name="40% - Accent5 3 2 2 2 3" xfId="6815"/>
    <cellStyle name="40% - Accent5 3 2 2 2 4" xfId="9730"/>
    <cellStyle name="40% - Accent5 3 2 2 2 5" xfId="12702"/>
    <cellStyle name="40% - Accent5 3 2 2 3" xfId="3901"/>
    <cellStyle name="40% - Accent5 3 2 2 3 2" xfId="15615"/>
    <cellStyle name="40% - Accent5 3 2 2 4" xfId="6814"/>
    <cellStyle name="40% - Accent5 3 2 2 5" xfId="9729"/>
    <cellStyle name="40% - Accent5 3 2 2 6" xfId="12701"/>
    <cellStyle name="40% - Accent5 3 2 3" xfId="890"/>
    <cellStyle name="40% - Accent5 3 2 3 2" xfId="3903"/>
    <cellStyle name="40% - Accent5 3 2 3 2 2" xfId="15617"/>
    <cellStyle name="40% - Accent5 3 2 3 3" xfId="6816"/>
    <cellStyle name="40% - Accent5 3 2 3 4" xfId="9731"/>
    <cellStyle name="40% - Accent5 3 2 3 5" xfId="12703"/>
    <cellStyle name="40% - Accent5 3 2 4" xfId="3900"/>
    <cellStyle name="40% - Accent5 3 2 4 2" xfId="15614"/>
    <cellStyle name="40% - Accent5 3 2 5" xfId="6813"/>
    <cellStyle name="40% - Accent5 3 2 6" xfId="9728"/>
    <cellStyle name="40% - Accent5 3 2 7" xfId="12700"/>
    <cellStyle name="40% - Accent5 3 3" xfId="891"/>
    <cellStyle name="40% - Accent5 3 3 2" xfId="892"/>
    <cellStyle name="40% - Accent5 3 3 2 2" xfId="3905"/>
    <cellStyle name="40% - Accent5 3 3 2 2 2" xfId="15619"/>
    <cellStyle name="40% - Accent5 3 3 2 3" xfId="6818"/>
    <cellStyle name="40% - Accent5 3 3 2 4" xfId="9733"/>
    <cellStyle name="40% - Accent5 3 3 2 5" xfId="12705"/>
    <cellStyle name="40% - Accent5 3 3 3" xfId="3904"/>
    <cellStyle name="40% - Accent5 3 3 3 2" xfId="15618"/>
    <cellStyle name="40% - Accent5 3 3 4" xfId="6817"/>
    <cellStyle name="40% - Accent5 3 3 5" xfId="9732"/>
    <cellStyle name="40% - Accent5 3 3 6" xfId="12704"/>
    <cellStyle name="40% - Accent5 3 4" xfId="893"/>
    <cellStyle name="40% - Accent5 3 4 2" xfId="3906"/>
    <cellStyle name="40% - Accent5 3 4 2 2" xfId="15620"/>
    <cellStyle name="40% - Accent5 3 4 3" xfId="6819"/>
    <cellStyle name="40% - Accent5 3 4 4" xfId="9734"/>
    <cellStyle name="40% - Accent5 3 4 5" xfId="12706"/>
    <cellStyle name="40% - Accent5 3 5" xfId="3899"/>
    <cellStyle name="40% - Accent5 3 5 2" xfId="15613"/>
    <cellStyle name="40% - Accent5 3 6" xfId="6812"/>
    <cellStyle name="40% - Accent5 3 7" xfId="9727"/>
    <cellStyle name="40% - Accent5 3 8" xfId="12699"/>
    <cellStyle name="40% - Accent5 4" xfId="894"/>
    <cellStyle name="40% - Accent5 4 2" xfId="895"/>
    <cellStyle name="40% - Accent5 4 2 2" xfId="896"/>
    <cellStyle name="40% - Accent5 4 2 2 2" xfId="897"/>
    <cellStyle name="40% - Accent5 4 2 2 2 2" xfId="3910"/>
    <cellStyle name="40% - Accent5 4 2 2 2 2 2" xfId="15624"/>
    <cellStyle name="40% - Accent5 4 2 2 2 3" xfId="6823"/>
    <cellStyle name="40% - Accent5 4 2 2 2 4" xfId="9738"/>
    <cellStyle name="40% - Accent5 4 2 2 2 5" xfId="12710"/>
    <cellStyle name="40% - Accent5 4 2 2 3" xfId="3909"/>
    <cellStyle name="40% - Accent5 4 2 2 3 2" xfId="15623"/>
    <cellStyle name="40% - Accent5 4 2 2 4" xfId="6822"/>
    <cellStyle name="40% - Accent5 4 2 2 5" xfId="9737"/>
    <cellStyle name="40% - Accent5 4 2 2 6" xfId="12709"/>
    <cellStyle name="40% - Accent5 4 2 3" xfId="898"/>
    <cellStyle name="40% - Accent5 4 2 3 2" xfId="3911"/>
    <cellStyle name="40% - Accent5 4 2 3 2 2" xfId="15625"/>
    <cellStyle name="40% - Accent5 4 2 3 3" xfId="6824"/>
    <cellStyle name="40% - Accent5 4 2 3 4" xfId="9739"/>
    <cellStyle name="40% - Accent5 4 2 3 5" xfId="12711"/>
    <cellStyle name="40% - Accent5 4 2 4" xfId="3908"/>
    <cellStyle name="40% - Accent5 4 2 4 2" xfId="15622"/>
    <cellStyle name="40% - Accent5 4 2 5" xfId="6821"/>
    <cellStyle name="40% - Accent5 4 2 6" xfId="9736"/>
    <cellStyle name="40% - Accent5 4 2 7" xfId="12708"/>
    <cellStyle name="40% - Accent5 4 3" xfId="899"/>
    <cellStyle name="40% - Accent5 4 3 2" xfId="900"/>
    <cellStyle name="40% - Accent5 4 3 2 2" xfId="3913"/>
    <cellStyle name="40% - Accent5 4 3 2 2 2" xfId="15627"/>
    <cellStyle name="40% - Accent5 4 3 2 3" xfId="6826"/>
    <cellStyle name="40% - Accent5 4 3 2 4" xfId="9741"/>
    <cellStyle name="40% - Accent5 4 3 2 5" xfId="12713"/>
    <cellStyle name="40% - Accent5 4 3 3" xfId="3912"/>
    <cellStyle name="40% - Accent5 4 3 3 2" xfId="15626"/>
    <cellStyle name="40% - Accent5 4 3 4" xfId="6825"/>
    <cellStyle name="40% - Accent5 4 3 5" xfId="9740"/>
    <cellStyle name="40% - Accent5 4 3 6" xfId="12712"/>
    <cellStyle name="40% - Accent5 4 4" xfId="901"/>
    <cellStyle name="40% - Accent5 4 4 2" xfId="3914"/>
    <cellStyle name="40% - Accent5 4 4 2 2" xfId="15628"/>
    <cellStyle name="40% - Accent5 4 4 3" xfId="6827"/>
    <cellStyle name="40% - Accent5 4 4 4" xfId="9742"/>
    <cellStyle name="40% - Accent5 4 4 5" xfId="12714"/>
    <cellStyle name="40% - Accent5 4 5" xfId="3907"/>
    <cellStyle name="40% - Accent5 4 5 2" xfId="15621"/>
    <cellStyle name="40% - Accent5 4 6" xfId="6820"/>
    <cellStyle name="40% - Accent5 4 7" xfId="9735"/>
    <cellStyle name="40% - Accent5 4 8" xfId="12707"/>
    <cellStyle name="40% - Accent5 5" xfId="902"/>
    <cellStyle name="40% - Accent5 5 2" xfId="903"/>
    <cellStyle name="40% - Accent5 5 2 2" xfId="904"/>
    <cellStyle name="40% - Accent5 5 2 2 2" xfId="905"/>
    <cellStyle name="40% - Accent5 5 2 2 2 2" xfId="3918"/>
    <cellStyle name="40% - Accent5 5 2 2 2 2 2" xfId="15632"/>
    <cellStyle name="40% - Accent5 5 2 2 2 3" xfId="6831"/>
    <cellStyle name="40% - Accent5 5 2 2 2 4" xfId="9746"/>
    <cellStyle name="40% - Accent5 5 2 2 2 5" xfId="12718"/>
    <cellStyle name="40% - Accent5 5 2 2 3" xfId="3917"/>
    <cellStyle name="40% - Accent5 5 2 2 3 2" xfId="15631"/>
    <cellStyle name="40% - Accent5 5 2 2 4" xfId="6830"/>
    <cellStyle name="40% - Accent5 5 2 2 5" xfId="9745"/>
    <cellStyle name="40% - Accent5 5 2 2 6" xfId="12717"/>
    <cellStyle name="40% - Accent5 5 2 3" xfId="906"/>
    <cellStyle name="40% - Accent5 5 2 3 2" xfId="3919"/>
    <cellStyle name="40% - Accent5 5 2 3 2 2" xfId="15633"/>
    <cellStyle name="40% - Accent5 5 2 3 3" xfId="6832"/>
    <cellStyle name="40% - Accent5 5 2 3 4" xfId="9747"/>
    <cellStyle name="40% - Accent5 5 2 3 5" xfId="12719"/>
    <cellStyle name="40% - Accent5 5 2 4" xfId="3916"/>
    <cellStyle name="40% - Accent5 5 2 4 2" xfId="15630"/>
    <cellStyle name="40% - Accent5 5 2 5" xfId="6829"/>
    <cellStyle name="40% - Accent5 5 2 6" xfId="9744"/>
    <cellStyle name="40% - Accent5 5 2 7" xfId="12716"/>
    <cellStyle name="40% - Accent5 5 3" xfId="907"/>
    <cellStyle name="40% - Accent5 5 3 2" xfId="908"/>
    <cellStyle name="40% - Accent5 5 3 2 2" xfId="3921"/>
    <cellStyle name="40% - Accent5 5 3 2 2 2" xfId="15635"/>
    <cellStyle name="40% - Accent5 5 3 2 3" xfId="6834"/>
    <cellStyle name="40% - Accent5 5 3 2 4" xfId="9749"/>
    <cellStyle name="40% - Accent5 5 3 2 5" xfId="12721"/>
    <cellStyle name="40% - Accent5 5 3 3" xfId="3920"/>
    <cellStyle name="40% - Accent5 5 3 3 2" xfId="15634"/>
    <cellStyle name="40% - Accent5 5 3 4" xfId="6833"/>
    <cellStyle name="40% - Accent5 5 3 5" xfId="9748"/>
    <cellStyle name="40% - Accent5 5 3 6" xfId="12720"/>
    <cellStyle name="40% - Accent5 5 4" xfId="909"/>
    <cellStyle name="40% - Accent5 5 4 2" xfId="3922"/>
    <cellStyle name="40% - Accent5 5 4 2 2" xfId="15636"/>
    <cellStyle name="40% - Accent5 5 4 3" xfId="6835"/>
    <cellStyle name="40% - Accent5 5 4 4" xfId="9750"/>
    <cellStyle name="40% - Accent5 5 4 5" xfId="12722"/>
    <cellStyle name="40% - Accent5 5 5" xfId="3915"/>
    <cellStyle name="40% - Accent5 5 5 2" xfId="15629"/>
    <cellStyle name="40% - Accent5 5 6" xfId="6828"/>
    <cellStyle name="40% - Accent5 5 7" xfId="9743"/>
    <cellStyle name="40% - Accent5 5 8" xfId="12715"/>
    <cellStyle name="40% - Accent5 6" xfId="910"/>
    <cellStyle name="40% - Accent5 6 2" xfId="911"/>
    <cellStyle name="40% - Accent5 6 2 2" xfId="912"/>
    <cellStyle name="40% - Accent5 6 2 2 2" xfId="3925"/>
    <cellStyle name="40% - Accent5 6 2 2 2 2" xfId="15639"/>
    <cellStyle name="40% - Accent5 6 2 2 3" xfId="6838"/>
    <cellStyle name="40% - Accent5 6 2 2 4" xfId="9753"/>
    <cellStyle name="40% - Accent5 6 2 2 5" xfId="12725"/>
    <cellStyle name="40% - Accent5 6 2 3" xfId="3924"/>
    <cellStyle name="40% - Accent5 6 2 3 2" xfId="15638"/>
    <cellStyle name="40% - Accent5 6 2 4" xfId="6837"/>
    <cellStyle name="40% - Accent5 6 2 5" xfId="9752"/>
    <cellStyle name="40% - Accent5 6 2 6" xfId="12724"/>
    <cellStyle name="40% - Accent5 6 3" xfId="913"/>
    <cellStyle name="40% - Accent5 6 3 2" xfId="3926"/>
    <cellStyle name="40% - Accent5 6 3 2 2" xfId="15640"/>
    <cellStyle name="40% - Accent5 6 3 3" xfId="6839"/>
    <cellStyle name="40% - Accent5 6 3 4" xfId="9754"/>
    <cellStyle name="40% - Accent5 6 3 5" xfId="12726"/>
    <cellStyle name="40% - Accent5 6 4" xfId="3923"/>
    <cellStyle name="40% - Accent5 6 4 2" xfId="15637"/>
    <cellStyle name="40% - Accent5 6 5" xfId="6836"/>
    <cellStyle name="40% - Accent5 6 6" xfId="9751"/>
    <cellStyle name="40% - Accent5 6 7" xfId="12723"/>
    <cellStyle name="40% - Accent5 7" xfId="914"/>
    <cellStyle name="40% - Accent5 7 2" xfId="915"/>
    <cellStyle name="40% - Accent5 7 2 2" xfId="916"/>
    <cellStyle name="40% - Accent5 7 2 2 2" xfId="3929"/>
    <cellStyle name="40% - Accent5 7 2 2 2 2" xfId="15643"/>
    <cellStyle name="40% - Accent5 7 2 2 3" xfId="6842"/>
    <cellStyle name="40% - Accent5 7 2 2 4" xfId="9757"/>
    <cellStyle name="40% - Accent5 7 2 2 5" xfId="12729"/>
    <cellStyle name="40% - Accent5 7 2 3" xfId="3928"/>
    <cellStyle name="40% - Accent5 7 2 3 2" xfId="15642"/>
    <cellStyle name="40% - Accent5 7 2 4" xfId="6841"/>
    <cellStyle name="40% - Accent5 7 2 5" xfId="9756"/>
    <cellStyle name="40% - Accent5 7 2 6" xfId="12728"/>
    <cellStyle name="40% - Accent5 7 3" xfId="917"/>
    <cellStyle name="40% - Accent5 7 3 2" xfId="3930"/>
    <cellStyle name="40% - Accent5 7 3 2 2" xfId="15644"/>
    <cellStyle name="40% - Accent5 7 3 3" xfId="6843"/>
    <cellStyle name="40% - Accent5 7 3 4" xfId="9758"/>
    <cellStyle name="40% - Accent5 7 3 5" xfId="12730"/>
    <cellStyle name="40% - Accent5 7 4" xfId="3927"/>
    <cellStyle name="40% - Accent5 7 4 2" xfId="15641"/>
    <cellStyle name="40% - Accent5 7 5" xfId="6840"/>
    <cellStyle name="40% - Accent5 7 6" xfId="9755"/>
    <cellStyle name="40% - Accent5 7 7" xfId="12727"/>
    <cellStyle name="40% - Accent5 8" xfId="918"/>
    <cellStyle name="40% - Accent5 8 2" xfId="919"/>
    <cellStyle name="40% - Accent5 8 2 2" xfId="3932"/>
    <cellStyle name="40% - Accent5 8 2 2 2" xfId="15646"/>
    <cellStyle name="40% - Accent5 8 2 3" xfId="6845"/>
    <cellStyle name="40% - Accent5 8 2 4" xfId="9760"/>
    <cellStyle name="40% - Accent5 8 2 5" xfId="12732"/>
    <cellStyle name="40% - Accent5 8 3" xfId="3931"/>
    <cellStyle name="40% - Accent5 8 3 2" xfId="15645"/>
    <cellStyle name="40% - Accent5 8 4" xfId="6844"/>
    <cellStyle name="40% - Accent5 8 5" xfId="9759"/>
    <cellStyle name="40% - Accent5 8 6" xfId="12731"/>
    <cellStyle name="40% - Accent5 9" xfId="920"/>
    <cellStyle name="40% - Accent5 9 2" xfId="3933"/>
    <cellStyle name="40% - Accent5 9 2 2" xfId="15647"/>
    <cellStyle name="40% - Accent5 9 3" xfId="6846"/>
    <cellStyle name="40% - Accent5 9 4" xfId="9761"/>
    <cellStyle name="40% - Accent5 9 5" xfId="12733"/>
    <cellStyle name="40% - Accent6 2" xfId="921"/>
    <cellStyle name="40% - Accent6 2 2" xfId="922"/>
    <cellStyle name="40% - Accent6 2 2 2" xfId="923"/>
    <cellStyle name="40% - Accent6 2 2 2 2" xfId="924"/>
    <cellStyle name="40% - Accent6 2 2 2 2 2" xfId="925"/>
    <cellStyle name="40% - Accent6 2 2 2 2 2 2" xfId="3938"/>
    <cellStyle name="40% - Accent6 2 2 2 2 2 2 2" xfId="15652"/>
    <cellStyle name="40% - Accent6 2 2 2 2 2 3" xfId="6851"/>
    <cellStyle name="40% - Accent6 2 2 2 2 2 4" xfId="9766"/>
    <cellStyle name="40% - Accent6 2 2 2 2 2 5" xfId="12738"/>
    <cellStyle name="40% - Accent6 2 2 2 2 3" xfId="3937"/>
    <cellStyle name="40% - Accent6 2 2 2 2 3 2" xfId="15651"/>
    <cellStyle name="40% - Accent6 2 2 2 2 4" xfId="6850"/>
    <cellStyle name="40% - Accent6 2 2 2 2 5" xfId="9765"/>
    <cellStyle name="40% - Accent6 2 2 2 2 6" xfId="12737"/>
    <cellStyle name="40% - Accent6 2 2 2 3" xfId="926"/>
    <cellStyle name="40% - Accent6 2 2 2 3 2" xfId="3939"/>
    <cellStyle name="40% - Accent6 2 2 2 3 2 2" xfId="15653"/>
    <cellStyle name="40% - Accent6 2 2 2 3 3" xfId="6852"/>
    <cellStyle name="40% - Accent6 2 2 2 3 4" xfId="9767"/>
    <cellStyle name="40% - Accent6 2 2 2 3 5" xfId="12739"/>
    <cellStyle name="40% - Accent6 2 2 2 4" xfId="3936"/>
    <cellStyle name="40% - Accent6 2 2 2 4 2" xfId="15650"/>
    <cellStyle name="40% - Accent6 2 2 2 5" xfId="6849"/>
    <cellStyle name="40% - Accent6 2 2 2 6" xfId="9764"/>
    <cellStyle name="40% - Accent6 2 2 2 7" xfId="12736"/>
    <cellStyle name="40% - Accent6 2 2 3" xfId="927"/>
    <cellStyle name="40% - Accent6 2 2 3 2" xfId="928"/>
    <cellStyle name="40% - Accent6 2 2 3 2 2" xfId="3941"/>
    <cellStyle name="40% - Accent6 2 2 3 2 2 2" xfId="15655"/>
    <cellStyle name="40% - Accent6 2 2 3 2 3" xfId="6854"/>
    <cellStyle name="40% - Accent6 2 2 3 2 4" xfId="9769"/>
    <cellStyle name="40% - Accent6 2 2 3 2 5" xfId="12741"/>
    <cellStyle name="40% - Accent6 2 2 3 3" xfId="3940"/>
    <cellStyle name="40% - Accent6 2 2 3 3 2" xfId="15654"/>
    <cellStyle name="40% - Accent6 2 2 3 4" xfId="6853"/>
    <cellStyle name="40% - Accent6 2 2 3 5" xfId="9768"/>
    <cellStyle name="40% - Accent6 2 2 3 6" xfId="12740"/>
    <cellStyle name="40% - Accent6 2 2 4" xfId="929"/>
    <cellStyle name="40% - Accent6 2 2 4 2" xfId="3942"/>
    <cellStyle name="40% - Accent6 2 2 4 2 2" xfId="15656"/>
    <cellStyle name="40% - Accent6 2 2 4 3" xfId="6855"/>
    <cellStyle name="40% - Accent6 2 2 4 4" xfId="9770"/>
    <cellStyle name="40% - Accent6 2 2 4 5" xfId="12742"/>
    <cellStyle name="40% - Accent6 2 2 5" xfId="3935"/>
    <cellStyle name="40% - Accent6 2 2 5 2" xfId="15649"/>
    <cellStyle name="40% - Accent6 2 2 6" xfId="6848"/>
    <cellStyle name="40% - Accent6 2 2 7" xfId="9763"/>
    <cellStyle name="40% - Accent6 2 2 8" xfId="12735"/>
    <cellStyle name="40% - Accent6 2 3" xfId="930"/>
    <cellStyle name="40% - Accent6 2 3 2" xfId="931"/>
    <cellStyle name="40% - Accent6 2 3 2 2" xfId="932"/>
    <cellStyle name="40% - Accent6 2 3 2 2 2" xfId="3945"/>
    <cellStyle name="40% - Accent6 2 3 2 2 2 2" xfId="15659"/>
    <cellStyle name="40% - Accent6 2 3 2 2 3" xfId="6858"/>
    <cellStyle name="40% - Accent6 2 3 2 2 4" xfId="9773"/>
    <cellStyle name="40% - Accent6 2 3 2 2 5" xfId="12745"/>
    <cellStyle name="40% - Accent6 2 3 2 3" xfId="3944"/>
    <cellStyle name="40% - Accent6 2 3 2 3 2" xfId="15658"/>
    <cellStyle name="40% - Accent6 2 3 2 4" xfId="6857"/>
    <cellStyle name="40% - Accent6 2 3 2 5" xfId="9772"/>
    <cellStyle name="40% - Accent6 2 3 2 6" xfId="12744"/>
    <cellStyle name="40% - Accent6 2 3 3" xfId="933"/>
    <cellStyle name="40% - Accent6 2 3 3 2" xfId="3946"/>
    <cellStyle name="40% - Accent6 2 3 3 2 2" xfId="15660"/>
    <cellStyle name="40% - Accent6 2 3 3 3" xfId="6859"/>
    <cellStyle name="40% - Accent6 2 3 3 4" xfId="9774"/>
    <cellStyle name="40% - Accent6 2 3 3 5" xfId="12746"/>
    <cellStyle name="40% - Accent6 2 3 4" xfId="3943"/>
    <cellStyle name="40% - Accent6 2 3 4 2" xfId="15657"/>
    <cellStyle name="40% - Accent6 2 3 5" xfId="6856"/>
    <cellStyle name="40% - Accent6 2 3 6" xfId="9771"/>
    <cellStyle name="40% - Accent6 2 3 7" xfId="12743"/>
    <cellStyle name="40% - Accent6 2 4" xfId="934"/>
    <cellStyle name="40% - Accent6 2 4 2" xfId="935"/>
    <cellStyle name="40% - Accent6 2 4 2 2" xfId="3948"/>
    <cellStyle name="40% - Accent6 2 4 2 2 2" xfId="15662"/>
    <cellStyle name="40% - Accent6 2 4 2 3" xfId="6861"/>
    <cellStyle name="40% - Accent6 2 4 2 4" xfId="9776"/>
    <cellStyle name="40% - Accent6 2 4 2 5" xfId="12748"/>
    <cellStyle name="40% - Accent6 2 4 3" xfId="3947"/>
    <cellStyle name="40% - Accent6 2 4 3 2" xfId="15661"/>
    <cellStyle name="40% - Accent6 2 4 4" xfId="6860"/>
    <cellStyle name="40% - Accent6 2 4 5" xfId="9775"/>
    <cellStyle name="40% - Accent6 2 4 6" xfId="12747"/>
    <cellStyle name="40% - Accent6 2 5" xfId="936"/>
    <cellStyle name="40% - Accent6 2 5 2" xfId="3949"/>
    <cellStyle name="40% - Accent6 2 5 2 2" xfId="15663"/>
    <cellStyle name="40% - Accent6 2 5 3" xfId="6862"/>
    <cellStyle name="40% - Accent6 2 5 4" xfId="9777"/>
    <cellStyle name="40% - Accent6 2 5 5" xfId="12749"/>
    <cellStyle name="40% - Accent6 2 6" xfId="3934"/>
    <cellStyle name="40% - Accent6 2 6 2" xfId="15648"/>
    <cellStyle name="40% - Accent6 2 7" xfId="6847"/>
    <cellStyle name="40% - Accent6 2 8" xfId="9762"/>
    <cellStyle name="40% - Accent6 2 9" xfId="12734"/>
    <cellStyle name="40% - Accent6 3" xfId="937"/>
    <cellStyle name="40% - Accent6 3 2" xfId="938"/>
    <cellStyle name="40% - Accent6 3 2 2" xfId="939"/>
    <cellStyle name="40% - Accent6 3 2 2 2" xfId="940"/>
    <cellStyle name="40% - Accent6 3 2 2 2 2" xfId="3953"/>
    <cellStyle name="40% - Accent6 3 2 2 2 2 2" xfId="15667"/>
    <cellStyle name="40% - Accent6 3 2 2 2 3" xfId="6866"/>
    <cellStyle name="40% - Accent6 3 2 2 2 4" xfId="9781"/>
    <cellStyle name="40% - Accent6 3 2 2 2 5" xfId="12753"/>
    <cellStyle name="40% - Accent6 3 2 2 3" xfId="3952"/>
    <cellStyle name="40% - Accent6 3 2 2 3 2" xfId="15666"/>
    <cellStyle name="40% - Accent6 3 2 2 4" xfId="6865"/>
    <cellStyle name="40% - Accent6 3 2 2 5" xfId="9780"/>
    <cellStyle name="40% - Accent6 3 2 2 6" xfId="12752"/>
    <cellStyle name="40% - Accent6 3 2 3" xfId="941"/>
    <cellStyle name="40% - Accent6 3 2 3 2" xfId="3954"/>
    <cellStyle name="40% - Accent6 3 2 3 2 2" xfId="15668"/>
    <cellStyle name="40% - Accent6 3 2 3 3" xfId="6867"/>
    <cellStyle name="40% - Accent6 3 2 3 4" xfId="9782"/>
    <cellStyle name="40% - Accent6 3 2 3 5" xfId="12754"/>
    <cellStyle name="40% - Accent6 3 2 4" xfId="3951"/>
    <cellStyle name="40% - Accent6 3 2 4 2" xfId="15665"/>
    <cellStyle name="40% - Accent6 3 2 5" xfId="6864"/>
    <cellStyle name="40% - Accent6 3 2 6" xfId="9779"/>
    <cellStyle name="40% - Accent6 3 2 7" xfId="12751"/>
    <cellStyle name="40% - Accent6 3 3" xfId="942"/>
    <cellStyle name="40% - Accent6 3 3 2" xfId="943"/>
    <cellStyle name="40% - Accent6 3 3 2 2" xfId="3956"/>
    <cellStyle name="40% - Accent6 3 3 2 2 2" xfId="15670"/>
    <cellStyle name="40% - Accent6 3 3 2 3" xfId="6869"/>
    <cellStyle name="40% - Accent6 3 3 2 4" xfId="9784"/>
    <cellStyle name="40% - Accent6 3 3 2 5" xfId="12756"/>
    <cellStyle name="40% - Accent6 3 3 3" xfId="3955"/>
    <cellStyle name="40% - Accent6 3 3 3 2" xfId="15669"/>
    <cellStyle name="40% - Accent6 3 3 4" xfId="6868"/>
    <cellStyle name="40% - Accent6 3 3 5" xfId="9783"/>
    <cellStyle name="40% - Accent6 3 3 6" xfId="12755"/>
    <cellStyle name="40% - Accent6 3 4" xfId="944"/>
    <cellStyle name="40% - Accent6 3 4 2" xfId="3957"/>
    <cellStyle name="40% - Accent6 3 4 2 2" xfId="15671"/>
    <cellStyle name="40% - Accent6 3 4 3" xfId="6870"/>
    <cellStyle name="40% - Accent6 3 4 4" xfId="9785"/>
    <cellStyle name="40% - Accent6 3 4 5" xfId="12757"/>
    <cellStyle name="40% - Accent6 3 5" xfId="3950"/>
    <cellStyle name="40% - Accent6 3 5 2" xfId="15664"/>
    <cellStyle name="40% - Accent6 3 6" xfId="6863"/>
    <cellStyle name="40% - Accent6 3 7" xfId="9778"/>
    <cellStyle name="40% - Accent6 3 8" xfId="12750"/>
    <cellStyle name="40% - Accent6 4" xfId="945"/>
    <cellStyle name="40% - Accent6 4 2" xfId="946"/>
    <cellStyle name="40% - Accent6 4 2 2" xfId="947"/>
    <cellStyle name="40% - Accent6 4 2 2 2" xfId="948"/>
    <cellStyle name="40% - Accent6 4 2 2 2 2" xfId="3961"/>
    <cellStyle name="40% - Accent6 4 2 2 2 2 2" xfId="15675"/>
    <cellStyle name="40% - Accent6 4 2 2 2 3" xfId="6874"/>
    <cellStyle name="40% - Accent6 4 2 2 2 4" xfId="9789"/>
    <cellStyle name="40% - Accent6 4 2 2 2 5" xfId="12761"/>
    <cellStyle name="40% - Accent6 4 2 2 3" xfId="3960"/>
    <cellStyle name="40% - Accent6 4 2 2 3 2" xfId="15674"/>
    <cellStyle name="40% - Accent6 4 2 2 4" xfId="6873"/>
    <cellStyle name="40% - Accent6 4 2 2 5" xfId="9788"/>
    <cellStyle name="40% - Accent6 4 2 2 6" xfId="12760"/>
    <cellStyle name="40% - Accent6 4 2 3" xfId="949"/>
    <cellStyle name="40% - Accent6 4 2 3 2" xfId="3962"/>
    <cellStyle name="40% - Accent6 4 2 3 2 2" xfId="15676"/>
    <cellStyle name="40% - Accent6 4 2 3 3" xfId="6875"/>
    <cellStyle name="40% - Accent6 4 2 3 4" xfId="9790"/>
    <cellStyle name="40% - Accent6 4 2 3 5" xfId="12762"/>
    <cellStyle name="40% - Accent6 4 2 4" xfId="3959"/>
    <cellStyle name="40% - Accent6 4 2 4 2" xfId="15673"/>
    <cellStyle name="40% - Accent6 4 2 5" xfId="6872"/>
    <cellStyle name="40% - Accent6 4 2 6" xfId="9787"/>
    <cellStyle name="40% - Accent6 4 2 7" xfId="12759"/>
    <cellStyle name="40% - Accent6 4 3" xfId="950"/>
    <cellStyle name="40% - Accent6 4 3 2" xfId="951"/>
    <cellStyle name="40% - Accent6 4 3 2 2" xfId="3964"/>
    <cellStyle name="40% - Accent6 4 3 2 2 2" xfId="15678"/>
    <cellStyle name="40% - Accent6 4 3 2 3" xfId="6877"/>
    <cellStyle name="40% - Accent6 4 3 2 4" xfId="9792"/>
    <cellStyle name="40% - Accent6 4 3 2 5" xfId="12764"/>
    <cellStyle name="40% - Accent6 4 3 3" xfId="3963"/>
    <cellStyle name="40% - Accent6 4 3 3 2" xfId="15677"/>
    <cellStyle name="40% - Accent6 4 3 4" xfId="6876"/>
    <cellStyle name="40% - Accent6 4 3 5" xfId="9791"/>
    <cellStyle name="40% - Accent6 4 3 6" xfId="12763"/>
    <cellStyle name="40% - Accent6 4 4" xfId="952"/>
    <cellStyle name="40% - Accent6 4 4 2" xfId="3965"/>
    <cellStyle name="40% - Accent6 4 4 2 2" xfId="15679"/>
    <cellStyle name="40% - Accent6 4 4 3" xfId="6878"/>
    <cellStyle name="40% - Accent6 4 4 4" xfId="9793"/>
    <cellStyle name="40% - Accent6 4 4 5" xfId="12765"/>
    <cellStyle name="40% - Accent6 4 5" xfId="3958"/>
    <cellStyle name="40% - Accent6 4 5 2" xfId="15672"/>
    <cellStyle name="40% - Accent6 4 6" xfId="6871"/>
    <cellStyle name="40% - Accent6 4 7" xfId="9786"/>
    <cellStyle name="40% - Accent6 4 8" xfId="12758"/>
    <cellStyle name="40% - Accent6 5" xfId="953"/>
    <cellStyle name="40% - Accent6 5 2" xfId="954"/>
    <cellStyle name="40% - Accent6 5 2 2" xfId="955"/>
    <cellStyle name="40% - Accent6 5 2 2 2" xfId="956"/>
    <cellStyle name="40% - Accent6 5 2 2 2 2" xfId="3969"/>
    <cellStyle name="40% - Accent6 5 2 2 2 2 2" xfId="15683"/>
    <cellStyle name="40% - Accent6 5 2 2 2 3" xfId="6882"/>
    <cellStyle name="40% - Accent6 5 2 2 2 4" xfId="9797"/>
    <cellStyle name="40% - Accent6 5 2 2 2 5" xfId="12769"/>
    <cellStyle name="40% - Accent6 5 2 2 3" xfId="3968"/>
    <cellStyle name="40% - Accent6 5 2 2 3 2" xfId="15682"/>
    <cellStyle name="40% - Accent6 5 2 2 4" xfId="6881"/>
    <cellStyle name="40% - Accent6 5 2 2 5" xfId="9796"/>
    <cellStyle name="40% - Accent6 5 2 2 6" xfId="12768"/>
    <cellStyle name="40% - Accent6 5 2 3" xfId="957"/>
    <cellStyle name="40% - Accent6 5 2 3 2" xfId="3970"/>
    <cellStyle name="40% - Accent6 5 2 3 2 2" xfId="15684"/>
    <cellStyle name="40% - Accent6 5 2 3 3" xfId="6883"/>
    <cellStyle name="40% - Accent6 5 2 3 4" xfId="9798"/>
    <cellStyle name="40% - Accent6 5 2 3 5" xfId="12770"/>
    <cellStyle name="40% - Accent6 5 2 4" xfId="3967"/>
    <cellStyle name="40% - Accent6 5 2 4 2" xfId="15681"/>
    <cellStyle name="40% - Accent6 5 2 5" xfId="6880"/>
    <cellStyle name="40% - Accent6 5 2 6" xfId="9795"/>
    <cellStyle name="40% - Accent6 5 2 7" xfId="12767"/>
    <cellStyle name="40% - Accent6 5 3" xfId="958"/>
    <cellStyle name="40% - Accent6 5 3 2" xfId="959"/>
    <cellStyle name="40% - Accent6 5 3 2 2" xfId="3972"/>
    <cellStyle name="40% - Accent6 5 3 2 2 2" xfId="15686"/>
    <cellStyle name="40% - Accent6 5 3 2 3" xfId="6885"/>
    <cellStyle name="40% - Accent6 5 3 2 4" xfId="9800"/>
    <cellStyle name="40% - Accent6 5 3 2 5" xfId="12772"/>
    <cellStyle name="40% - Accent6 5 3 3" xfId="3971"/>
    <cellStyle name="40% - Accent6 5 3 3 2" xfId="15685"/>
    <cellStyle name="40% - Accent6 5 3 4" xfId="6884"/>
    <cellStyle name="40% - Accent6 5 3 5" xfId="9799"/>
    <cellStyle name="40% - Accent6 5 3 6" xfId="12771"/>
    <cellStyle name="40% - Accent6 5 4" xfId="960"/>
    <cellStyle name="40% - Accent6 5 4 2" xfId="3973"/>
    <cellStyle name="40% - Accent6 5 4 2 2" xfId="15687"/>
    <cellStyle name="40% - Accent6 5 4 3" xfId="6886"/>
    <cellStyle name="40% - Accent6 5 4 4" xfId="9801"/>
    <cellStyle name="40% - Accent6 5 4 5" xfId="12773"/>
    <cellStyle name="40% - Accent6 5 5" xfId="3966"/>
    <cellStyle name="40% - Accent6 5 5 2" xfId="15680"/>
    <cellStyle name="40% - Accent6 5 6" xfId="6879"/>
    <cellStyle name="40% - Accent6 5 7" xfId="9794"/>
    <cellStyle name="40% - Accent6 5 8" xfId="12766"/>
    <cellStyle name="40% - Accent6 6" xfId="961"/>
    <cellStyle name="40% - Accent6 6 2" xfId="962"/>
    <cellStyle name="40% - Accent6 6 2 2" xfId="963"/>
    <cellStyle name="40% - Accent6 6 2 2 2" xfId="3976"/>
    <cellStyle name="40% - Accent6 6 2 2 2 2" xfId="15690"/>
    <cellStyle name="40% - Accent6 6 2 2 3" xfId="6889"/>
    <cellStyle name="40% - Accent6 6 2 2 4" xfId="9804"/>
    <cellStyle name="40% - Accent6 6 2 2 5" xfId="12776"/>
    <cellStyle name="40% - Accent6 6 2 3" xfId="3975"/>
    <cellStyle name="40% - Accent6 6 2 3 2" xfId="15689"/>
    <cellStyle name="40% - Accent6 6 2 4" xfId="6888"/>
    <cellStyle name="40% - Accent6 6 2 5" xfId="9803"/>
    <cellStyle name="40% - Accent6 6 2 6" xfId="12775"/>
    <cellStyle name="40% - Accent6 6 3" xfId="964"/>
    <cellStyle name="40% - Accent6 6 3 2" xfId="3977"/>
    <cellStyle name="40% - Accent6 6 3 2 2" xfId="15691"/>
    <cellStyle name="40% - Accent6 6 3 3" xfId="6890"/>
    <cellStyle name="40% - Accent6 6 3 4" xfId="9805"/>
    <cellStyle name="40% - Accent6 6 3 5" xfId="12777"/>
    <cellStyle name="40% - Accent6 6 4" xfId="3974"/>
    <cellStyle name="40% - Accent6 6 4 2" xfId="15688"/>
    <cellStyle name="40% - Accent6 6 5" xfId="6887"/>
    <cellStyle name="40% - Accent6 6 6" xfId="9802"/>
    <cellStyle name="40% - Accent6 6 7" xfId="12774"/>
    <cellStyle name="40% - Accent6 7" xfId="965"/>
    <cellStyle name="40% - Accent6 7 2" xfId="966"/>
    <cellStyle name="40% - Accent6 7 2 2" xfId="967"/>
    <cellStyle name="40% - Accent6 7 2 2 2" xfId="3980"/>
    <cellStyle name="40% - Accent6 7 2 2 2 2" xfId="15694"/>
    <cellStyle name="40% - Accent6 7 2 2 3" xfId="6893"/>
    <cellStyle name="40% - Accent6 7 2 2 4" xfId="9808"/>
    <cellStyle name="40% - Accent6 7 2 2 5" xfId="12780"/>
    <cellStyle name="40% - Accent6 7 2 3" xfId="3979"/>
    <cellStyle name="40% - Accent6 7 2 3 2" xfId="15693"/>
    <cellStyle name="40% - Accent6 7 2 4" xfId="6892"/>
    <cellStyle name="40% - Accent6 7 2 5" xfId="9807"/>
    <cellStyle name="40% - Accent6 7 2 6" xfId="12779"/>
    <cellStyle name="40% - Accent6 7 3" xfId="968"/>
    <cellStyle name="40% - Accent6 7 3 2" xfId="3981"/>
    <cellStyle name="40% - Accent6 7 3 2 2" xfId="15695"/>
    <cellStyle name="40% - Accent6 7 3 3" xfId="6894"/>
    <cellStyle name="40% - Accent6 7 3 4" xfId="9809"/>
    <cellStyle name="40% - Accent6 7 3 5" xfId="12781"/>
    <cellStyle name="40% - Accent6 7 4" xfId="3978"/>
    <cellStyle name="40% - Accent6 7 4 2" xfId="15692"/>
    <cellStyle name="40% - Accent6 7 5" xfId="6891"/>
    <cellStyle name="40% - Accent6 7 6" xfId="9806"/>
    <cellStyle name="40% - Accent6 7 7" xfId="12778"/>
    <cellStyle name="40% - Accent6 8" xfId="969"/>
    <cellStyle name="40% - Accent6 8 2" xfId="970"/>
    <cellStyle name="40% - Accent6 8 2 2" xfId="3983"/>
    <cellStyle name="40% - Accent6 8 2 2 2" xfId="15697"/>
    <cellStyle name="40% - Accent6 8 2 3" xfId="6896"/>
    <cellStyle name="40% - Accent6 8 2 4" xfId="9811"/>
    <cellStyle name="40% - Accent6 8 2 5" xfId="12783"/>
    <cellStyle name="40% - Accent6 8 3" xfId="3982"/>
    <cellStyle name="40% - Accent6 8 3 2" xfId="15696"/>
    <cellStyle name="40% - Accent6 8 4" xfId="6895"/>
    <cellStyle name="40% - Accent6 8 5" xfId="9810"/>
    <cellStyle name="40% - Accent6 8 6" xfId="12782"/>
    <cellStyle name="40% - Accent6 9" xfId="971"/>
    <cellStyle name="40% - Accent6 9 2" xfId="3984"/>
    <cellStyle name="40% - Accent6 9 2 2" xfId="15698"/>
    <cellStyle name="40% - Accent6 9 3" xfId="6897"/>
    <cellStyle name="40% - Accent6 9 4" xfId="9812"/>
    <cellStyle name="40% - Accent6 9 5" xfId="12784"/>
    <cellStyle name="Border" xfId="11789"/>
    <cellStyle name="Comma 2" xfId="972"/>
    <cellStyle name="Comma 2 10" xfId="9813"/>
    <cellStyle name="Comma 2 11" xfId="12785"/>
    <cellStyle name="Comma 2 2" xfId="973"/>
    <cellStyle name="Comma 2 3" xfId="974"/>
    <cellStyle name="Comma 2 3 2" xfId="975"/>
    <cellStyle name="Comma 2 3 2 2" xfId="976"/>
    <cellStyle name="Comma 2 3 2 2 2" xfId="977"/>
    <cellStyle name="Comma 2 3 2 2 2 2" xfId="978"/>
    <cellStyle name="Comma 2 3 2 2 2 2 2" xfId="3990"/>
    <cellStyle name="Comma 2 3 2 2 2 2 2 2" xfId="15704"/>
    <cellStyle name="Comma 2 3 2 2 2 2 3" xfId="6903"/>
    <cellStyle name="Comma 2 3 2 2 2 2 4" xfId="9818"/>
    <cellStyle name="Comma 2 3 2 2 2 2 5" xfId="12790"/>
    <cellStyle name="Comma 2 3 2 2 2 3" xfId="3989"/>
    <cellStyle name="Comma 2 3 2 2 2 3 2" xfId="15703"/>
    <cellStyle name="Comma 2 3 2 2 2 4" xfId="6902"/>
    <cellStyle name="Comma 2 3 2 2 2 5" xfId="9817"/>
    <cellStyle name="Comma 2 3 2 2 2 6" xfId="12789"/>
    <cellStyle name="Comma 2 3 2 2 3" xfId="979"/>
    <cellStyle name="Comma 2 3 2 2 3 2" xfId="3991"/>
    <cellStyle name="Comma 2 3 2 2 3 2 2" xfId="15705"/>
    <cellStyle name="Comma 2 3 2 2 3 3" xfId="6904"/>
    <cellStyle name="Comma 2 3 2 2 3 4" xfId="9819"/>
    <cellStyle name="Comma 2 3 2 2 3 5" xfId="12791"/>
    <cellStyle name="Comma 2 3 2 2 4" xfId="3988"/>
    <cellStyle name="Comma 2 3 2 2 4 2" xfId="15702"/>
    <cellStyle name="Comma 2 3 2 2 5" xfId="6901"/>
    <cellStyle name="Comma 2 3 2 2 6" xfId="9816"/>
    <cellStyle name="Comma 2 3 2 2 7" xfId="12788"/>
    <cellStyle name="Comma 2 3 2 3" xfId="980"/>
    <cellStyle name="Comma 2 3 2 3 2" xfId="981"/>
    <cellStyle name="Comma 2 3 2 3 2 2" xfId="3993"/>
    <cellStyle name="Comma 2 3 2 3 2 2 2" xfId="15707"/>
    <cellStyle name="Comma 2 3 2 3 2 3" xfId="6906"/>
    <cellStyle name="Comma 2 3 2 3 2 4" xfId="9821"/>
    <cellStyle name="Comma 2 3 2 3 2 5" xfId="12793"/>
    <cellStyle name="Comma 2 3 2 3 3" xfId="3992"/>
    <cellStyle name="Comma 2 3 2 3 3 2" xfId="15706"/>
    <cellStyle name="Comma 2 3 2 3 4" xfId="6905"/>
    <cellStyle name="Comma 2 3 2 3 5" xfId="9820"/>
    <cellStyle name="Comma 2 3 2 3 6" xfId="12792"/>
    <cellStyle name="Comma 2 3 2 4" xfId="982"/>
    <cellStyle name="Comma 2 3 2 4 2" xfId="3994"/>
    <cellStyle name="Comma 2 3 2 4 2 2" xfId="15708"/>
    <cellStyle name="Comma 2 3 2 4 3" xfId="6907"/>
    <cellStyle name="Comma 2 3 2 4 4" xfId="9822"/>
    <cellStyle name="Comma 2 3 2 4 5" xfId="12794"/>
    <cellStyle name="Comma 2 3 2 5" xfId="3987"/>
    <cellStyle name="Comma 2 3 2 5 2" xfId="15701"/>
    <cellStyle name="Comma 2 3 2 6" xfId="6900"/>
    <cellStyle name="Comma 2 3 2 7" xfId="9815"/>
    <cellStyle name="Comma 2 3 2 8" xfId="12787"/>
    <cellStyle name="Comma 2 3 3" xfId="983"/>
    <cellStyle name="Comma 2 3 3 2" xfId="984"/>
    <cellStyle name="Comma 2 3 3 2 2" xfId="985"/>
    <cellStyle name="Comma 2 3 3 2 2 2" xfId="3997"/>
    <cellStyle name="Comma 2 3 3 2 2 2 2" xfId="15711"/>
    <cellStyle name="Comma 2 3 3 2 2 3" xfId="6910"/>
    <cellStyle name="Comma 2 3 3 2 2 4" xfId="9825"/>
    <cellStyle name="Comma 2 3 3 2 2 5" xfId="12797"/>
    <cellStyle name="Comma 2 3 3 2 3" xfId="3996"/>
    <cellStyle name="Comma 2 3 3 2 3 2" xfId="15710"/>
    <cellStyle name="Comma 2 3 3 2 4" xfId="6909"/>
    <cellStyle name="Comma 2 3 3 2 5" xfId="9824"/>
    <cellStyle name="Comma 2 3 3 2 6" xfId="12796"/>
    <cellStyle name="Comma 2 3 3 3" xfId="986"/>
    <cellStyle name="Comma 2 3 3 3 2" xfId="3998"/>
    <cellStyle name="Comma 2 3 3 3 2 2" xfId="15712"/>
    <cellStyle name="Comma 2 3 3 3 3" xfId="6911"/>
    <cellStyle name="Comma 2 3 3 3 4" xfId="9826"/>
    <cellStyle name="Comma 2 3 3 3 5" xfId="12798"/>
    <cellStyle name="Comma 2 3 3 4" xfId="3995"/>
    <cellStyle name="Comma 2 3 3 4 2" xfId="15709"/>
    <cellStyle name="Comma 2 3 3 5" xfId="6908"/>
    <cellStyle name="Comma 2 3 3 6" xfId="9823"/>
    <cellStyle name="Comma 2 3 3 7" xfId="12795"/>
    <cellStyle name="Comma 2 3 4" xfId="987"/>
    <cellStyle name="Comma 2 3 4 2" xfId="988"/>
    <cellStyle name="Comma 2 3 4 2 2" xfId="4000"/>
    <cellStyle name="Comma 2 3 4 2 2 2" xfId="15714"/>
    <cellStyle name="Comma 2 3 4 2 3" xfId="6913"/>
    <cellStyle name="Comma 2 3 4 2 4" xfId="9828"/>
    <cellStyle name="Comma 2 3 4 2 5" xfId="12800"/>
    <cellStyle name="Comma 2 3 4 3" xfId="3999"/>
    <cellStyle name="Comma 2 3 4 3 2" xfId="15713"/>
    <cellStyle name="Comma 2 3 4 4" xfId="6912"/>
    <cellStyle name="Comma 2 3 4 5" xfId="9827"/>
    <cellStyle name="Comma 2 3 4 6" xfId="12799"/>
    <cellStyle name="Comma 2 3 5" xfId="989"/>
    <cellStyle name="Comma 2 3 5 2" xfId="4001"/>
    <cellStyle name="Comma 2 3 5 2 2" xfId="15715"/>
    <cellStyle name="Comma 2 3 5 3" xfId="6914"/>
    <cellStyle name="Comma 2 3 5 4" xfId="9829"/>
    <cellStyle name="Comma 2 3 5 5" xfId="12801"/>
    <cellStyle name="Comma 2 3 6" xfId="3986"/>
    <cellStyle name="Comma 2 3 6 2" xfId="15700"/>
    <cellStyle name="Comma 2 3 7" xfId="6899"/>
    <cellStyle name="Comma 2 3 8" xfId="9814"/>
    <cellStyle name="Comma 2 3 9" xfId="12786"/>
    <cellStyle name="Comma 2 4" xfId="990"/>
    <cellStyle name="Comma 2 4 2" xfId="991"/>
    <cellStyle name="Comma 2 4 2 2" xfId="992"/>
    <cellStyle name="Comma 2 4 2 2 2" xfId="993"/>
    <cellStyle name="Comma 2 4 2 2 2 2" xfId="4005"/>
    <cellStyle name="Comma 2 4 2 2 2 2 2" xfId="15719"/>
    <cellStyle name="Comma 2 4 2 2 2 3" xfId="6918"/>
    <cellStyle name="Comma 2 4 2 2 2 4" xfId="9833"/>
    <cellStyle name="Comma 2 4 2 2 2 5" xfId="12805"/>
    <cellStyle name="Comma 2 4 2 2 3" xfId="4004"/>
    <cellStyle name="Comma 2 4 2 2 3 2" xfId="15718"/>
    <cellStyle name="Comma 2 4 2 2 4" xfId="6917"/>
    <cellStyle name="Comma 2 4 2 2 5" xfId="9832"/>
    <cellStyle name="Comma 2 4 2 2 6" xfId="12804"/>
    <cellStyle name="Comma 2 4 2 3" xfId="994"/>
    <cellStyle name="Comma 2 4 2 3 2" xfId="4006"/>
    <cellStyle name="Comma 2 4 2 3 2 2" xfId="15720"/>
    <cellStyle name="Comma 2 4 2 3 3" xfId="6919"/>
    <cellStyle name="Comma 2 4 2 3 4" xfId="9834"/>
    <cellStyle name="Comma 2 4 2 3 5" xfId="12806"/>
    <cellStyle name="Comma 2 4 2 4" xfId="4003"/>
    <cellStyle name="Comma 2 4 2 4 2" xfId="15717"/>
    <cellStyle name="Comma 2 4 2 5" xfId="6916"/>
    <cellStyle name="Comma 2 4 2 6" xfId="9831"/>
    <cellStyle name="Comma 2 4 2 7" xfId="12803"/>
    <cellStyle name="Comma 2 4 3" xfId="995"/>
    <cellStyle name="Comma 2 4 3 2" xfId="996"/>
    <cellStyle name="Comma 2 4 3 2 2" xfId="4008"/>
    <cellStyle name="Comma 2 4 3 2 2 2" xfId="15722"/>
    <cellStyle name="Comma 2 4 3 2 3" xfId="6921"/>
    <cellStyle name="Comma 2 4 3 2 4" xfId="9836"/>
    <cellStyle name="Comma 2 4 3 2 5" xfId="12808"/>
    <cellStyle name="Comma 2 4 3 3" xfId="4007"/>
    <cellStyle name="Comma 2 4 3 3 2" xfId="15721"/>
    <cellStyle name="Comma 2 4 3 4" xfId="6920"/>
    <cellStyle name="Comma 2 4 3 5" xfId="9835"/>
    <cellStyle name="Comma 2 4 3 6" xfId="12807"/>
    <cellStyle name="Comma 2 4 4" xfId="997"/>
    <cellStyle name="Comma 2 4 4 2" xfId="4009"/>
    <cellStyle name="Comma 2 4 4 2 2" xfId="15723"/>
    <cellStyle name="Comma 2 4 4 3" xfId="6922"/>
    <cellStyle name="Comma 2 4 4 4" xfId="9837"/>
    <cellStyle name="Comma 2 4 4 5" xfId="12809"/>
    <cellStyle name="Comma 2 4 5" xfId="4002"/>
    <cellStyle name="Comma 2 4 5 2" xfId="15716"/>
    <cellStyle name="Comma 2 4 6" xfId="6915"/>
    <cellStyle name="Comma 2 4 7" xfId="9830"/>
    <cellStyle name="Comma 2 4 8" xfId="12802"/>
    <cellStyle name="Comma 2 5" xfId="998"/>
    <cellStyle name="Comma 2 5 2" xfId="999"/>
    <cellStyle name="Comma 2 5 2 2" xfId="1000"/>
    <cellStyle name="Comma 2 5 2 2 2" xfId="4012"/>
    <cellStyle name="Comma 2 5 2 2 2 2" xfId="15726"/>
    <cellStyle name="Comma 2 5 2 2 3" xfId="6925"/>
    <cellStyle name="Comma 2 5 2 2 4" xfId="9840"/>
    <cellStyle name="Comma 2 5 2 2 5" xfId="12812"/>
    <cellStyle name="Comma 2 5 2 3" xfId="4011"/>
    <cellStyle name="Comma 2 5 2 3 2" xfId="15725"/>
    <cellStyle name="Comma 2 5 2 4" xfId="6924"/>
    <cellStyle name="Comma 2 5 2 5" xfId="9839"/>
    <cellStyle name="Comma 2 5 2 6" xfId="12811"/>
    <cellStyle name="Comma 2 5 3" xfId="1001"/>
    <cellStyle name="Comma 2 5 3 2" xfId="4013"/>
    <cellStyle name="Comma 2 5 3 2 2" xfId="15727"/>
    <cellStyle name="Comma 2 5 3 3" xfId="6926"/>
    <cellStyle name="Comma 2 5 3 4" xfId="9841"/>
    <cellStyle name="Comma 2 5 3 5" xfId="12813"/>
    <cellStyle name="Comma 2 5 4" xfId="4010"/>
    <cellStyle name="Comma 2 5 4 2" xfId="15724"/>
    <cellStyle name="Comma 2 5 5" xfId="6923"/>
    <cellStyle name="Comma 2 5 6" xfId="9838"/>
    <cellStyle name="Comma 2 5 7" xfId="12810"/>
    <cellStyle name="Comma 2 6" xfId="1002"/>
    <cellStyle name="Comma 2 6 2" xfId="1003"/>
    <cellStyle name="Comma 2 6 2 2" xfId="4015"/>
    <cellStyle name="Comma 2 6 2 2 2" xfId="15729"/>
    <cellStyle name="Comma 2 6 2 3" xfId="6928"/>
    <cellStyle name="Comma 2 6 2 4" xfId="9843"/>
    <cellStyle name="Comma 2 6 2 5" xfId="12815"/>
    <cellStyle name="Comma 2 6 3" xfId="4014"/>
    <cellStyle name="Comma 2 6 3 2" xfId="15728"/>
    <cellStyle name="Comma 2 6 4" xfId="6927"/>
    <cellStyle name="Comma 2 6 5" xfId="9842"/>
    <cellStyle name="Comma 2 6 6" xfId="12814"/>
    <cellStyle name="Comma 2 7" xfId="1004"/>
    <cellStyle name="Comma 2 7 2" xfId="4016"/>
    <cellStyle name="Comma 2 7 2 2" xfId="15730"/>
    <cellStyle name="Comma 2 7 3" xfId="6929"/>
    <cellStyle name="Comma 2 7 4" xfId="9844"/>
    <cellStyle name="Comma 2 7 5" xfId="12816"/>
    <cellStyle name="Comma 2 8" xfId="3985"/>
    <cellStyle name="Comma 2 8 2" xfId="15699"/>
    <cellStyle name="Comma 2 9" xfId="6898"/>
    <cellStyle name="Comma 3" xfId="1005"/>
    <cellStyle name="Comma 3 10" xfId="11791"/>
    <cellStyle name="Comma 3 11" xfId="12817"/>
    <cellStyle name="Comma 3 12" xfId="17709"/>
    <cellStyle name="Comma 3 2" xfId="1006"/>
    <cellStyle name="Comma 3 2 2" xfId="1007"/>
    <cellStyle name="Comma 3 2 2 2" xfId="1008"/>
    <cellStyle name="Comma 3 2 2 2 2" xfId="1009"/>
    <cellStyle name="Comma 3 2 2 2 2 2" xfId="1010"/>
    <cellStyle name="Comma 3 2 2 2 2 2 2" xfId="4022"/>
    <cellStyle name="Comma 3 2 2 2 2 2 2 2" xfId="15736"/>
    <cellStyle name="Comma 3 2 2 2 2 2 3" xfId="6935"/>
    <cellStyle name="Comma 3 2 2 2 2 2 4" xfId="9850"/>
    <cellStyle name="Comma 3 2 2 2 2 2 5" xfId="12822"/>
    <cellStyle name="Comma 3 2 2 2 2 3" xfId="4021"/>
    <cellStyle name="Comma 3 2 2 2 2 3 2" xfId="15735"/>
    <cellStyle name="Comma 3 2 2 2 2 4" xfId="6934"/>
    <cellStyle name="Comma 3 2 2 2 2 5" xfId="9849"/>
    <cellStyle name="Comma 3 2 2 2 2 6" xfId="12821"/>
    <cellStyle name="Comma 3 2 2 2 3" xfId="1011"/>
    <cellStyle name="Comma 3 2 2 2 3 2" xfId="4023"/>
    <cellStyle name="Comma 3 2 2 2 3 2 2" xfId="15737"/>
    <cellStyle name="Comma 3 2 2 2 3 3" xfId="6936"/>
    <cellStyle name="Comma 3 2 2 2 3 4" xfId="9851"/>
    <cellStyle name="Comma 3 2 2 2 3 5" xfId="12823"/>
    <cellStyle name="Comma 3 2 2 2 4" xfId="4020"/>
    <cellStyle name="Comma 3 2 2 2 4 2" xfId="15734"/>
    <cellStyle name="Comma 3 2 2 2 5" xfId="6933"/>
    <cellStyle name="Comma 3 2 2 2 6" xfId="9848"/>
    <cellStyle name="Comma 3 2 2 2 7" xfId="12820"/>
    <cellStyle name="Comma 3 2 2 3" xfId="1012"/>
    <cellStyle name="Comma 3 2 2 3 2" xfId="1013"/>
    <cellStyle name="Comma 3 2 2 3 2 2" xfId="4025"/>
    <cellStyle name="Comma 3 2 2 3 2 2 2" xfId="15739"/>
    <cellStyle name="Comma 3 2 2 3 2 3" xfId="6938"/>
    <cellStyle name="Comma 3 2 2 3 2 4" xfId="9853"/>
    <cellStyle name="Comma 3 2 2 3 2 5" xfId="12825"/>
    <cellStyle name="Comma 3 2 2 3 3" xfId="4024"/>
    <cellStyle name="Comma 3 2 2 3 3 2" xfId="15738"/>
    <cellStyle name="Comma 3 2 2 3 4" xfId="6937"/>
    <cellStyle name="Comma 3 2 2 3 5" xfId="9852"/>
    <cellStyle name="Comma 3 2 2 3 6" xfId="12824"/>
    <cellStyle name="Comma 3 2 2 4" xfId="1014"/>
    <cellStyle name="Comma 3 2 2 4 2" xfId="4026"/>
    <cellStyle name="Comma 3 2 2 4 2 2" xfId="15740"/>
    <cellStyle name="Comma 3 2 2 4 3" xfId="6939"/>
    <cellStyle name="Comma 3 2 2 4 4" xfId="9854"/>
    <cellStyle name="Comma 3 2 2 4 5" xfId="12826"/>
    <cellStyle name="Comma 3 2 2 5" xfId="4019"/>
    <cellStyle name="Comma 3 2 2 5 2" xfId="15733"/>
    <cellStyle name="Comma 3 2 2 6" xfId="6932"/>
    <cellStyle name="Comma 3 2 2 7" xfId="9847"/>
    <cellStyle name="Comma 3 2 2 8" xfId="12819"/>
    <cellStyle name="Comma 3 2 3" xfId="1015"/>
    <cellStyle name="Comma 3 2 3 2" xfId="1016"/>
    <cellStyle name="Comma 3 2 3 2 2" xfId="1017"/>
    <cellStyle name="Comma 3 2 3 2 2 2" xfId="4029"/>
    <cellStyle name="Comma 3 2 3 2 2 2 2" xfId="15743"/>
    <cellStyle name="Comma 3 2 3 2 2 3" xfId="6942"/>
    <cellStyle name="Comma 3 2 3 2 2 4" xfId="9857"/>
    <cellStyle name="Comma 3 2 3 2 2 5" xfId="12829"/>
    <cellStyle name="Comma 3 2 3 2 3" xfId="4028"/>
    <cellStyle name="Comma 3 2 3 2 3 2" xfId="15742"/>
    <cellStyle name="Comma 3 2 3 2 4" xfId="6941"/>
    <cellStyle name="Comma 3 2 3 2 5" xfId="9856"/>
    <cellStyle name="Comma 3 2 3 2 6" xfId="12828"/>
    <cellStyle name="Comma 3 2 3 3" xfId="1018"/>
    <cellStyle name="Comma 3 2 3 3 2" xfId="4030"/>
    <cellStyle name="Comma 3 2 3 3 2 2" xfId="15744"/>
    <cellStyle name="Comma 3 2 3 3 3" xfId="6943"/>
    <cellStyle name="Comma 3 2 3 3 4" xfId="9858"/>
    <cellStyle name="Comma 3 2 3 3 5" xfId="12830"/>
    <cellStyle name="Comma 3 2 3 4" xfId="4027"/>
    <cellStyle name="Comma 3 2 3 4 2" xfId="15741"/>
    <cellStyle name="Comma 3 2 3 5" xfId="6940"/>
    <cellStyle name="Comma 3 2 3 6" xfId="9855"/>
    <cellStyle name="Comma 3 2 3 7" xfId="12827"/>
    <cellStyle name="Comma 3 2 4" xfId="1019"/>
    <cellStyle name="Comma 3 2 4 2" xfId="1020"/>
    <cellStyle name="Comma 3 2 4 2 2" xfId="4032"/>
    <cellStyle name="Comma 3 2 4 2 2 2" xfId="15746"/>
    <cellStyle name="Comma 3 2 4 2 3" xfId="6945"/>
    <cellStyle name="Comma 3 2 4 2 4" xfId="9860"/>
    <cellStyle name="Comma 3 2 4 2 5" xfId="12832"/>
    <cellStyle name="Comma 3 2 4 3" xfId="4031"/>
    <cellStyle name="Comma 3 2 4 3 2" xfId="15745"/>
    <cellStyle name="Comma 3 2 4 4" xfId="6944"/>
    <cellStyle name="Comma 3 2 4 5" xfId="9859"/>
    <cellStyle name="Comma 3 2 4 6" xfId="12831"/>
    <cellStyle name="Comma 3 2 5" xfId="1021"/>
    <cellStyle name="Comma 3 2 5 2" xfId="4033"/>
    <cellStyle name="Comma 3 2 5 2 2" xfId="15747"/>
    <cellStyle name="Comma 3 2 5 3" xfId="6946"/>
    <cellStyle name="Comma 3 2 5 4" xfId="9861"/>
    <cellStyle name="Comma 3 2 5 5" xfId="12833"/>
    <cellStyle name="Comma 3 2 6" xfId="4018"/>
    <cellStyle name="Comma 3 2 6 2" xfId="15732"/>
    <cellStyle name="Comma 3 2 7" xfId="6931"/>
    <cellStyle name="Comma 3 2 8" xfId="9846"/>
    <cellStyle name="Comma 3 2 9" xfId="12818"/>
    <cellStyle name="Comma 3 3" xfId="1022"/>
    <cellStyle name="Comma 3 3 2" xfId="1023"/>
    <cellStyle name="Comma 3 3 2 2" xfId="1024"/>
    <cellStyle name="Comma 3 3 2 2 2" xfId="1025"/>
    <cellStyle name="Comma 3 3 2 2 2 2" xfId="4037"/>
    <cellStyle name="Comma 3 3 2 2 2 2 2" xfId="15751"/>
    <cellStyle name="Comma 3 3 2 2 2 3" xfId="6950"/>
    <cellStyle name="Comma 3 3 2 2 2 4" xfId="9865"/>
    <cellStyle name="Comma 3 3 2 2 2 5" xfId="12837"/>
    <cellStyle name="Comma 3 3 2 2 3" xfId="4036"/>
    <cellStyle name="Comma 3 3 2 2 3 2" xfId="15750"/>
    <cellStyle name="Comma 3 3 2 2 4" xfId="6949"/>
    <cellStyle name="Comma 3 3 2 2 5" xfId="9864"/>
    <cellStyle name="Comma 3 3 2 2 6" xfId="12836"/>
    <cellStyle name="Comma 3 3 2 3" xfId="1026"/>
    <cellStyle name="Comma 3 3 2 3 2" xfId="4038"/>
    <cellStyle name="Comma 3 3 2 3 2 2" xfId="15752"/>
    <cellStyle name="Comma 3 3 2 3 3" xfId="6951"/>
    <cellStyle name="Comma 3 3 2 3 4" xfId="9866"/>
    <cellStyle name="Comma 3 3 2 3 5" xfId="12838"/>
    <cellStyle name="Comma 3 3 2 4" xfId="4035"/>
    <cellStyle name="Comma 3 3 2 4 2" xfId="15749"/>
    <cellStyle name="Comma 3 3 2 5" xfId="6948"/>
    <cellStyle name="Comma 3 3 2 6" xfId="9863"/>
    <cellStyle name="Comma 3 3 2 7" xfId="12835"/>
    <cellStyle name="Comma 3 3 3" xfId="1027"/>
    <cellStyle name="Comma 3 3 3 2" xfId="1028"/>
    <cellStyle name="Comma 3 3 3 2 2" xfId="4040"/>
    <cellStyle name="Comma 3 3 3 2 2 2" xfId="15754"/>
    <cellStyle name="Comma 3 3 3 2 3" xfId="6953"/>
    <cellStyle name="Comma 3 3 3 2 4" xfId="9868"/>
    <cellStyle name="Comma 3 3 3 2 5" xfId="12840"/>
    <cellStyle name="Comma 3 3 3 3" xfId="4039"/>
    <cellStyle name="Comma 3 3 3 3 2" xfId="15753"/>
    <cellStyle name="Comma 3 3 3 4" xfId="6952"/>
    <cellStyle name="Comma 3 3 3 5" xfId="9867"/>
    <cellStyle name="Comma 3 3 3 6" xfId="12839"/>
    <cellStyle name="Comma 3 3 4" xfId="1029"/>
    <cellStyle name="Comma 3 3 4 2" xfId="4041"/>
    <cellStyle name="Comma 3 3 4 2 2" xfId="15755"/>
    <cellStyle name="Comma 3 3 4 3" xfId="6954"/>
    <cellStyle name="Comma 3 3 4 4" xfId="9869"/>
    <cellStyle name="Comma 3 3 4 5" xfId="12841"/>
    <cellStyle name="Comma 3 3 5" xfId="4034"/>
    <cellStyle name="Comma 3 3 5 2" xfId="15748"/>
    <cellStyle name="Comma 3 3 6" xfId="6947"/>
    <cellStyle name="Comma 3 3 7" xfId="9862"/>
    <cellStyle name="Comma 3 3 8" xfId="12834"/>
    <cellStyle name="Comma 3 4" xfId="1030"/>
    <cellStyle name="Comma 3 4 2" xfId="1031"/>
    <cellStyle name="Comma 3 4 2 2" xfId="1032"/>
    <cellStyle name="Comma 3 4 2 2 2" xfId="4044"/>
    <cellStyle name="Comma 3 4 2 2 2 2" xfId="15758"/>
    <cellStyle name="Comma 3 4 2 2 3" xfId="6957"/>
    <cellStyle name="Comma 3 4 2 2 4" xfId="9872"/>
    <cellStyle name="Comma 3 4 2 2 5" xfId="12844"/>
    <cellStyle name="Comma 3 4 2 3" xfId="4043"/>
    <cellStyle name="Comma 3 4 2 3 2" xfId="15757"/>
    <cellStyle name="Comma 3 4 2 4" xfId="6956"/>
    <cellStyle name="Comma 3 4 2 5" xfId="9871"/>
    <cellStyle name="Comma 3 4 2 6" xfId="12843"/>
    <cellStyle name="Comma 3 4 3" xfId="1033"/>
    <cellStyle name="Comma 3 4 3 2" xfId="4045"/>
    <cellStyle name="Comma 3 4 3 2 2" xfId="15759"/>
    <cellStyle name="Comma 3 4 3 3" xfId="6958"/>
    <cellStyle name="Comma 3 4 3 4" xfId="9873"/>
    <cellStyle name="Comma 3 4 3 5" xfId="12845"/>
    <cellStyle name="Comma 3 4 4" xfId="4042"/>
    <cellStyle name="Comma 3 4 4 2" xfId="15756"/>
    <cellStyle name="Comma 3 4 5" xfId="6955"/>
    <cellStyle name="Comma 3 4 6" xfId="9870"/>
    <cellStyle name="Comma 3 4 7" xfId="12842"/>
    <cellStyle name="Comma 3 5" xfId="1034"/>
    <cellStyle name="Comma 3 5 2" xfId="1035"/>
    <cellStyle name="Comma 3 5 2 2" xfId="4047"/>
    <cellStyle name="Comma 3 5 2 2 2" xfId="15761"/>
    <cellStyle name="Comma 3 5 2 3" xfId="6960"/>
    <cellStyle name="Comma 3 5 2 4" xfId="9875"/>
    <cellStyle name="Comma 3 5 2 5" xfId="12847"/>
    <cellStyle name="Comma 3 5 3" xfId="4046"/>
    <cellStyle name="Comma 3 5 3 2" xfId="15760"/>
    <cellStyle name="Comma 3 5 4" xfId="6959"/>
    <cellStyle name="Comma 3 5 5" xfId="9874"/>
    <cellStyle name="Comma 3 5 6" xfId="12846"/>
    <cellStyle name="Comma 3 6" xfId="1036"/>
    <cellStyle name="Comma 3 6 2" xfId="4048"/>
    <cellStyle name="Comma 3 6 2 2" xfId="15762"/>
    <cellStyle name="Comma 3 6 3" xfId="6961"/>
    <cellStyle name="Comma 3 6 4" xfId="9876"/>
    <cellStyle name="Comma 3 6 5" xfId="12848"/>
    <cellStyle name="Comma 3 7" xfId="4017"/>
    <cellStyle name="Comma 3 7 2" xfId="15731"/>
    <cellStyle name="Comma 3 8" xfId="6930"/>
    <cellStyle name="Comma 3 9" xfId="9845"/>
    <cellStyle name="Comma 4" xfId="1037"/>
    <cellStyle name="Comma 4 10" xfId="11790"/>
    <cellStyle name="Comma 4 11" xfId="12849"/>
    <cellStyle name="Comma 4 2" xfId="1038"/>
    <cellStyle name="Comma 4 2 2" xfId="1039"/>
    <cellStyle name="Comma 4 2 2 2" xfId="1040"/>
    <cellStyle name="Comma 4 2 2 2 2" xfId="1041"/>
    <cellStyle name="Comma 4 2 2 2 2 2" xfId="1042"/>
    <cellStyle name="Comma 4 2 2 2 2 2 2" xfId="4054"/>
    <cellStyle name="Comma 4 2 2 2 2 2 2 2" xfId="15768"/>
    <cellStyle name="Comma 4 2 2 2 2 2 3" xfId="6967"/>
    <cellStyle name="Comma 4 2 2 2 2 2 4" xfId="9882"/>
    <cellStyle name="Comma 4 2 2 2 2 2 5" xfId="12854"/>
    <cellStyle name="Comma 4 2 2 2 2 3" xfId="4053"/>
    <cellStyle name="Comma 4 2 2 2 2 3 2" xfId="15767"/>
    <cellStyle name="Comma 4 2 2 2 2 4" xfId="6966"/>
    <cellStyle name="Comma 4 2 2 2 2 5" xfId="9881"/>
    <cellStyle name="Comma 4 2 2 2 2 6" xfId="12853"/>
    <cellStyle name="Comma 4 2 2 2 3" xfId="1043"/>
    <cellStyle name="Comma 4 2 2 2 3 2" xfId="4055"/>
    <cellStyle name="Comma 4 2 2 2 3 2 2" xfId="15769"/>
    <cellStyle name="Comma 4 2 2 2 3 3" xfId="6968"/>
    <cellStyle name="Comma 4 2 2 2 3 4" xfId="9883"/>
    <cellStyle name="Comma 4 2 2 2 3 5" xfId="12855"/>
    <cellStyle name="Comma 4 2 2 2 4" xfId="4052"/>
    <cellStyle name="Comma 4 2 2 2 4 2" xfId="15766"/>
    <cellStyle name="Comma 4 2 2 2 5" xfId="6965"/>
    <cellStyle name="Comma 4 2 2 2 6" xfId="9880"/>
    <cellStyle name="Comma 4 2 2 2 7" xfId="12852"/>
    <cellStyle name="Comma 4 2 2 3" xfId="1044"/>
    <cellStyle name="Comma 4 2 2 3 2" xfId="1045"/>
    <cellStyle name="Comma 4 2 2 3 2 2" xfId="4057"/>
    <cellStyle name="Comma 4 2 2 3 2 2 2" xfId="15771"/>
    <cellStyle name="Comma 4 2 2 3 2 3" xfId="6970"/>
    <cellStyle name="Comma 4 2 2 3 2 4" xfId="9885"/>
    <cellStyle name="Comma 4 2 2 3 2 5" xfId="12857"/>
    <cellStyle name="Comma 4 2 2 3 3" xfId="4056"/>
    <cellStyle name="Comma 4 2 2 3 3 2" xfId="15770"/>
    <cellStyle name="Comma 4 2 2 3 4" xfId="6969"/>
    <cellStyle name="Comma 4 2 2 3 5" xfId="9884"/>
    <cellStyle name="Comma 4 2 2 3 6" xfId="12856"/>
    <cellStyle name="Comma 4 2 2 4" xfId="1046"/>
    <cellStyle name="Comma 4 2 2 4 2" xfId="4058"/>
    <cellStyle name="Comma 4 2 2 4 2 2" xfId="15772"/>
    <cellStyle name="Comma 4 2 2 4 3" xfId="6971"/>
    <cellStyle name="Comma 4 2 2 4 4" xfId="9886"/>
    <cellStyle name="Comma 4 2 2 4 5" xfId="12858"/>
    <cellStyle name="Comma 4 2 2 5" xfId="4051"/>
    <cellStyle name="Comma 4 2 2 5 2" xfId="15765"/>
    <cellStyle name="Comma 4 2 2 6" xfId="6964"/>
    <cellStyle name="Comma 4 2 2 7" xfId="9879"/>
    <cellStyle name="Comma 4 2 2 8" xfId="12851"/>
    <cellStyle name="Comma 4 2 3" xfId="1047"/>
    <cellStyle name="Comma 4 2 3 2" xfId="1048"/>
    <cellStyle name="Comma 4 2 3 2 2" xfId="1049"/>
    <cellStyle name="Comma 4 2 3 2 2 2" xfId="4061"/>
    <cellStyle name="Comma 4 2 3 2 2 2 2" xfId="15775"/>
    <cellStyle name="Comma 4 2 3 2 2 3" xfId="6974"/>
    <cellStyle name="Comma 4 2 3 2 2 4" xfId="9889"/>
    <cellStyle name="Comma 4 2 3 2 2 5" xfId="12861"/>
    <cellStyle name="Comma 4 2 3 2 3" xfId="4060"/>
    <cellStyle name="Comma 4 2 3 2 3 2" xfId="15774"/>
    <cellStyle name="Comma 4 2 3 2 4" xfId="6973"/>
    <cellStyle name="Comma 4 2 3 2 5" xfId="9888"/>
    <cellStyle name="Comma 4 2 3 2 6" xfId="12860"/>
    <cellStyle name="Comma 4 2 3 3" xfId="1050"/>
    <cellStyle name="Comma 4 2 3 3 2" xfId="4062"/>
    <cellStyle name="Comma 4 2 3 3 2 2" xfId="15776"/>
    <cellStyle name="Comma 4 2 3 3 3" xfId="6975"/>
    <cellStyle name="Comma 4 2 3 3 4" xfId="9890"/>
    <cellStyle name="Comma 4 2 3 3 5" xfId="12862"/>
    <cellStyle name="Comma 4 2 3 4" xfId="4059"/>
    <cellStyle name="Comma 4 2 3 4 2" xfId="15773"/>
    <cellStyle name="Comma 4 2 3 5" xfId="6972"/>
    <cellStyle name="Comma 4 2 3 6" xfId="9887"/>
    <cellStyle name="Comma 4 2 3 7" xfId="12859"/>
    <cellStyle name="Comma 4 2 4" xfId="1051"/>
    <cellStyle name="Comma 4 2 4 2" xfId="1052"/>
    <cellStyle name="Comma 4 2 4 2 2" xfId="4064"/>
    <cellStyle name="Comma 4 2 4 2 2 2" xfId="15778"/>
    <cellStyle name="Comma 4 2 4 2 3" xfId="6977"/>
    <cellStyle name="Comma 4 2 4 2 4" xfId="9892"/>
    <cellStyle name="Comma 4 2 4 2 5" xfId="12864"/>
    <cellStyle name="Comma 4 2 4 3" xfId="4063"/>
    <cellStyle name="Comma 4 2 4 3 2" xfId="15777"/>
    <cellStyle name="Comma 4 2 4 4" xfId="6976"/>
    <cellStyle name="Comma 4 2 4 5" xfId="9891"/>
    <cellStyle name="Comma 4 2 4 6" xfId="12863"/>
    <cellStyle name="Comma 4 2 5" xfId="1053"/>
    <cellStyle name="Comma 4 2 5 2" xfId="4065"/>
    <cellStyle name="Comma 4 2 5 2 2" xfId="15779"/>
    <cellStyle name="Comma 4 2 5 3" xfId="6978"/>
    <cellStyle name="Comma 4 2 5 4" xfId="9893"/>
    <cellStyle name="Comma 4 2 5 5" xfId="12865"/>
    <cellStyle name="Comma 4 2 6" xfId="4050"/>
    <cellStyle name="Comma 4 2 6 2" xfId="15764"/>
    <cellStyle name="Comma 4 2 7" xfId="6963"/>
    <cellStyle name="Comma 4 2 8" xfId="9878"/>
    <cellStyle name="Comma 4 2 9" xfId="12850"/>
    <cellStyle name="Comma 4 3" xfId="1054"/>
    <cellStyle name="Comma 4 3 2" xfId="1055"/>
    <cellStyle name="Comma 4 3 2 2" xfId="1056"/>
    <cellStyle name="Comma 4 3 2 2 2" xfId="1057"/>
    <cellStyle name="Comma 4 3 2 2 2 2" xfId="4069"/>
    <cellStyle name="Comma 4 3 2 2 2 2 2" xfId="15783"/>
    <cellStyle name="Comma 4 3 2 2 2 3" xfId="6982"/>
    <cellStyle name="Comma 4 3 2 2 2 4" xfId="9897"/>
    <cellStyle name="Comma 4 3 2 2 2 5" xfId="12869"/>
    <cellStyle name="Comma 4 3 2 2 3" xfId="4068"/>
    <cellStyle name="Comma 4 3 2 2 3 2" xfId="15782"/>
    <cellStyle name="Comma 4 3 2 2 4" xfId="6981"/>
    <cellStyle name="Comma 4 3 2 2 5" xfId="9896"/>
    <cellStyle name="Comma 4 3 2 2 6" xfId="12868"/>
    <cellStyle name="Comma 4 3 2 3" xfId="1058"/>
    <cellStyle name="Comma 4 3 2 3 2" xfId="4070"/>
    <cellStyle name="Comma 4 3 2 3 2 2" xfId="15784"/>
    <cellStyle name="Comma 4 3 2 3 3" xfId="6983"/>
    <cellStyle name="Comma 4 3 2 3 4" xfId="9898"/>
    <cellStyle name="Comma 4 3 2 3 5" xfId="12870"/>
    <cellStyle name="Comma 4 3 2 4" xfId="4067"/>
    <cellStyle name="Comma 4 3 2 4 2" xfId="15781"/>
    <cellStyle name="Comma 4 3 2 5" xfId="6980"/>
    <cellStyle name="Comma 4 3 2 6" xfId="9895"/>
    <cellStyle name="Comma 4 3 2 7" xfId="12867"/>
    <cellStyle name="Comma 4 3 3" xfId="1059"/>
    <cellStyle name="Comma 4 3 3 2" xfId="1060"/>
    <cellStyle name="Comma 4 3 3 2 2" xfId="4072"/>
    <cellStyle name="Comma 4 3 3 2 2 2" xfId="15786"/>
    <cellStyle name="Comma 4 3 3 2 3" xfId="6985"/>
    <cellStyle name="Comma 4 3 3 2 4" xfId="9900"/>
    <cellStyle name="Comma 4 3 3 2 5" xfId="12872"/>
    <cellStyle name="Comma 4 3 3 3" xfId="4071"/>
    <cellStyle name="Comma 4 3 3 3 2" xfId="15785"/>
    <cellStyle name="Comma 4 3 3 4" xfId="6984"/>
    <cellStyle name="Comma 4 3 3 5" xfId="9899"/>
    <cellStyle name="Comma 4 3 3 6" xfId="12871"/>
    <cellStyle name="Comma 4 3 4" xfId="1061"/>
    <cellStyle name="Comma 4 3 4 2" xfId="4073"/>
    <cellStyle name="Comma 4 3 4 2 2" xfId="15787"/>
    <cellStyle name="Comma 4 3 4 3" xfId="6986"/>
    <cellStyle name="Comma 4 3 4 4" xfId="9901"/>
    <cellStyle name="Comma 4 3 4 5" xfId="12873"/>
    <cellStyle name="Comma 4 3 5" xfId="4066"/>
    <cellStyle name="Comma 4 3 5 2" xfId="15780"/>
    <cellStyle name="Comma 4 3 6" xfId="6979"/>
    <cellStyle name="Comma 4 3 7" xfId="9894"/>
    <cellStyle name="Comma 4 3 8" xfId="12866"/>
    <cellStyle name="Comma 4 4" xfId="1062"/>
    <cellStyle name="Comma 4 4 2" xfId="1063"/>
    <cellStyle name="Comma 4 4 2 2" xfId="1064"/>
    <cellStyle name="Comma 4 4 2 2 2" xfId="4076"/>
    <cellStyle name="Comma 4 4 2 2 2 2" xfId="15790"/>
    <cellStyle name="Comma 4 4 2 2 3" xfId="6989"/>
    <cellStyle name="Comma 4 4 2 2 4" xfId="9904"/>
    <cellStyle name="Comma 4 4 2 2 5" xfId="12876"/>
    <cellStyle name="Comma 4 4 2 3" xfId="4075"/>
    <cellStyle name="Comma 4 4 2 3 2" xfId="15789"/>
    <cellStyle name="Comma 4 4 2 4" xfId="6988"/>
    <cellStyle name="Comma 4 4 2 5" xfId="9903"/>
    <cellStyle name="Comma 4 4 2 6" xfId="12875"/>
    <cellStyle name="Comma 4 4 3" xfId="1065"/>
    <cellStyle name="Comma 4 4 3 2" xfId="4077"/>
    <cellStyle name="Comma 4 4 3 2 2" xfId="15791"/>
    <cellStyle name="Comma 4 4 3 3" xfId="6990"/>
    <cellStyle name="Comma 4 4 3 4" xfId="9905"/>
    <cellStyle name="Comma 4 4 3 5" xfId="12877"/>
    <cellStyle name="Comma 4 4 4" xfId="4074"/>
    <cellStyle name="Comma 4 4 4 2" xfId="15788"/>
    <cellStyle name="Comma 4 4 5" xfId="6987"/>
    <cellStyle name="Comma 4 4 6" xfId="9902"/>
    <cellStyle name="Comma 4 4 7" xfId="12874"/>
    <cellStyle name="Comma 4 5" xfId="1066"/>
    <cellStyle name="Comma 4 5 2" xfId="1067"/>
    <cellStyle name="Comma 4 5 2 2" xfId="4079"/>
    <cellStyle name="Comma 4 5 2 2 2" xfId="15793"/>
    <cellStyle name="Comma 4 5 2 3" xfId="6992"/>
    <cellStyle name="Comma 4 5 2 4" xfId="9907"/>
    <cellStyle name="Comma 4 5 2 5" xfId="12879"/>
    <cellStyle name="Comma 4 5 3" xfId="4078"/>
    <cellStyle name="Comma 4 5 3 2" xfId="15792"/>
    <cellStyle name="Comma 4 5 4" xfId="6991"/>
    <cellStyle name="Comma 4 5 5" xfId="9906"/>
    <cellStyle name="Comma 4 5 6" xfId="12878"/>
    <cellStyle name="Comma 4 6" xfId="1068"/>
    <cellStyle name="Comma 4 6 2" xfId="4080"/>
    <cellStyle name="Comma 4 6 2 2" xfId="15794"/>
    <cellStyle name="Comma 4 6 3" xfId="6993"/>
    <cellStyle name="Comma 4 6 4" xfId="9908"/>
    <cellStyle name="Comma 4 6 5" xfId="12880"/>
    <cellStyle name="Comma 4 7" xfId="4049"/>
    <cellStyle name="Comma 4 7 2" xfId="15763"/>
    <cellStyle name="Comma 4 8" xfId="6962"/>
    <cellStyle name="Comma 4 9" xfId="9877"/>
    <cellStyle name="Comma 5" xfId="1069"/>
    <cellStyle name="Comma 6" xfId="1070"/>
    <cellStyle name="Comma 7" xfId="1071"/>
    <cellStyle name="commit" xfId="8"/>
    <cellStyle name="commit 2" xfId="3015"/>
    <cellStyle name="commit 2 2" xfId="5956"/>
    <cellStyle name="commit 2 3" xfId="14756"/>
    <cellStyle name="commit 3" xfId="3046"/>
    <cellStyle name="commit 4" xfId="11848"/>
    <cellStyle name="Currency" xfId="5959" builtinId="4"/>
    <cellStyle name="Currency [0] 2" xfId="1072"/>
    <cellStyle name="Currency 10" xfId="1073"/>
    <cellStyle name="Currency 10 10" xfId="12881"/>
    <cellStyle name="Currency 10 2" xfId="1074"/>
    <cellStyle name="Currency 10 2 2" xfId="1075"/>
    <cellStyle name="Currency 10 2 2 2" xfId="1076"/>
    <cellStyle name="Currency 10 2 2 2 2" xfId="1077"/>
    <cellStyle name="Currency 10 2 2 2 2 2" xfId="1078"/>
    <cellStyle name="Currency 10 2 2 2 2 2 2" xfId="4086"/>
    <cellStyle name="Currency 10 2 2 2 2 2 2 2" xfId="15800"/>
    <cellStyle name="Currency 10 2 2 2 2 2 3" xfId="6999"/>
    <cellStyle name="Currency 10 2 2 2 2 2 4" xfId="9914"/>
    <cellStyle name="Currency 10 2 2 2 2 2 5" xfId="12886"/>
    <cellStyle name="Currency 10 2 2 2 2 3" xfId="4085"/>
    <cellStyle name="Currency 10 2 2 2 2 3 2" xfId="15799"/>
    <cellStyle name="Currency 10 2 2 2 2 4" xfId="6998"/>
    <cellStyle name="Currency 10 2 2 2 2 5" xfId="9913"/>
    <cellStyle name="Currency 10 2 2 2 2 6" xfId="12885"/>
    <cellStyle name="Currency 10 2 2 2 3" xfId="1079"/>
    <cellStyle name="Currency 10 2 2 2 3 2" xfId="4087"/>
    <cellStyle name="Currency 10 2 2 2 3 2 2" xfId="15801"/>
    <cellStyle name="Currency 10 2 2 2 3 3" xfId="7000"/>
    <cellStyle name="Currency 10 2 2 2 3 4" xfId="9915"/>
    <cellStyle name="Currency 10 2 2 2 3 5" xfId="12887"/>
    <cellStyle name="Currency 10 2 2 2 4" xfId="4084"/>
    <cellStyle name="Currency 10 2 2 2 4 2" xfId="15798"/>
    <cellStyle name="Currency 10 2 2 2 5" xfId="6997"/>
    <cellStyle name="Currency 10 2 2 2 6" xfId="9912"/>
    <cellStyle name="Currency 10 2 2 2 7" xfId="12884"/>
    <cellStyle name="Currency 10 2 2 3" xfId="1080"/>
    <cellStyle name="Currency 10 2 2 3 2" xfId="1081"/>
    <cellStyle name="Currency 10 2 2 3 2 2" xfId="4089"/>
    <cellStyle name="Currency 10 2 2 3 2 2 2" xfId="15803"/>
    <cellStyle name="Currency 10 2 2 3 2 3" xfId="7002"/>
    <cellStyle name="Currency 10 2 2 3 2 4" xfId="9917"/>
    <cellStyle name="Currency 10 2 2 3 2 5" xfId="12889"/>
    <cellStyle name="Currency 10 2 2 3 3" xfId="4088"/>
    <cellStyle name="Currency 10 2 2 3 3 2" xfId="15802"/>
    <cellStyle name="Currency 10 2 2 3 4" xfId="7001"/>
    <cellStyle name="Currency 10 2 2 3 5" xfId="9916"/>
    <cellStyle name="Currency 10 2 2 3 6" xfId="12888"/>
    <cellStyle name="Currency 10 2 2 4" xfId="1082"/>
    <cellStyle name="Currency 10 2 2 4 2" xfId="4090"/>
    <cellStyle name="Currency 10 2 2 4 2 2" xfId="15804"/>
    <cellStyle name="Currency 10 2 2 4 3" xfId="7003"/>
    <cellStyle name="Currency 10 2 2 4 4" xfId="9918"/>
    <cellStyle name="Currency 10 2 2 4 5" xfId="12890"/>
    <cellStyle name="Currency 10 2 2 5" xfId="4083"/>
    <cellStyle name="Currency 10 2 2 5 2" xfId="15797"/>
    <cellStyle name="Currency 10 2 2 6" xfId="6996"/>
    <cellStyle name="Currency 10 2 2 7" xfId="9911"/>
    <cellStyle name="Currency 10 2 2 8" xfId="12883"/>
    <cellStyle name="Currency 10 2 3" xfId="1083"/>
    <cellStyle name="Currency 10 2 3 2" xfId="1084"/>
    <cellStyle name="Currency 10 2 3 2 2" xfId="1085"/>
    <cellStyle name="Currency 10 2 3 2 2 2" xfId="4093"/>
    <cellStyle name="Currency 10 2 3 2 2 2 2" xfId="15807"/>
    <cellStyle name="Currency 10 2 3 2 2 3" xfId="7006"/>
    <cellStyle name="Currency 10 2 3 2 2 4" xfId="9921"/>
    <cellStyle name="Currency 10 2 3 2 2 5" xfId="12893"/>
    <cellStyle name="Currency 10 2 3 2 3" xfId="4092"/>
    <cellStyle name="Currency 10 2 3 2 3 2" xfId="15806"/>
    <cellStyle name="Currency 10 2 3 2 4" xfId="7005"/>
    <cellStyle name="Currency 10 2 3 2 5" xfId="9920"/>
    <cellStyle name="Currency 10 2 3 2 6" xfId="12892"/>
    <cellStyle name="Currency 10 2 3 3" xfId="1086"/>
    <cellStyle name="Currency 10 2 3 3 2" xfId="4094"/>
    <cellStyle name="Currency 10 2 3 3 2 2" xfId="15808"/>
    <cellStyle name="Currency 10 2 3 3 3" xfId="7007"/>
    <cellStyle name="Currency 10 2 3 3 4" xfId="9922"/>
    <cellStyle name="Currency 10 2 3 3 5" xfId="12894"/>
    <cellStyle name="Currency 10 2 3 4" xfId="4091"/>
    <cellStyle name="Currency 10 2 3 4 2" xfId="15805"/>
    <cellStyle name="Currency 10 2 3 5" xfId="7004"/>
    <cellStyle name="Currency 10 2 3 6" xfId="9919"/>
    <cellStyle name="Currency 10 2 3 7" xfId="12891"/>
    <cellStyle name="Currency 10 2 4" xfId="1087"/>
    <cellStyle name="Currency 10 2 4 2" xfId="1088"/>
    <cellStyle name="Currency 10 2 4 2 2" xfId="4096"/>
    <cellStyle name="Currency 10 2 4 2 2 2" xfId="15810"/>
    <cellStyle name="Currency 10 2 4 2 3" xfId="7009"/>
    <cellStyle name="Currency 10 2 4 2 4" xfId="9924"/>
    <cellStyle name="Currency 10 2 4 2 5" xfId="12896"/>
    <cellStyle name="Currency 10 2 4 3" xfId="4095"/>
    <cellStyle name="Currency 10 2 4 3 2" xfId="15809"/>
    <cellStyle name="Currency 10 2 4 4" xfId="7008"/>
    <cellStyle name="Currency 10 2 4 5" xfId="9923"/>
    <cellStyle name="Currency 10 2 4 6" xfId="12895"/>
    <cellStyle name="Currency 10 2 5" xfId="1089"/>
    <cellStyle name="Currency 10 2 5 2" xfId="4097"/>
    <cellStyle name="Currency 10 2 5 2 2" xfId="15811"/>
    <cellStyle name="Currency 10 2 5 3" xfId="7010"/>
    <cellStyle name="Currency 10 2 5 4" xfId="9925"/>
    <cellStyle name="Currency 10 2 5 5" xfId="12897"/>
    <cellStyle name="Currency 10 2 6" xfId="4082"/>
    <cellStyle name="Currency 10 2 6 2" xfId="15796"/>
    <cellStyle name="Currency 10 2 7" xfId="6995"/>
    <cellStyle name="Currency 10 2 8" xfId="9910"/>
    <cellStyle name="Currency 10 2 9" xfId="12882"/>
    <cellStyle name="Currency 10 3" xfId="1090"/>
    <cellStyle name="Currency 10 3 2" xfId="1091"/>
    <cellStyle name="Currency 10 3 2 2" xfId="1092"/>
    <cellStyle name="Currency 10 3 2 2 2" xfId="1093"/>
    <cellStyle name="Currency 10 3 2 2 2 2" xfId="4101"/>
    <cellStyle name="Currency 10 3 2 2 2 2 2" xfId="15815"/>
    <cellStyle name="Currency 10 3 2 2 2 3" xfId="7014"/>
    <cellStyle name="Currency 10 3 2 2 2 4" xfId="9929"/>
    <cellStyle name="Currency 10 3 2 2 2 5" xfId="12901"/>
    <cellStyle name="Currency 10 3 2 2 3" xfId="4100"/>
    <cellStyle name="Currency 10 3 2 2 3 2" xfId="15814"/>
    <cellStyle name="Currency 10 3 2 2 4" xfId="7013"/>
    <cellStyle name="Currency 10 3 2 2 5" xfId="9928"/>
    <cellStyle name="Currency 10 3 2 2 6" xfId="12900"/>
    <cellStyle name="Currency 10 3 2 3" xfId="1094"/>
    <cellStyle name="Currency 10 3 2 3 2" xfId="4102"/>
    <cellStyle name="Currency 10 3 2 3 2 2" xfId="15816"/>
    <cellStyle name="Currency 10 3 2 3 3" xfId="7015"/>
    <cellStyle name="Currency 10 3 2 3 4" xfId="9930"/>
    <cellStyle name="Currency 10 3 2 3 5" xfId="12902"/>
    <cellStyle name="Currency 10 3 2 4" xfId="4099"/>
    <cellStyle name="Currency 10 3 2 4 2" xfId="15813"/>
    <cellStyle name="Currency 10 3 2 5" xfId="7012"/>
    <cellStyle name="Currency 10 3 2 6" xfId="9927"/>
    <cellStyle name="Currency 10 3 2 7" xfId="12899"/>
    <cellStyle name="Currency 10 3 3" xfId="1095"/>
    <cellStyle name="Currency 10 3 3 2" xfId="1096"/>
    <cellStyle name="Currency 10 3 3 2 2" xfId="4104"/>
    <cellStyle name="Currency 10 3 3 2 2 2" xfId="15818"/>
    <cellStyle name="Currency 10 3 3 2 3" xfId="7017"/>
    <cellStyle name="Currency 10 3 3 2 4" xfId="9932"/>
    <cellStyle name="Currency 10 3 3 2 5" xfId="12904"/>
    <cellStyle name="Currency 10 3 3 3" xfId="4103"/>
    <cellStyle name="Currency 10 3 3 3 2" xfId="15817"/>
    <cellStyle name="Currency 10 3 3 4" xfId="7016"/>
    <cellStyle name="Currency 10 3 3 5" xfId="9931"/>
    <cellStyle name="Currency 10 3 3 6" xfId="12903"/>
    <cellStyle name="Currency 10 3 4" xfId="1097"/>
    <cellStyle name="Currency 10 3 4 2" xfId="4105"/>
    <cellStyle name="Currency 10 3 4 2 2" xfId="15819"/>
    <cellStyle name="Currency 10 3 4 3" xfId="7018"/>
    <cellStyle name="Currency 10 3 4 4" xfId="9933"/>
    <cellStyle name="Currency 10 3 4 5" xfId="12905"/>
    <cellStyle name="Currency 10 3 5" xfId="4098"/>
    <cellStyle name="Currency 10 3 5 2" xfId="15812"/>
    <cellStyle name="Currency 10 3 6" xfId="7011"/>
    <cellStyle name="Currency 10 3 7" xfId="9926"/>
    <cellStyle name="Currency 10 3 8" xfId="12898"/>
    <cellStyle name="Currency 10 4" xfId="1098"/>
    <cellStyle name="Currency 10 4 2" xfId="1099"/>
    <cellStyle name="Currency 10 4 2 2" xfId="1100"/>
    <cellStyle name="Currency 10 4 2 2 2" xfId="4108"/>
    <cellStyle name="Currency 10 4 2 2 2 2" xfId="15822"/>
    <cellStyle name="Currency 10 4 2 2 3" xfId="7021"/>
    <cellStyle name="Currency 10 4 2 2 4" xfId="9936"/>
    <cellStyle name="Currency 10 4 2 2 5" xfId="12908"/>
    <cellStyle name="Currency 10 4 2 3" xfId="4107"/>
    <cellStyle name="Currency 10 4 2 3 2" xfId="15821"/>
    <cellStyle name="Currency 10 4 2 4" xfId="7020"/>
    <cellStyle name="Currency 10 4 2 5" xfId="9935"/>
    <cellStyle name="Currency 10 4 2 6" xfId="12907"/>
    <cellStyle name="Currency 10 4 3" xfId="1101"/>
    <cellStyle name="Currency 10 4 3 2" xfId="4109"/>
    <cellStyle name="Currency 10 4 3 2 2" xfId="15823"/>
    <cellStyle name="Currency 10 4 3 3" xfId="7022"/>
    <cellStyle name="Currency 10 4 3 4" xfId="9937"/>
    <cellStyle name="Currency 10 4 3 5" xfId="12909"/>
    <cellStyle name="Currency 10 4 4" xfId="4106"/>
    <cellStyle name="Currency 10 4 4 2" xfId="15820"/>
    <cellStyle name="Currency 10 4 5" xfId="7019"/>
    <cellStyle name="Currency 10 4 6" xfId="9934"/>
    <cellStyle name="Currency 10 4 7" xfId="12906"/>
    <cellStyle name="Currency 10 5" xfId="1102"/>
    <cellStyle name="Currency 10 5 2" xfId="1103"/>
    <cellStyle name="Currency 10 5 2 2" xfId="4111"/>
    <cellStyle name="Currency 10 5 2 2 2" xfId="15825"/>
    <cellStyle name="Currency 10 5 2 3" xfId="7024"/>
    <cellStyle name="Currency 10 5 2 4" xfId="9939"/>
    <cellStyle name="Currency 10 5 2 5" xfId="12911"/>
    <cellStyle name="Currency 10 5 3" xfId="4110"/>
    <cellStyle name="Currency 10 5 3 2" xfId="15824"/>
    <cellStyle name="Currency 10 5 4" xfId="7023"/>
    <cellStyle name="Currency 10 5 5" xfId="9938"/>
    <cellStyle name="Currency 10 5 6" xfId="12910"/>
    <cellStyle name="Currency 10 6" xfId="1104"/>
    <cellStyle name="Currency 10 6 2" xfId="4112"/>
    <cellStyle name="Currency 10 6 2 2" xfId="15826"/>
    <cellStyle name="Currency 10 6 3" xfId="7025"/>
    <cellStyle name="Currency 10 6 4" xfId="9940"/>
    <cellStyle name="Currency 10 6 5" xfId="12912"/>
    <cellStyle name="Currency 10 7" xfId="4081"/>
    <cellStyle name="Currency 10 7 2" xfId="15795"/>
    <cellStyle name="Currency 10 8" xfId="6994"/>
    <cellStyle name="Currency 10 9" xfId="9909"/>
    <cellStyle name="Currency 11" xfId="1105"/>
    <cellStyle name="Currency 11 10" xfId="12913"/>
    <cellStyle name="Currency 11 2" xfId="1106"/>
    <cellStyle name="Currency 11 2 2" xfId="1107"/>
    <cellStyle name="Currency 11 2 2 2" xfId="1108"/>
    <cellStyle name="Currency 11 2 2 2 2" xfId="1109"/>
    <cellStyle name="Currency 11 2 2 2 2 2" xfId="1110"/>
    <cellStyle name="Currency 11 2 2 2 2 2 2" xfId="4118"/>
    <cellStyle name="Currency 11 2 2 2 2 2 2 2" xfId="15832"/>
    <cellStyle name="Currency 11 2 2 2 2 2 3" xfId="7031"/>
    <cellStyle name="Currency 11 2 2 2 2 2 4" xfId="9946"/>
    <cellStyle name="Currency 11 2 2 2 2 2 5" xfId="12918"/>
    <cellStyle name="Currency 11 2 2 2 2 3" xfId="4117"/>
    <cellStyle name="Currency 11 2 2 2 2 3 2" xfId="15831"/>
    <cellStyle name="Currency 11 2 2 2 2 4" xfId="7030"/>
    <cellStyle name="Currency 11 2 2 2 2 5" xfId="9945"/>
    <cellStyle name="Currency 11 2 2 2 2 6" xfId="12917"/>
    <cellStyle name="Currency 11 2 2 2 3" xfId="1111"/>
    <cellStyle name="Currency 11 2 2 2 3 2" xfId="4119"/>
    <cellStyle name="Currency 11 2 2 2 3 2 2" xfId="15833"/>
    <cellStyle name="Currency 11 2 2 2 3 3" xfId="7032"/>
    <cellStyle name="Currency 11 2 2 2 3 4" xfId="9947"/>
    <cellStyle name="Currency 11 2 2 2 3 5" xfId="12919"/>
    <cellStyle name="Currency 11 2 2 2 4" xfId="4116"/>
    <cellStyle name="Currency 11 2 2 2 4 2" xfId="15830"/>
    <cellStyle name="Currency 11 2 2 2 5" xfId="7029"/>
    <cellStyle name="Currency 11 2 2 2 6" xfId="9944"/>
    <cellStyle name="Currency 11 2 2 2 7" xfId="12916"/>
    <cellStyle name="Currency 11 2 2 3" xfId="1112"/>
    <cellStyle name="Currency 11 2 2 3 2" xfId="1113"/>
    <cellStyle name="Currency 11 2 2 3 2 2" xfId="4121"/>
    <cellStyle name="Currency 11 2 2 3 2 2 2" xfId="15835"/>
    <cellStyle name="Currency 11 2 2 3 2 3" xfId="7034"/>
    <cellStyle name="Currency 11 2 2 3 2 4" xfId="9949"/>
    <cellStyle name="Currency 11 2 2 3 2 5" xfId="12921"/>
    <cellStyle name="Currency 11 2 2 3 3" xfId="4120"/>
    <cellStyle name="Currency 11 2 2 3 3 2" xfId="15834"/>
    <cellStyle name="Currency 11 2 2 3 4" xfId="7033"/>
    <cellStyle name="Currency 11 2 2 3 5" xfId="9948"/>
    <cellStyle name="Currency 11 2 2 3 6" xfId="12920"/>
    <cellStyle name="Currency 11 2 2 4" xfId="1114"/>
    <cellStyle name="Currency 11 2 2 4 2" xfId="4122"/>
    <cellStyle name="Currency 11 2 2 4 2 2" xfId="15836"/>
    <cellStyle name="Currency 11 2 2 4 3" xfId="7035"/>
    <cellStyle name="Currency 11 2 2 4 4" xfId="9950"/>
    <cellStyle name="Currency 11 2 2 4 5" xfId="12922"/>
    <cellStyle name="Currency 11 2 2 5" xfId="4115"/>
    <cellStyle name="Currency 11 2 2 5 2" xfId="15829"/>
    <cellStyle name="Currency 11 2 2 6" xfId="7028"/>
    <cellStyle name="Currency 11 2 2 7" xfId="9943"/>
    <cellStyle name="Currency 11 2 2 8" xfId="12915"/>
    <cellStyle name="Currency 11 2 3" xfId="1115"/>
    <cellStyle name="Currency 11 2 3 2" xfId="1116"/>
    <cellStyle name="Currency 11 2 3 2 2" xfId="1117"/>
    <cellStyle name="Currency 11 2 3 2 2 2" xfId="4125"/>
    <cellStyle name="Currency 11 2 3 2 2 2 2" xfId="15839"/>
    <cellStyle name="Currency 11 2 3 2 2 3" xfId="7038"/>
    <cellStyle name="Currency 11 2 3 2 2 4" xfId="9953"/>
    <cellStyle name="Currency 11 2 3 2 2 5" xfId="12925"/>
    <cellStyle name="Currency 11 2 3 2 3" xfId="4124"/>
    <cellStyle name="Currency 11 2 3 2 3 2" xfId="15838"/>
    <cellStyle name="Currency 11 2 3 2 4" xfId="7037"/>
    <cellStyle name="Currency 11 2 3 2 5" xfId="9952"/>
    <cellStyle name="Currency 11 2 3 2 6" xfId="12924"/>
    <cellStyle name="Currency 11 2 3 3" xfId="1118"/>
    <cellStyle name="Currency 11 2 3 3 2" xfId="4126"/>
    <cellStyle name="Currency 11 2 3 3 2 2" xfId="15840"/>
    <cellStyle name="Currency 11 2 3 3 3" xfId="7039"/>
    <cellStyle name="Currency 11 2 3 3 4" xfId="9954"/>
    <cellStyle name="Currency 11 2 3 3 5" xfId="12926"/>
    <cellStyle name="Currency 11 2 3 4" xfId="4123"/>
    <cellStyle name="Currency 11 2 3 4 2" xfId="15837"/>
    <cellStyle name="Currency 11 2 3 5" xfId="7036"/>
    <cellStyle name="Currency 11 2 3 6" xfId="9951"/>
    <cellStyle name="Currency 11 2 3 7" xfId="12923"/>
    <cellStyle name="Currency 11 2 4" xfId="1119"/>
    <cellStyle name="Currency 11 2 4 2" xfId="1120"/>
    <cellStyle name="Currency 11 2 4 2 2" xfId="4128"/>
    <cellStyle name="Currency 11 2 4 2 2 2" xfId="15842"/>
    <cellStyle name="Currency 11 2 4 2 3" xfId="7041"/>
    <cellStyle name="Currency 11 2 4 2 4" xfId="9956"/>
    <cellStyle name="Currency 11 2 4 2 5" xfId="12928"/>
    <cellStyle name="Currency 11 2 4 3" xfId="4127"/>
    <cellStyle name="Currency 11 2 4 3 2" xfId="15841"/>
    <cellStyle name="Currency 11 2 4 4" xfId="7040"/>
    <cellStyle name="Currency 11 2 4 5" xfId="9955"/>
    <cellStyle name="Currency 11 2 4 6" xfId="12927"/>
    <cellStyle name="Currency 11 2 5" xfId="1121"/>
    <cellStyle name="Currency 11 2 5 2" xfId="4129"/>
    <cellStyle name="Currency 11 2 5 2 2" xfId="15843"/>
    <cellStyle name="Currency 11 2 5 3" xfId="7042"/>
    <cellStyle name="Currency 11 2 5 4" xfId="9957"/>
    <cellStyle name="Currency 11 2 5 5" xfId="12929"/>
    <cellStyle name="Currency 11 2 6" xfId="4114"/>
    <cellStyle name="Currency 11 2 6 2" xfId="15828"/>
    <cellStyle name="Currency 11 2 7" xfId="7027"/>
    <cellStyle name="Currency 11 2 8" xfId="9942"/>
    <cellStyle name="Currency 11 2 9" xfId="12914"/>
    <cellStyle name="Currency 11 3" xfId="1122"/>
    <cellStyle name="Currency 11 3 2" xfId="1123"/>
    <cellStyle name="Currency 11 3 2 2" xfId="1124"/>
    <cellStyle name="Currency 11 3 2 2 2" xfId="1125"/>
    <cellStyle name="Currency 11 3 2 2 2 2" xfId="4133"/>
    <cellStyle name="Currency 11 3 2 2 2 2 2" xfId="15847"/>
    <cellStyle name="Currency 11 3 2 2 2 3" xfId="7046"/>
    <cellStyle name="Currency 11 3 2 2 2 4" xfId="9961"/>
    <cellStyle name="Currency 11 3 2 2 2 5" xfId="12933"/>
    <cellStyle name="Currency 11 3 2 2 3" xfId="4132"/>
    <cellStyle name="Currency 11 3 2 2 3 2" xfId="15846"/>
    <cellStyle name="Currency 11 3 2 2 4" xfId="7045"/>
    <cellStyle name="Currency 11 3 2 2 5" xfId="9960"/>
    <cellStyle name="Currency 11 3 2 2 6" xfId="12932"/>
    <cellStyle name="Currency 11 3 2 3" xfId="1126"/>
    <cellStyle name="Currency 11 3 2 3 2" xfId="4134"/>
    <cellStyle name="Currency 11 3 2 3 2 2" xfId="15848"/>
    <cellStyle name="Currency 11 3 2 3 3" xfId="7047"/>
    <cellStyle name="Currency 11 3 2 3 4" xfId="9962"/>
    <cellStyle name="Currency 11 3 2 3 5" xfId="12934"/>
    <cellStyle name="Currency 11 3 2 4" xfId="4131"/>
    <cellStyle name="Currency 11 3 2 4 2" xfId="15845"/>
    <cellStyle name="Currency 11 3 2 5" xfId="7044"/>
    <cellStyle name="Currency 11 3 2 6" xfId="9959"/>
    <cellStyle name="Currency 11 3 2 7" xfId="12931"/>
    <cellStyle name="Currency 11 3 3" xfId="1127"/>
    <cellStyle name="Currency 11 3 3 2" xfId="1128"/>
    <cellStyle name="Currency 11 3 3 2 2" xfId="4136"/>
    <cellStyle name="Currency 11 3 3 2 2 2" xfId="15850"/>
    <cellStyle name="Currency 11 3 3 2 3" xfId="7049"/>
    <cellStyle name="Currency 11 3 3 2 4" xfId="9964"/>
    <cellStyle name="Currency 11 3 3 2 5" xfId="12936"/>
    <cellStyle name="Currency 11 3 3 3" xfId="4135"/>
    <cellStyle name="Currency 11 3 3 3 2" xfId="15849"/>
    <cellStyle name="Currency 11 3 3 4" xfId="7048"/>
    <cellStyle name="Currency 11 3 3 5" xfId="9963"/>
    <cellStyle name="Currency 11 3 3 6" xfId="12935"/>
    <cellStyle name="Currency 11 3 4" xfId="1129"/>
    <cellStyle name="Currency 11 3 4 2" xfId="4137"/>
    <cellStyle name="Currency 11 3 4 2 2" xfId="15851"/>
    <cellStyle name="Currency 11 3 4 3" xfId="7050"/>
    <cellStyle name="Currency 11 3 4 4" xfId="9965"/>
    <cellStyle name="Currency 11 3 4 5" xfId="12937"/>
    <cellStyle name="Currency 11 3 5" xfId="4130"/>
    <cellStyle name="Currency 11 3 5 2" xfId="15844"/>
    <cellStyle name="Currency 11 3 6" xfId="7043"/>
    <cellStyle name="Currency 11 3 7" xfId="9958"/>
    <cellStyle name="Currency 11 3 8" xfId="12930"/>
    <cellStyle name="Currency 11 4" xfId="1130"/>
    <cellStyle name="Currency 11 4 2" xfId="1131"/>
    <cellStyle name="Currency 11 4 2 2" xfId="1132"/>
    <cellStyle name="Currency 11 4 2 2 2" xfId="4140"/>
    <cellStyle name="Currency 11 4 2 2 2 2" xfId="15854"/>
    <cellStyle name="Currency 11 4 2 2 3" xfId="7053"/>
    <cellStyle name="Currency 11 4 2 2 4" xfId="9968"/>
    <cellStyle name="Currency 11 4 2 2 5" xfId="12940"/>
    <cellStyle name="Currency 11 4 2 3" xfId="4139"/>
    <cellStyle name="Currency 11 4 2 3 2" xfId="15853"/>
    <cellStyle name="Currency 11 4 2 4" xfId="7052"/>
    <cellStyle name="Currency 11 4 2 5" xfId="9967"/>
    <cellStyle name="Currency 11 4 2 6" xfId="12939"/>
    <cellStyle name="Currency 11 4 3" xfId="1133"/>
    <cellStyle name="Currency 11 4 3 2" xfId="4141"/>
    <cellStyle name="Currency 11 4 3 2 2" xfId="15855"/>
    <cellStyle name="Currency 11 4 3 3" xfId="7054"/>
    <cellStyle name="Currency 11 4 3 4" xfId="9969"/>
    <cellStyle name="Currency 11 4 3 5" xfId="12941"/>
    <cellStyle name="Currency 11 4 4" xfId="4138"/>
    <cellStyle name="Currency 11 4 4 2" xfId="15852"/>
    <cellStyle name="Currency 11 4 5" xfId="7051"/>
    <cellStyle name="Currency 11 4 6" xfId="9966"/>
    <cellStyle name="Currency 11 4 7" xfId="12938"/>
    <cellStyle name="Currency 11 5" xfId="1134"/>
    <cellStyle name="Currency 11 5 2" xfId="1135"/>
    <cellStyle name="Currency 11 5 2 2" xfId="4143"/>
    <cellStyle name="Currency 11 5 2 2 2" xfId="15857"/>
    <cellStyle name="Currency 11 5 2 3" xfId="7056"/>
    <cellStyle name="Currency 11 5 2 4" xfId="9971"/>
    <cellStyle name="Currency 11 5 2 5" xfId="12943"/>
    <cellStyle name="Currency 11 5 3" xfId="4142"/>
    <cellStyle name="Currency 11 5 3 2" xfId="15856"/>
    <cellStyle name="Currency 11 5 4" xfId="7055"/>
    <cellStyle name="Currency 11 5 5" xfId="9970"/>
    <cellStyle name="Currency 11 5 6" xfId="12942"/>
    <cellStyle name="Currency 11 6" xfId="1136"/>
    <cellStyle name="Currency 11 6 2" xfId="4144"/>
    <cellStyle name="Currency 11 6 2 2" xfId="15858"/>
    <cellStyle name="Currency 11 6 3" xfId="7057"/>
    <cellStyle name="Currency 11 6 4" xfId="9972"/>
    <cellStyle name="Currency 11 6 5" xfId="12944"/>
    <cellStyle name="Currency 11 7" xfId="4113"/>
    <cellStyle name="Currency 11 7 2" xfId="15827"/>
    <cellStyle name="Currency 11 8" xfId="7026"/>
    <cellStyle name="Currency 11 9" xfId="9941"/>
    <cellStyle name="Currency 12" xfId="1137"/>
    <cellStyle name="Currency 12 10" xfId="12945"/>
    <cellStyle name="Currency 12 2" xfId="1138"/>
    <cellStyle name="Currency 12 2 2" xfId="1139"/>
    <cellStyle name="Currency 12 2 2 2" xfId="1140"/>
    <cellStyle name="Currency 12 2 2 2 2" xfId="1141"/>
    <cellStyle name="Currency 12 2 2 2 2 2" xfId="1142"/>
    <cellStyle name="Currency 12 2 2 2 2 2 2" xfId="4150"/>
    <cellStyle name="Currency 12 2 2 2 2 2 2 2" xfId="15864"/>
    <cellStyle name="Currency 12 2 2 2 2 2 3" xfId="7063"/>
    <cellStyle name="Currency 12 2 2 2 2 2 4" xfId="9978"/>
    <cellStyle name="Currency 12 2 2 2 2 2 5" xfId="12950"/>
    <cellStyle name="Currency 12 2 2 2 2 3" xfId="4149"/>
    <cellStyle name="Currency 12 2 2 2 2 3 2" xfId="15863"/>
    <cellStyle name="Currency 12 2 2 2 2 4" xfId="7062"/>
    <cellStyle name="Currency 12 2 2 2 2 5" xfId="9977"/>
    <cellStyle name="Currency 12 2 2 2 2 6" xfId="12949"/>
    <cellStyle name="Currency 12 2 2 2 3" xfId="1143"/>
    <cellStyle name="Currency 12 2 2 2 3 2" xfId="4151"/>
    <cellStyle name="Currency 12 2 2 2 3 2 2" xfId="15865"/>
    <cellStyle name="Currency 12 2 2 2 3 3" xfId="7064"/>
    <cellStyle name="Currency 12 2 2 2 3 4" xfId="9979"/>
    <cellStyle name="Currency 12 2 2 2 3 5" xfId="12951"/>
    <cellStyle name="Currency 12 2 2 2 4" xfId="4148"/>
    <cellStyle name="Currency 12 2 2 2 4 2" xfId="15862"/>
    <cellStyle name="Currency 12 2 2 2 5" xfId="7061"/>
    <cellStyle name="Currency 12 2 2 2 6" xfId="9976"/>
    <cellStyle name="Currency 12 2 2 2 7" xfId="12948"/>
    <cellStyle name="Currency 12 2 2 3" xfId="1144"/>
    <cellStyle name="Currency 12 2 2 3 2" xfId="1145"/>
    <cellStyle name="Currency 12 2 2 3 2 2" xfId="4153"/>
    <cellStyle name="Currency 12 2 2 3 2 2 2" xfId="15867"/>
    <cellStyle name="Currency 12 2 2 3 2 3" xfId="7066"/>
    <cellStyle name="Currency 12 2 2 3 2 4" xfId="9981"/>
    <cellStyle name="Currency 12 2 2 3 2 5" xfId="12953"/>
    <cellStyle name="Currency 12 2 2 3 3" xfId="4152"/>
    <cellStyle name="Currency 12 2 2 3 3 2" xfId="15866"/>
    <cellStyle name="Currency 12 2 2 3 4" xfId="7065"/>
    <cellStyle name="Currency 12 2 2 3 5" xfId="9980"/>
    <cellStyle name="Currency 12 2 2 3 6" xfId="12952"/>
    <cellStyle name="Currency 12 2 2 4" xfId="1146"/>
    <cellStyle name="Currency 12 2 2 4 2" xfId="4154"/>
    <cellStyle name="Currency 12 2 2 4 2 2" xfId="15868"/>
    <cellStyle name="Currency 12 2 2 4 3" xfId="7067"/>
    <cellStyle name="Currency 12 2 2 4 4" xfId="9982"/>
    <cellStyle name="Currency 12 2 2 4 5" xfId="12954"/>
    <cellStyle name="Currency 12 2 2 5" xfId="4147"/>
    <cellStyle name="Currency 12 2 2 5 2" xfId="15861"/>
    <cellStyle name="Currency 12 2 2 6" xfId="7060"/>
    <cellStyle name="Currency 12 2 2 7" xfId="9975"/>
    <cellStyle name="Currency 12 2 2 8" xfId="12947"/>
    <cellStyle name="Currency 12 2 3" xfId="1147"/>
    <cellStyle name="Currency 12 2 3 2" xfId="1148"/>
    <cellStyle name="Currency 12 2 3 2 2" xfId="1149"/>
    <cellStyle name="Currency 12 2 3 2 2 2" xfId="4157"/>
    <cellStyle name="Currency 12 2 3 2 2 2 2" xfId="15871"/>
    <cellStyle name="Currency 12 2 3 2 2 3" xfId="7070"/>
    <cellStyle name="Currency 12 2 3 2 2 4" xfId="9985"/>
    <cellStyle name="Currency 12 2 3 2 2 5" xfId="12957"/>
    <cellStyle name="Currency 12 2 3 2 3" xfId="4156"/>
    <cellStyle name="Currency 12 2 3 2 3 2" xfId="15870"/>
    <cellStyle name="Currency 12 2 3 2 4" xfId="7069"/>
    <cellStyle name="Currency 12 2 3 2 5" xfId="9984"/>
    <cellStyle name="Currency 12 2 3 2 6" xfId="12956"/>
    <cellStyle name="Currency 12 2 3 3" xfId="1150"/>
    <cellStyle name="Currency 12 2 3 3 2" xfId="4158"/>
    <cellStyle name="Currency 12 2 3 3 2 2" xfId="15872"/>
    <cellStyle name="Currency 12 2 3 3 3" xfId="7071"/>
    <cellStyle name="Currency 12 2 3 3 4" xfId="9986"/>
    <cellStyle name="Currency 12 2 3 3 5" xfId="12958"/>
    <cellStyle name="Currency 12 2 3 4" xfId="4155"/>
    <cellStyle name="Currency 12 2 3 4 2" xfId="15869"/>
    <cellStyle name="Currency 12 2 3 5" xfId="7068"/>
    <cellStyle name="Currency 12 2 3 6" xfId="9983"/>
    <cellStyle name="Currency 12 2 3 7" xfId="12955"/>
    <cellStyle name="Currency 12 2 4" xfId="1151"/>
    <cellStyle name="Currency 12 2 4 2" xfId="1152"/>
    <cellStyle name="Currency 12 2 4 2 2" xfId="4160"/>
    <cellStyle name="Currency 12 2 4 2 2 2" xfId="15874"/>
    <cellStyle name="Currency 12 2 4 2 3" xfId="7073"/>
    <cellStyle name="Currency 12 2 4 2 4" xfId="9988"/>
    <cellStyle name="Currency 12 2 4 2 5" xfId="12960"/>
    <cellStyle name="Currency 12 2 4 3" xfId="4159"/>
    <cellStyle name="Currency 12 2 4 3 2" xfId="15873"/>
    <cellStyle name="Currency 12 2 4 4" xfId="7072"/>
    <cellStyle name="Currency 12 2 4 5" xfId="9987"/>
    <cellStyle name="Currency 12 2 4 6" xfId="12959"/>
    <cellStyle name="Currency 12 2 5" xfId="1153"/>
    <cellStyle name="Currency 12 2 5 2" xfId="4161"/>
    <cellStyle name="Currency 12 2 5 2 2" xfId="15875"/>
    <cellStyle name="Currency 12 2 5 3" xfId="7074"/>
    <cellStyle name="Currency 12 2 5 4" xfId="9989"/>
    <cellStyle name="Currency 12 2 5 5" xfId="12961"/>
    <cellStyle name="Currency 12 2 6" xfId="4146"/>
    <cellStyle name="Currency 12 2 6 2" xfId="15860"/>
    <cellStyle name="Currency 12 2 7" xfId="7059"/>
    <cellStyle name="Currency 12 2 8" xfId="9974"/>
    <cellStyle name="Currency 12 2 9" xfId="12946"/>
    <cellStyle name="Currency 12 3" xfId="1154"/>
    <cellStyle name="Currency 12 3 2" xfId="1155"/>
    <cellStyle name="Currency 12 3 2 2" xfId="1156"/>
    <cellStyle name="Currency 12 3 2 2 2" xfId="1157"/>
    <cellStyle name="Currency 12 3 2 2 2 2" xfId="4165"/>
    <cellStyle name="Currency 12 3 2 2 2 2 2" xfId="15879"/>
    <cellStyle name="Currency 12 3 2 2 2 3" xfId="7078"/>
    <cellStyle name="Currency 12 3 2 2 2 4" xfId="9993"/>
    <cellStyle name="Currency 12 3 2 2 2 5" xfId="12965"/>
    <cellStyle name="Currency 12 3 2 2 3" xfId="4164"/>
    <cellStyle name="Currency 12 3 2 2 3 2" xfId="15878"/>
    <cellStyle name="Currency 12 3 2 2 4" xfId="7077"/>
    <cellStyle name="Currency 12 3 2 2 5" xfId="9992"/>
    <cellStyle name="Currency 12 3 2 2 6" xfId="12964"/>
    <cellStyle name="Currency 12 3 2 3" xfId="1158"/>
    <cellStyle name="Currency 12 3 2 3 2" xfId="4166"/>
    <cellStyle name="Currency 12 3 2 3 2 2" xfId="15880"/>
    <cellStyle name="Currency 12 3 2 3 3" xfId="7079"/>
    <cellStyle name="Currency 12 3 2 3 4" xfId="9994"/>
    <cellStyle name="Currency 12 3 2 3 5" xfId="12966"/>
    <cellStyle name="Currency 12 3 2 4" xfId="4163"/>
    <cellStyle name="Currency 12 3 2 4 2" xfId="15877"/>
    <cellStyle name="Currency 12 3 2 5" xfId="7076"/>
    <cellStyle name="Currency 12 3 2 6" xfId="9991"/>
    <cellStyle name="Currency 12 3 2 7" xfId="12963"/>
    <cellStyle name="Currency 12 3 3" xfId="1159"/>
    <cellStyle name="Currency 12 3 3 2" xfId="1160"/>
    <cellStyle name="Currency 12 3 3 2 2" xfId="4168"/>
    <cellStyle name="Currency 12 3 3 2 2 2" xfId="15882"/>
    <cellStyle name="Currency 12 3 3 2 3" xfId="7081"/>
    <cellStyle name="Currency 12 3 3 2 4" xfId="9996"/>
    <cellStyle name="Currency 12 3 3 2 5" xfId="12968"/>
    <cellStyle name="Currency 12 3 3 3" xfId="4167"/>
    <cellStyle name="Currency 12 3 3 3 2" xfId="15881"/>
    <cellStyle name="Currency 12 3 3 4" xfId="7080"/>
    <cellStyle name="Currency 12 3 3 5" xfId="9995"/>
    <cellStyle name="Currency 12 3 3 6" xfId="12967"/>
    <cellStyle name="Currency 12 3 4" xfId="1161"/>
    <cellStyle name="Currency 12 3 4 2" xfId="4169"/>
    <cellStyle name="Currency 12 3 4 2 2" xfId="15883"/>
    <cellStyle name="Currency 12 3 4 3" xfId="7082"/>
    <cellStyle name="Currency 12 3 4 4" xfId="9997"/>
    <cellStyle name="Currency 12 3 4 5" xfId="12969"/>
    <cellStyle name="Currency 12 3 5" xfId="4162"/>
    <cellStyle name="Currency 12 3 5 2" xfId="15876"/>
    <cellStyle name="Currency 12 3 6" xfId="7075"/>
    <cellStyle name="Currency 12 3 7" xfId="9990"/>
    <cellStyle name="Currency 12 3 8" xfId="12962"/>
    <cellStyle name="Currency 12 4" xfId="1162"/>
    <cellStyle name="Currency 12 4 2" xfId="1163"/>
    <cellStyle name="Currency 12 4 2 2" xfId="1164"/>
    <cellStyle name="Currency 12 4 2 2 2" xfId="4172"/>
    <cellStyle name="Currency 12 4 2 2 2 2" xfId="15886"/>
    <cellStyle name="Currency 12 4 2 2 3" xfId="7085"/>
    <cellStyle name="Currency 12 4 2 2 4" xfId="10000"/>
    <cellStyle name="Currency 12 4 2 2 5" xfId="12972"/>
    <cellStyle name="Currency 12 4 2 3" xfId="4171"/>
    <cellStyle name="Currency 12 4 2 3 2" xfId="15885"/>
    <cellStyle name="Currency 12 4 2 4" xfId="7084"/>
    <cellStyle name="Currency 12 4 2 5" xfId="9999"/>
    <cellStyle name="Currency 12 4 2 6" xfId="12971"/>
    <cellStyle name="Currency 12 4 3" xfId="1165"/>
    <cellStyle name="Currency 12 4 3 2" xfId="4173"/>
    <cellStyle name="Currency 12 4 3 2 2" xfId="15887"/>
    <cellStyle name="Currency 12 4 3 3" xfId="7086"/>
    <cellStyle name="Currency 12 4 3 4" xfId="10001"/>
    <cellStyle name="Currency 12 4 3 5" xfId="12973"/>
    <cellStyle name="Currency 12 4 4" xfId="4170"/>
    <cellStyle name="Currency 12 4 4 2" xfId="15884"/>
    <cellStyle name="Currency 12 4 5" xfId="7083"/>
    <cellStyle name="Currency 12 4 6" xfId="9998"/>
    <cellStyle name="Currency 12 4 7" xfId="12970"/>
    <cellStyle name="Currency 12 5" xfId="1166"/>
    <cellStyle name="Currency 12 5 2" xfId="1167"/>
    <cellStyle name="Currency 12 5 2 2" xfId="4175"/>
    <cellStyle name="Currency 12 5 2 2 2" xfId="15889"/>
    <cellStyle name="Currency 12 5 2 3" xfId="7088"/>
    <cellStyle name="Currency 12 5 2 4" xfId="10003"/>
    <cellStyle name="Currency 12 5 2 5" xfId="12975"/>
    <cellStyle name="Currency 12 5 3" xfId="4174"/>
    <cellStyle name="Currency 12 5 3 2" xfId="15888"/>
    <cellStyle name="Currency 12 5 4" xfId="7087"/>
    <cellStyle name="Currency 12 5 5" xfId="10002"/>
    <cellStyle name="Currency 12 5 6" xfId="12974"/>
    <cellStyle name="Currency 12 6" xfId="1168"/>
    <cellStyle name="Currency 12 6 2" xfId="4176"/>
    <cellStyle name="Currency 12 6 2 2" xfId="15890"/>
    <cellStyle name="Currency 12 6 3" xfId="7089"/>
    <cellStyle name="Currency 12 6 4" xfId="10004"/>
    <cellStyle name="Currency 12 6 5" xfId="12976"/>
    <cellStyle name="Currency 12 7" xfId="4145"/>
    <cellStyle name="Currency 12 7 2" xfId="15859"/>
    <cellStyle name="Currency 12 8" xfId="7058"/>
    <cellStyle name="Currency 12 9" xfId="9973"/>
    <cellStyle name="Currency 13" xfId="1169"/>
    <cellStyle name="Currency 13 10" xfId="12977"/>
    <cellStyle name="Currency 13 2" xfId="1170"/>
    <cellStyle name="Currency 13 2 2" xfId="1171"/>
    <cellStyle name="Currency 13 2 2 2" xfId="1172"/>
    <cellStyle name="Currency 13 2 2 2 2" xfId="1173"/>
    <cellStyle name="Currency 13 2 2 2 2 2" xfId="1174"/>
    <cellStyle name="Currency 13 2 2 2 2 2 2" xfId="4182"/>
    <cellStyle name="Currency 13 2 2 2 2 2 2 2" xfId="15896"/>
    <cellStyle name="Currency 13 2 2 2 2 2 3" xfId="7095"/>
    <cellStyle name="Currency 13 2 2 2 2 2 4" xfId="10010"/>
    <cellStyle name="Currency 13 2 2 2 2 2 5" xfId="12982"/>
    <cellStyle name="Currency 13 2 2 2 2 3" xfId="4181"/>
    <cellStyle name="Currency 13 2 2 2 2 3 2" xfId="15895"/>
    <cellStyle name="Currency 13 2 2 2 2 4" xfId="7094"/>
    <cellStyle name="Currency 13 2 2 2 2 5" xfId="10009"/>
    <cellStyle name="Currency 13 2 2 2 2 6" xfId="12981"/>
    <cellStyle name="Currency 13 2 2 2 3" xfId="1175"/>
    <cellStyle name="Currency 13 2 2 2 3 2" xfId="4183"/>
    <cellStyle name="Currency 13 2 2 2 3 2 2" xfId="15897"/>
    <cellStyle name="Currency 13 2 2 2 3 3" xfId="7096"/>
    <cellStyle name="Currency 13 2 2 2 3 4" xfId="10011"/>
    <cellStyle name="Currency 13 2 2 2 3 5" xfId="12983"/>
    <cellStyle name="Currency 13 2 2 2 4" xfId="4180"/>
    <cellStyle name="Currency 13 2 2 2 4 2" xfId="15894"/>
    <cellStyle name="Currency 13 2 2 2 5" xfId="7093"/>
    <cellStyle name="Currency 13 2 2 2 6" xfId="10008"/>
    <cellStyle name="Currency 13 2 2 2 7" xfId="12980"/>
    <cellStyle name="Currency 13 2 2 3" xfId="1176"/>
    <cellStyle name="Currency 13 2 2 3 2" xfId="1177"/>
    <cellStyle name="Currency 13 2 2 3 2 2" xfId="4185"/>
    <cellStyle name="Currency 13 2 2 3 2 2 2" xfId="15899"/>
    <cellStyle name="Currency 13 2 2 3 2 3" xfId="7098"/>
    <cellStyle name="Currency 13 2 2 3 2 4" xfId="10013"/>
    <cellStyle name="Currency 13 2 2 3 2 5" xfId="12985"/>
    <cellStyle name="Currency 13 2 2 3 3" xfId="4184"/>
    <cellStyle name="Currency 13 2 2 3 3 2" xfId="15898"/>
    <cellStyle name="Currency 13 2 2 3 4" xfId="7097"/>
    <cellStyle name="Currency 13 2 2 3 5" xfId="10012"/>
    <cellStyle name="Currency 13 2 2 3 6" xfId="12984"/>
    <cellStyle name="Currency 13 2 2 4" xfId="1178"/>
    <cellStyle name="Currency 13 2 2 4 2" xfId="4186"/>
    <cellStyle name="Currency 13 2 2 4 2 2" xfId="15900"/>
    <cellStyle name="Currency 13 2 2 4 3" xfId="7099"/>
    <cellStyle name="Currency 13 2 2 4 4" xfId="10014"/>
    <cellStyle name="Currency 13 2 2 4 5" xfId="12986"/>
    <cellStyle name="Currency 13 2 2 5" xfId="4179"/>
    <cellStyle name="Currency 13 2 2 5 2" xfId="15893"/>
    <cellStyle name="Currency 13 2 2 6" xfId="7092"/>
    <cellStyle name="Currency 13 2 2 7" xfId="10007"/>
    <cellStyle name="Currency 13 2 2 8" xfId="12979"/>
    <cellStyle name="Currency 13 2 3" xfId="1179"/>
    <cellStyle name="Currency 13 2 3 2" xfId="1180"/>
    <cellStyle name="Currency 13 2 3 2 2" xfId="1181"/>
    <cellStyle name="Currency 13 2 3 2 2 2" xfId="4189"/>
    <cellStyle name="Currency 13 2 3 2 2 2 2" xfId="15903"/>
    <cellStyle name="Currency 13 2 3 2 2 3" xfId="7102"/>
    <cellStyle name="Currency 13 2 3 2 2 4" xfId="10017"/>
    <cellStyle name="Currency 13 2 3 2 2 5" xfId="12989"/>
    <cellStyle name="Currency 13 2 3 2 3" xfId="4188"/>
    <cellStyle name="Currency 13 2 3 2 3 2" xfId="15902"/>
    <cellStyle name="Currency 13 2 3 2 4" xfId="7101"/>
    <cellStyle name="Currency 13 2 3 2 5" xfId="10016"/>
    <cellStyle name="Currency 13 2 3 2 6" xfId="12988"/>
    <cellStyle name="Currency 13 2 3 3" xfId="1182"/>
    <cellStyle name="Currency 13 2 3 3 2" xfId="4190"/>
    <cellStyle name="Currency 13 2 3 3 2 2" xfId="15904"/>
    <cellStyle name="Currency 13 2 3 3 3" xfId="7103"/>
    <cellStyle name="Currency 13 2 3 3 4" xfId="10018"/>
    <cellStyle name="Currency 13 2 3 3 5" xfId="12990"/>
    <cellStyle name="Currency 13 2 3 4" xfId="4187"/>
    <cellStyle name="Currency 13 2 3 4 2" xfId="15901"/>
    <cellStyle name="Currency 13 2 3 5" xfId="7100"/>
    <cellStyle name="Currency 13 2 3 6" xfId="10015"/>
    <cellStyle name="Currency 13 2 3 7" xfId="12987"/>
    <cellStyle name="Currency 13 2 4" xfId="1183"/>
    <cellStyle name="Currency 13 2 4 2" xfId="1184"/>
    <cellStyle name="Currency 13 2 4 2 2" xfId="4192"/>
    <cellStyle name="Currency 13 2 4 2 2 2" xfId="15906"/>
    <cellStyle name="Currency 13 2 4 2 3" xfId="7105"/>
    <cellStyle name="Currency 13 2 4 2 4" xfId="10020"/>
    <cellStyle name="Currency 13 2 4 2 5" xfId="12992"/>
    <cellStyle name="Currency 13 2 4 3" xfId="4191"/>
    <cellStyle name="Currency 13 2 4 3 2" xfId="15905"/>
    <cellStyle name="Currency 13 2 4 4" xfId="7104"/>
    <cellStyle name="Currency 13 2 4 5" xfId="10019"/>
    <cellStyle name="Currency 13 2 4 6" xfId="12991"/>
    <cellStyle name="Currency 13 2 5" xfId="1185"/>
    <cellStyle name="Currency 13 2 5 2" xfId="4193"/>
    <cellStyle name="Currency 13 2 5 2 2" xfId="15907"/>
    <cellStyle name="Currency 13 2 5 3" xfId="7106"/>
    <cellStyle name="Currency 13 2 5 4" xfId="10021"/>
    <cellStyle name="Currency 13 2 5 5" xfId="12993"/>
    <cellStyle name="Currency 13 2 6" xfId="4178"/>
    <cellStyle name="Currency 13 2 6 2" xfId="15892"/>
    <cellStyle name="Currency 13 2 7" xfId="7091"/>
    <cellStyle name="Currency 13 2 8" xfId="10006"/>
    <cellStyle name="Currency 13 2 9" xfId="12978"/>
    <cellStyle name="Currency 13 3" xfId="1186"/>
    <cellStyle name="Currency 13 3 2" xfId="1187"/>
    <cellStyle name="Currency 13 3 2 2" xfId="1188"/>
    <cellStyle name="Currency 13 3 2 2 2" xfId="1189"/>
    <cellStyle name="Currency 13 3 2 2 2 2" xfId="4197"/>
    <cellStyle name="Currency 13 3 2 2 2 2 2" xfId="15911"/>
    <cellStyle name="Currency 13 3 2 2 2 3" xfId="7110"/>
    <cellStyle name="Currency 13 3 2 2 2 4" xfId="10025"/>
    <cellStyle name="Currency 13 3 2 2 2 5" xfId="12997"/>
    <cellStyle name="Currency 13 3 2 2 3" xfId="4196"/>
    <cellStyle name="Currency 13 3 2 2 3 2" xfId="15910"/>
    <cellStyle name="Currency 13 3 2 2 4" xfId="7109"/>
    <cellStyle name="Currency 13 3 2 2 5" xfId="10024"/>
    <cellStyle name="Currency 13 3 2 2 6" xfId="12996"/>
    <cellStyle name="Currency 13 3 2 3" xfId="1190"/>
    <cellStyle name="Currency 13 3 2 3 2" xfId="4198"/>
    <cellStyle name="Currency 13 3 2 3 2 2" xfId="15912"/>
    <cellStyle name="Currency 13 3 2 3 3" xfId="7111"/>
    <cellStyle name="Currency 13 3 2 3 4" xfId="10026"/>
    <cellStyle name="Currency 13 3 2 3 5" xfId="12998"/>
    <cellStyle name="Currency 13 3 2 4" xfId="4195"/>
    <cellStyle name="Currency 13 3 2 4 2" xfId="15909"/>
    <cellStyle name="Currency 13 3 2 5" xfId="7108"/>
    <cellStyle name="Currency 13 3 2 6" xfId="10023"/>
    <cellStyle name="Currency 13 3 2 7" xfId="12995"/>
    <cellStyle name="Currency 13 3 3" xfId="1191"/>
    <cellStyle name="Currency 13 3 3 2" xfId="1192"/>
    <cellStyle name="Currency 13 3 3 2 2" xfId="4200"/>
    <cellStyle name="Currency 13 3 3 2 2 2" xfId="15914"/>
    <cellStyle name="Currency 13 3 3 2 3" xfId="7113"/>
    <cellStyle name="Currency 13 3 3 2 4" xfId="10028"/>
    <cellStyle name="Currency 13 3 3 2 5" xfId="13000"/>
    <cellStyle name="Currency 13 3 3 3" xfId="4199"/>
    <cellStyle name="Currency 13 3 3 3 2" xfId="15913"/>
    <cellStyle name="Currency 13 3 3 4" xfId="7112"/>
    <cellStyle name="Currency 13 3 3 5" xfId="10027"/>
    <cellStyle name="Currency 13 3 3 6" xfId="12999"/>
    <cellStyle name="Currency 13 3 4" xfId="1193"/>
    <cellStyle name="Currency 13 3 4 2" xfId="4201"/>
    <cellStyle name="Currency 13 3 4 2 2" xfId="15915"/>
    <cellStyle name="Currency 13 3 4 3" xfId="7114"/>
    <cellStyle name="Currency 13 3 4 4" xfId="10029"/>
    <cellStyle name="Currency 13 3 4 5" xfId="13001"/>
    <cellStyle name="Currency 13 3 5" xfId="4194"/>
    <cellStyle name="Currency 13 3 5 2" xfId="15908"/>
    <cellStyle name="Currency 13 3 6" xfId="7107"/>
    <cellStyle name="Currency 13 3 7" xfId="10022"/>
    <cellStyle name="Currency 13 3 8" xfId="12994"/>
    <cellStyle name="Currency 13 4" xfId="1194"/>
    <cellStyle name="Currency 13 4 2" xfId="1195"/>
    <cellStyle name="Currency 13 4 2 2" xfId="1196"/>
    <cellStyle name="Currency 13 4 2 2 2" xfId="4204"/>
    <cellStyle name="Currency 13 4 2 2 2 2" xfId="15918"/>
    <cellStyle name="Currency 13 4 2 2 3" xfId="7117"/>
    <cellStyle name="Currency 13 4 2 2 4" xfId="10032"/>
    <cellStyle name="Currency 13 4 2 2 5" xfId="13004"/>
    <cellStyle name="Currency 13 4 2 3" xfId="4203"/>
    <cellStyle name="Currency 13 4 2 3 2" xfId="15917"/>
    <cellStyle name="Currency 13 4 2 4" xfId="7116"/>
    <cellStyle name="Currency 13 4 2 5" xfId="10031"/>
    <cellStyle name="Currency 13 4 2 6" xfId="13003"/>
    <cellStyle name="Currency 13 4 3" xfId="1197"/>
    <cellStyle name="Currency 13 4 3 2" xfId="4205"/>
    <cellStyle name="Currency 13 4 3 2 2" xfId="15919"/>
    <cellStyle name="Currency 13 4 3 3" xfId="7118"/>
    <cellStyle name="Currency 13 4 3 4" xfId="10033"/>
    <cellStyle name="Currency 13 4 3 5" xfId="13005"/>
    <cellStyle name="Currency 13 4 4" xfId="4202"/>
    <cellStyle name="Currency 13 4 4 2" xfId="15916"/>
    <cellStyle name="Currency 13 4 5" xfId="7115"/>
    <cellStyle name="Currency 13 4 6" xfId="10030"/>
    <cellStyle name="Currency 13 4 7" xfId="13002"/>
    <cellStyle name="Currency 13 5" xfId="1198"/>
    <cellStyle name="Currency 13 5 2" xfId="1199"/>
    <cellStyle name="Currency 13 5 2 2" xfId="4207"/>
    <cellStyle name="Currency 13 5 2 2 2" xfId="15921"/>
    <cellStyle name="Currency 13 5 2 3" xfId="7120"/>
    <cellStyle name="Currency 13 5 2 4" xfId="10035"/>
    <cellStyle name="Currency 13 5 2 5" xfId="13007"/>
    <cellStyle name="Currency 13 5 3" xfId="4206"/>
    <cellStyle name="Currency 13 5 3 2" xfId="15920"/>
    <cellStyle name="Currency 13 5 4" xfId="7119"/>
    <cellStyle name="Currency 13 5 5" xfId="10034"/>
    <cellStyle name="Currency 13 5 6" xfId="13006"/>
    <cellStyle name="Currency 13 6" xfId="1200"/>
    <cellStyle name="Currency 13 6 2" xfId="4208"/>
    <cellStyle name="Currency 13 6 2 2" xfId="15922"/>
    <cellStyle name="Currency 13 6 3" xfId="7121"/>
    <cellStyle name="Currency 13 6 4" xfId="10036"/>
    <cellStyle name="Currency 13 6 5" xfId="13008"/>
    <cellStyle name="Currency 13 7" xfId="4177"/>
    <cellStyle name="Currency 13 7 2" xfId="15891"/>
    <cellStyle name="Currency 13 8" xfId="7090"/>
    <cellStyle name="Currency 13 9" xfId="10005"/>
    <cellStyle name="Currency 14" xfId="1201"/>
    <cellStyle name="Currency 14 10" xfId="13009"/>
    <cellStyle name="Currency 14 2" xfId="1202"/>
    <cellStyle name="Currency 14 2 2" xfId="1203"/>
    <cellStyle name="Currency 14 2 2 2" xfId="1204"/>
    <cellStyle name="Currency 14 2 2 2 2" xfId="1205"/>
    <cellStyle name="Currency 14 2 2 2 2 2" xfId="1206"/>
    <cellStyle name="Currency 14 2 2 2 2 2 2" xfId="4214"/>
    <cellStyle name="Currency 14 2 2 2 2 2 2 2" xfId="15928"/>
    <cellStyle name="Currency 14 2 2 2 2 2 3" xfId="7127"/>
    <cellStyle name="Currency 14 2 2 2 2 2 4" xfId="10042"/>
    <cellStyle name="Currency 14 2 2 2 2 2 5" xfId="13014"/>
    <cellStyle name="Currency 14 2 2 2 2 3" xfId="4213"/>
    <cellStyle name="Currency 14 2 2 2 2 3 2" xfId="15927"/>
    <cellStyle name="Currency 14 2 2 2 2 4" xfId="7126"/>
    <cellStyle name="Currency 14 2 2 2 2 5" xfId="10041"/>
    <cellStyle name="Currency 14 2 2 2 2 6" xfId="13013"/>
    <cellStyle name="Currency 14 2 2 2 3" xfId="1207"/>
    <cellStyle name="Currency 14 2 2 2 3 2" xfId="4215"/>
    <cellStyle name="Currency 14 2 2 2 3 2 2" xfId="15929"/>
    <cellStyle name="Currency 14 2 2 2 3 3" xfId="7128"/>
    <cellStyle name="Currency 14 2 2 2 3 4" xfId="10043"/>
    <cellStyle name="Currency 14 2 2 2 3 5" xfId="13015"/>
    <cellStyle name="Currency 14 2 2 2 4" xfId="4212"/>
    <cellStyle name="Currency 14 2 2 2 4 2" xfId="15926"/>
    <cellStyle name="Currency 14 2 2 2 5" xfId="7125"/>
    <cellStyle name="Currency 14 2 2 2 6" xfId="10040"/>
    <cellStyle name="Currency 14 2 2 2 7" xfId="13012"/>
    <cellStyle name="Currency 14 2 2 3" xfId="1208"/>
    <cellStyle name="Currency 14 2 2 3 2" xfId="1209"/>
    <cellStyle name="Currency 14 2 2 3 2 2" xfId="4217"/>
    <cellStyle name="Currency 14 2 2 3 2 2 2" xfId="15931"/>
    <cellStyle name="Currency 14 2 2 3 2 3" xfId="7130"/>
    <cellStyle name="Currency 14 2 2 3 2 4" xfId="10045"/>
    <cellStyle name="Currency 14 2 2 3 2 5" xfId="13017"/>
    <cellStyle name="Currency 14 2 2 3 3" xfId="4216"/>
    <cellStyle name="Currency 14 2 2 3 3 2" xfId="15930"/>
    <cellStyle name="Currency 14 2 2 3 4" xfId="7129"/>
    <cellStyle name="Currency 14 2 2 3 5" xfId="10044"/>
    <cellStyle name="Currency 14 2 2 3 6" xfId="13016"/>
    <cellStyle name="Currency 14 2 2 4" xfId="1210"/>
    <cellStyle name="Currency 14 2 2 4 2" xfId="4218"/>
    <cellStyle name="Currency 14 2 2 4 2 2" xfId="15932"/>
    <cellStyle name="Currency 14 2 2 4 3" xfId="7131"/>
    <cellStyle name="Currency 14 2 2 4 4" xfId="10046"/>
    <cellStyle name="Currency 14 2 2 4 5" xfId="13018"/>
    <cellStyle name="Currency 14 2 2 5" xfId="4211"/>
    <cellStyle name="Currency 14 2 2 5 2" xfId="15925"/>
    <cellStyle name="Currency 14 2 2 6" xfId="7124"/>
    <cellStyle name="Currency 14 2 2 7" xfId="10039"/>
    <cellStyle name="Currency 14 2 2 8" xfId="13011"/>
    <cellStyle name="Currency 14 2 3" xfId="1211"/>
    <cellStyle name="Currency 14 2 3 2" xfId="1212"/>
    <cellStyle name="Currency 14 2 3 2 2" xfId="1213"/>
    <cellStyle name="Currency 14 2 3 2 2 2" xfId="4221"/>
    <cellStyle name="Currency 14 2 3 2 2 2 2" xfId="15935"/>
    <cellStyle name="Currency 14 2 3 2 2 3" xfId="7134"/>
    <cellStyle name="Currency 14 2 3 2 2 4" xfId="10049"/>
    <cellStyle name="Currency 14 2 3 2 2 5" xfId="13021"/>
    <cellStyle name="Currency 14 2 3 2 3" xfId="4220"/>
    <cellStyle name="Currency 14 2 3 2 3 2" xfId="15934"/>
    <cellStyle name="Currency 14 2 3 2 4" xfId="7133"/>
    <cellStyle name="Currency 14 2 3 2 5" xfId="10048"/>
    <cellStyle name="Currency 14 2 3 2 6" xfId="13020"/>
    <cellStyle name="Currency 14 2 3 3" xfId="1214"/>
    <cellStyle name="Currency 14 2 3 3 2" xfId="4222"/>
    <cellStyle name="Currency 14 2 3 3 2 2" xfId="15936"/>
    <cellStyle name="Currency 14 2 3 3 3" xfId="7135"/>
    <cellStyle name="Currency 14 2 3 3 4" xfId="10050"/>
    <cellStyle name="Currency 14 2 3 3 5" xfId="13022"/>
    <cellStyle name="Currency 14 2 3 4" xfId="4219"/>
    <cellStyle name="Currency 14 2 3 4 2" xfId="15933"/>
    <cellStyle name="Currency 14 2 3 5" xfId="7132"/>
    <cellStyle name="Currency 14 2 3 6" xfId="10047"/>
    <cellStyle name="Currency 14 2 3 7" xfId="13019"/>
    <cellStyle name="Currency 14 2 4" xfId="1215"/>
    <cellStyle name="Currency 14 2 4 2" xfId="1216"/>
    <cellStyle name="Currency 14 2 4 2 2" xfId="4224"/>
    <cellStyle name="Currency 14 2 4 2 2 2" xfId="15938"/>
    <cellStyle name="Currency 14 2 4 2 3" xfId="7137"/>
    <cellStyle name="Currency 14 2 4 2 4" xfId="10052"/>
    <cellStyle name="Currency 14 2 4 2 5" xfId="13024"/>
    <cellStyle name="Currency 14 2 4 3" xfId="4223"/>
    <cellStyle name="Currency 14 2 4 3 2" xfId="15937"/>
    <cellStyle name="Currency 14 2 4 4" xfId="7136"/>
    <cellStyle name="Currency 14 2 4 5" xfId="10051"/>
    <cellStyle name="Currency 14 2 4 6" xfId="13023"/>
    <cellStyle name="Currency 14 2 5" xfId="1217"/>
    <cellStyle name="Currency 14 2 5 2" xfId="4225"/>
    <cellStyle name="Currency 14 2 5 2 2" xfId="15939"/>
    <cellStyle name="Currency 14 2 5 3" xfId="7138"/>
    <cellStyle name="Currency 14 2 5 4" xfId="10053"/>
    <cellStyle name="Currency 14 2 5 5" xfId="13025"/>
    <cellStyle name="Currency 14 2 6" xfId="4210"/>
    <cellStyle name="Currency 14 2 6 2" xfId="15924"/>
    <cellStyle name="Currency 14 2 7" xfId="7123"/>
    <cellStyle name="Currency 14 2 8" xfId="10038"/>
    <cellStyle name="Currency 14 2 9" xfId="13010"/>
    <cellStyle name="Currency 14 3" xfId="1218"/>
    <cellStyle name="Currency 14 3 2" xfId="1219"/>
    <cellStyle name="Currency 14 3 2 2" xfId="1220"/>
    <cellStyle name="Currency 14 3 2 2 2" xfId="1221"/>
    <cellStyle name="Currency 14 3 2 2 2 2" xfId="4229"/>
    <cellStyle name="Currency 14 3 2 2 2 2 2" xfId="15943"/>
    <cellStyle name="Currency 14 3 2 2 2 3" xfId="7142"/>
    <cellStyle name="Currency 14 3 2 2 2 4" xfId="10057"/>
    <cellStyle name="Currency 14 3 2 2 2 5" xfId="13029"/>
    <cellStyle name="Currency 14 3 2 2 3" xfId="4228"/>
    <cellStyle name="Currency 14 3 2 2 3 2" xfId="15942"/>
    <cellStyle name="Currency 14 3 2 2 4" xfId="7141"/>
    <cellStyle name="Currency 14 3 2 2 5" xfId="10056"/>
    <cellStyle name="Currency 14 3 2 2 6" xfId="13028"/>
    <cellStyle name="Currency 14 3 2 3" xfId="1222"/>
    <cellStyle name="Currency 14 3 2 3 2" xfId="4230"/>
    <cellStyle name="Currency 14 3 2 3 2 2" xfId="15944"/>
    <cellStyle name="Currency 14 3 2 3 3" xfId="7143"/>
    <cellStyle name="Currency 14 3 2 3 4" xfId="10058"/>
    <cellStyle name="Currency 14 3 2 3 5" xfId="13030"/>
    <cellStyle name="Currency 14 3 2 4" xfId="4227"/>
    <cellStyle name="Currency 14 3 2 4 2" xfId="15941"/>
    <cellStyle name="Currency 14 3 2 5" xfId="7140"/>
    <cellStyle name="Currency 14 3 2 6" xfId="10055"/>
    <cellStyle name="Currency 14 3 2 7" xfId="13027"/>
    <cellStyle name="Currency 14 3 3" xfId="1223"/>
    <cellStyle name="Currency 14 3 3 2" xfId="1224"/>
    <cellStyle name="Currency 14 3 3 2 2" xfId="4232"/>
    <cellStyle name="Currency 14 3 3 2 2 2" xfId="15946"/>
    <cellStyle name="Currency 14 3 3 2 3" xfId="7145"/>
    <cellStyle name="Currency 14 3 3 2 4" xfId="10060"/>
    <cellStyle name="Currency 14 3 3 2 5" xfId="13032"/>
    <cellStyle name="Currency 14 3 3 3" xfId="4231"/>
    <cellStyle name="Currency 14 3 3 3 2" xfId="15945"/>
    <cellStyle name="Currency 14 3 3 4" xfId="7144"/>
    <cellStyle name="Currency 14 3 3 5" xfId="10059"/>
    <cellStyle name="Currency 14 3 3 6" xfId="13031"/>
    <cellStyle name="Currency 14 3 4" xfId="1225"/>
    <cellStyle name="Currency 14 3 4 2" xfId="4233"/>
    <cellStyle name="Currency 14 3 4 2 2" xfId="15947"/>
    <cellStyle name="Currency 14 3 4 3" xfId="7146"/>
    <cellStyle name="Currency 14 3 4 4" xfId="10061"/>
    <cellStyle name="Currency 14 3 4 5" xfId="13033"/>
    <cellStyle name="Currency 14 3 5" xfId="4226"/>
    <cellStyle name="Currency 14 3 5 2" xfId="15940"/>
    <cellStyle name="Currency 14 3 6" xfId="7139"/>
    <cellStyle name="Currency 14 3 7" xfId="10054"/>
    <cellStyle name="Currency 14 3 8" xfId="13026"/>
    <cellStyle name="Currency 14 4" xfId="1226"/>
    <cellStyle name="Currency 14 4 2" xfId="1227"/>
    <cellStyle name="Currency 14 4 2 2" xfId="1228"/>
    <cellStyle name="Currency 14 4 2 2 2" xfId="4236"/>
    <cellStyle name="Currency 14 4 2 2 2 2" xfId="15950"/>
    <cellStyle name="Currency 14 4 2 2 3" xfId="7149"/>
    <cellStyle name="Currency 14 4 2 2 4" xfId="10064"/>
    <cellStyle name="Currency 14 4 2 2 5" xfId="13036"/>
    <cellStyle name="Currency 14 4 2 3" xfId="4235"/>
    <cellStyle name="Currency 14 4 2 3 2" xfId="15949"/>
    <cellStyle name="Currency 14 4 2 4" xfId="7148"/>
    <cellStyle name="Currency 14 4 2 5" xfId="10063"/>
    <cellStyle name="Currency 14 4 2 6" xfId="13035"/>
    <cellStyle name="Currency 14 4 3" xfId="1229"/>
    <cellStyle name="Currency 14 4 3 2" xfId="4237"/>
    <cellStyle name="Currency 14 4 3 2 2" xfId="15951"/>
    <cellStyle name="Currency 14 4 3 3" xfId="7150"/>
    <cellStyle name="Currency 14 4 3 4" xfId="10065"/>
    <cellStyle name="Currency 14 4 3 5" xfId="13037"/>
    <cellStyle name="Currency 14 4 4" xfId="4234"/>
    <cellStyle name="Currency 14 4 4 2" xfId="15948"/>
    <cellStyle name="Currency 14 4 5" xfId="7147"/>
    <cellStyle name="Currency 14 4 6" xfId="10062"/>
    <cellStyle name="Currency 14 4 7" xfId="13034"/>
    <cellStyle name="Currency 14 5" xfId="1230"/>
    <cellStyle name="Currency 14 5 2" xfId="1231"/>
    <cellStyle name="Currency 14 5 2 2" xfId="4239"/>
    <cellStyle name="Currency 14 5 2 2 2" xfId="15953"/>
    <cellStyle name="Currency 14 5 2 3" xfId="7152"/>
    <cellStyle name="Currency 14 5 2 4" xfId="10067"/>
    <cellStyle name="Currency 14 5 2 5" xfId="13039"/>
    <cellStyle name="Currency 14 5 3" xfId="4238"/>
    <cellStyle name="Currency 14 5 3 2" xfId="15952"/>
    <cellStyle name="Currency 14 5 4" xfId="7151"/>
    <cellStyle name="Currency 14 5 5" xfId="10066"/>
    <cellStyle name="Currency 14 5 6" xfId="13038"/>
    <cellStyle name="Currency 14 6" xfId="1232"/>
    <cellStyle name="Currency 14 6 2" xfId="4240"/>
    <cellStyle name="Currency 14 6 2 2" xfId="15954"/>
    <cellStyle name="Currency 14 6 3" xfId="7153"/>
    <cellStyle name="Currency 14 6 4" xfId="10068"/>
    <cellStyle name="Currency 14 6 5" xfId="13040"/>
    <cellStyle name="Currency 14 7" xfId="4209"/>
    <cellStyle name="Currency 14 7 2" xfId="15923"/>
    <cellStyle name="Currency 14 8" xfId="7122"/>
    <cellStyle name="Currency 14 9" xfId="10037"/>
    <cellStyle name="Currency 15" xfId="1233"/>
    <cellStyle name="Currency 16" xfId="1234"/>
    <cellStyle name="Currency 17" xfId="1235"/>
    <cellStyle name="Currency 18" xfId="1236"/>
    <cellStyle name="Currency 19" xfId="1237"/>
    <cellStyle name="Currency 2" xfId="25"/>
    <cellStyle name="Currency 2 2" xfId="1238"/>
    <cellStyle name="Currency 2 3" xfId="1239"/>
    <cellStyle name="Currency 2 3 10" xfId="13041"/>
    <cellStyle name="Currency 2 3 2" xfId="1240"/>
    <cellStyle name="Currency 2 3 2 2" xfId="1241"/>
    <cellStyle name="Currency 2 3 2 2 2" xfId="1242"/>
    <cellStyle name="Currency 2 3 2 2 2 2" xfId="1243"/>
    <cellStyle name="Currency 2 3 2 2 2 2 2" xfId="1244"/>
    <cellStyle name="Currency 2 3 2 2 2 2 2 2" xfId="4246"/>
    <cellStyle name="Currency 2 3 2 2 2 2 2 2 2" xfId="15960"/>
    <cellStyle name="Currency 2 3 2 2 2 2 2 3" xfId="7159"/>
    <cellStyle name="Currency 2 3 2 2 2 2 2 4" xfId="10074"/>
    <cellStyle name="Currency 2 3 2 2 2 2 2 5" xfId="13046"/>
    <cellStyle name="Currency 2 3 2 2 2 2 3" xfId="4245"/>
    <cellStyle name="Currency 2 3 2 2 2 2 3 2" xfId="15959"/>
    <cellStyle name="Currency 2 3 2 2 2 2 4" xfId="7158"/>
    <cellStyle name="Currency 2 3 2 2 2 2 5" xfId="10073"/>
    <cellStyle name="Currency 2 3 2 2 2 2 6" xfId="13045"/>
    <cellStyle name="Currency 2 3 2 2 2 3" xfId="1245"/>
    <cellStyle name="Currency 2 3 2 2 2 3 2" xfId="4247"/>
    <cellStyle name="Currency 2 3 2 2 2 3 2 2" xfId="15961"/>
    <cellStyle name="Currency 2 3 2 2 2 3 3" xfId="7160"/>
    <cellStyle name="Currency 2 3 2 2 2 3 4" xfId="10075"/>
    <cellStyle name="Currency 2 3 2 2 2 3 5" xfId="13047"/>
    <cellStyle name="Currency 2 3 2 2 2 4" xfId="4244"/>
    <cellStyle name="Currency 2 3 2 2 2 4 2" xfId="15958"/>
    <cellStyle name="Currency 2 3 2 2 2 5" xfId="7157"/>
    <cellStyle name="Currency 2 3 2 2 2 6" xfId="10072"/>
    <cellStyle name="Currency 2 3 2 2 2 7" xfId="13044"/>
    <cellStyle name="Currency 2 3 2 2 3" xfId="1246"/>
    <cellStyle name="Currency 2 3 2 2 3 2" xfId="1247"/>
    <cellStyle name="Currency 2 3 2 2 3 2 2" xfId="4249"/>
    <cellStyle name="Currency 2 3 2 2 3 2 2 2" xfId="15963"/>
    <cellStyle name="Currency 2 3 2 2 3 2 3" xfId="7162"/>
    <cellStyle name="Currency 2 3 2 2 3 2 4" xfId="10077"/>
    <cellStyle name="Currency 2 3 2 2 3 2 5" xfId="13049"/>
    <cellStyle name="Currency 2 3 2 2 3 3" xfId="4248"/>
    <cellStyle name="Currency 2 3 2 2 3 3 2" xfId="15962"/>
    <cellStyle name="Currency 2 3 2 2 3 4" xfId="7161"/>
    <cellStyle name="Currency 2 3 2 2 3 5" xfId="10076"/>
    <cellStyle name="Currency 2 3 2 2 3 6" xfId="13048"/>
    <cellStyle name="Currency 2 3 2 2 4" xfId="1248"/>
    <cellStyle name="Currency 2 3 2 2 4 2" xfId="4250"/>
    <cellStyle name="Currency 2 3 2 2 4 2 2" xfId="15964"/>
    <cellStyle name="Currency 2 3 2 2 4 3" xfId="7163"/>
    <cellStyle name="Currency 2 3 2 2 4 4" xfId="10078"/>
    <cellStyle name="Currency 2 3 2 2 4 5" xfId="13050"/>
    <cellStyle name="Currency 2 3 2 2 5" xfId="4243"/>
    <cellStyle name="Currency 2 3 2 2 5 2" xfId="15957"/>
    <cellStyle name="Currency 2 3 2 2 6" xfId="7156"/>
    <cellStyle name="Currency 2 3 2 2 7" xfId="10071"/>
    <cellStyle name="Currency 2 3 2 2 8" xfId="13043"/>
    <cellStyle name="Currency 2 3 2 3" xfId="1249"/>
    <cellStyle name="Currency 2 3 2 3 2" xfId="1250"/>
    <cellStyle name="Currency 2 3 2 3 2 2" xfId="1251"/>
    <cellStyle name="Currency 2 3 2 3 2 2 2" xfId="4253"/>
    <cellStyle name="Currency 2 3 2 3 2 2 2 2" xfId="15967"/>
    <cellStyle name="Currency 2 3 2 3 2 2 3" xfId="7166"/>
    <cellStyle name="Currency 2 3 2 3 2 2 4" xfId="10081"/>
    <cellStyle name="Currency 2 3 2 3 2 2 5" xfId="13053"/>
    <cellStyle name="Currency 2 3 2 3 2 3" xfId="4252"/>
    <cellStyle name="Currency 2 3 2 3 2 3 2" xfId="15966"/>
    <cellStyle name="Currency 2 3 2 3 2 4" xfId="7165"/>
    <cellStyle name="Currency 2 3 2 3 2 5" xfId="10080"/>
    <cellStyle name="Currency 2 3 2 3 2 6" xfId="13052"/>
    <cellStyle name="Currency 2 3 2 3 3" xfId="1252"/>
    <cellStyle name="Currency 2 3 2 3 3 2" xfId="4254"/>
    <cellStyle name="Currency 2 3 2 3 3 2 2" xfId="15968"/>
    <cellStyle name="Currency 2 3 2 3 3 3" xfId="7167"/>
    <cellStyle name="Currency 2 3 2 3 3 4" xfId="10082"/>
    <cellStyle name="Currency 2 3 2 3 3 5" xfId="13054"/>
    <cellStyle name="Currency 2 3 2 3 4" xfId="4251"/>
    <cellStyle name="Currency 2 3 2 3 4 2" xfId="15965"/>
    <cellStyle name="Currency 2 3 2 3 5" xfId="7164"/>
    <cellStyle name="Currency 2 3 2 3 6" xfId="10079"/>
    <cellStyle name="Currency 2 3 2 3 7" xfId="13051"/>
    <cellStyle name="Currency 2 3 2 4" xfId="1253"/>
    <cellStyle name="Currency 2 3 2 4 2" xfId="1254"/>
    <cellStyle name="Currency 2 3 2 4 2 2" xfId="4256"/>
    <cellStyle name="Currency 2 3 2 4 2 2 2" xfId="15970"/>
    <cellStyle name="Currency 2 3 2 4 2 3" xfId="7169"/>
    <cellStyle name="Currency 2 3 2 4 2 4" xfId="10084"/>
    <cellStyle name="Currency 2 3 2 4 2 5" xfId="13056"/>
    <cellStyle name="Currency 2 3 2 4 3" xfId="4255"/>
    <cellStyle name="Currency 2 3 2 4 3 2" xfId="15969"/>
    <cellStyle name="Currency 2 3 2 4 4" xfId="7168"/>
    <cellStyle name="Currency 2 3 2 4 5" xfId="10083"/>
    <cellStyle name="Currency 2 3 2 4 6" xfId="13055"/>
    <cellStyle name="Currency 2 3 2 5" xfId="1255"/>
    <cellStyle name="Currency 2 3 2 5 2" xfId="4257"/>
    <cellStyle name="Currency 2 3 2 5 2 2" xfId="15971"/>
    <cellStyle name="Currency 2 3 2 5 3" xfId="7170"/>
    <cellStyle name="Currency 2 3 2 5 4" xfId="10085"/>
    <cellStyle name="Currency 2 3 2 5 5" xfId="13057"/>
    <cellStyle name="Currency 2 3 2 6" xfId="4242"/>
    <cellStyle name="Currency 2 3 2 6 2" xfId="15956"/>
    <cellStyle name="Currency 2 3 2 7" xfId="7155"/>
    <cellStyle name="Currency 2 3 2 8" xfId="10070"/>
    <cellStyle name="Currency 2 3 2 9" xfId="13042"/>
    <cellStyle name="Currency 2 3 3" xfId="1256"/>
    <cellStyle name="Currency 2 3 3 2" xfId="1257"/>
    <cellStyle name="Currency 2 3 3 2 2" xfId="1258"/>
    <cellStyle name="Currency 2 3 3 2 2 2" xfId="1259"/>
    <cellStyle name="Currency 2 3 3 2 2 2 2" xfId="4261"/>
    <cellStyle name="Currency 2 3 3 2 2 2 2 2" xfId="15975"/>
    <cellStyle name="Currency 2 3 3 2 2 2 3" xfId="7174"/>
    <cellStyle name="Currency 2 3 3 2 2 2 4" xfId="10089"/>
    <cellStyle name="Currency 2 3 3 2 2 2 5" xfId="13061"/>
    <cellStyle name="Currency 2 3 3 2 2 3" xfId="4260"/>
    <cellStyle name="Currency 2 3 3 2 2 3 2" xfId="15974"/>
    <cellStyle name="Currency 2 3 3 2 2 4" xfId="7173"/>
    <cellStyle name="Currency 2 3 3 2 2 5" xfId="10088"/>
    <cellStyle name="Currency 2 3 3 2 2 6" xfId="13060"/>
    <cellStyle name="Currency 2 3 3 2 3" xfId="1260"/>
    <cellStyle name="Currency 2 3 3 2 3 2" xfId="4262"/>
    <cellStyle name="Currency 2 3 3 2 3 2 2" xfId="15976"/>
    <cellStyle name="Currency 2 3 3 2 3 3" xfId="7175"/>
    <cellStyle name="Currency 2 3 3 2 3 4" xfId="10090"/>
    <cellStyle name="Currency 2 3 3 2 3 5" xfId="13062"/>
    <cellStyle name="Currency 2 3 3 2 4" xfId="4259"/>
    <cellStyle name="Currency 2 3 3 2 4 2" xfId="15973"/>
    <cellStyle name="Currency 2 3 3 2 5" xfId="7172"/>
    <cellStyle name="Currency 2 3 3 2 6" xfId="10087"/>
    <cellStyle name="Currency 2 3 3 2 7" xfId="13059"/>
    <cellStyle name="Currency 2 3 3 3" xfId="1261"/>
    <cellStyle name="Currency 2 3 3 3 2" xfId="1262"/>
    <cellStyle name="Currency 2 3 3 3 2 2" xfId="4264"/>
    <cellStyle name="Currency 2 3 3 3 2 2 2" xfId="15978"/>
    <cellStyle name="Currency 2 3 3 3 2 3" xfId="7177"/>
    <cellStyle name="Currency 2 3 3 3 2 4" xfId="10092"/>
    <cellStyle name="Currency 2 3 3 3 2 5" xfId="13064"/>
    <cellStyle name="Currency 2 3 3 3 3" xfId="4263"/>
    <cellStyle name="Currency 2 3 3 3 3 2" xfId="15977"/>
    <cellStyle name="Currency 2 3 3 3 4" xfId="7176"/>
    <cellStyle name="Currency 2 3 3 3 5" xfId="10091"/>
    <cellStyle name="Currency 2 3 3 3 6" xfId="13063"/>
    <cellStyle name="Currency 2 3 3 4" xfId="1263"/>
    <cellStyle name="Currency 2 3 3 4 2" xfId="4265"/>
    <cellStyle name="Currency 2 3 3 4 2 2" xfId="15979"/>
    <cellStyle name="Currency 2 3 3 4 3" xfId="7178"/>
    <cellStyle name="Currency 2 3 3 4 4" xfId="10093"/>
    <cellStyle name="Currency 2 3 3 4 5" xfId="13065"/>
    <cellStyle name="Currency 2 3 3 5" xfId="4258"/>
    <cellStyle name="Currency 2 3 3 5 2" xfId="15972"/>
    <cellStyle name="Currency 2 3 3 6" xfId="7171"/>
    <cellStyle name="Currency 2 3 3 7" xfId="10086"/>
    <cellStyle name="Currency 2 3 3 8" xfId="13058"/>
    <cellStyle name="Currency 2 3 4" xfId="1264"/>
    <cellStyle name="Currency 2 3 4 2" xfId="1265"/>
    <cellStyle name="Currency 2 3 4 2 2" xfId="1266"/>
    <cellStyle name="Currency 2 3 4 2 2 2" xfId="4268"/>
    <cellStyle name="Currency 2 3 4 2 2 2 2" xfId="15982"/>
    <cellStyle name="Currency 2 3 4 2 2 3" xfId="7181"/>
    <cellStyle name="Currency 2 3 4 2 2 4" xfId="10096"/>
    <cellStyle name="Currency 2 3 4 2 2 5" xfId="13068"/>
    <cellStyle name="Currency 2 3 4 2 3" xfId="4267"/>
    <cellStyle name="Currency 2 3 4 2 3 2" xfId="15981"/>
    <cellStyle name="Currency 2 3 4 2 4" xfId="7180"/>
    <cellStyle name="Currency 2 3 4 2 5" xfId="10095"/>
    <cellStyle name="Currency 2 3 4 2 6" xfId="13067"/>
    <cellStyle name="Currency 2 3 4 3" xfId="1267"/>
    <cellStyle name="Currency 2 3 4 3 2" xfId="4269"/>
    <cellStyle name="Currency 2 3 4 3 2 2" xfId="15983"/>
    <cellStyle name="Currency 2 3 4 3 3" xfId="7182"/>
    <cellStyle name="Currency 2 3 4 3 4" xfId="10097"/>
    <cellStyle name="Currency 2 3 4 3 5" xfId="13069"/>
    <cellStyle name="Currency 2 3 4 4" xfId="4266"/>
    <cellStyle name="Currency 2 3 4 4 2" xfId="15980"/>
    <cellStyle name="Currency 2 3 4 5" xfId="7179"/>
    <cellStyle name="Currency 2 3 4 6" xfId="10094"/>
    <cellStyle name="Currency 2 3 4 7" xfId="13066"/>
    <cellStyle name="Currency 2 3 5" xfId="1268"/>
    <cellStyle name="Currency 2 3 5 2" xfId="1269"/>
    <cellStyle name="Currency 2 3 5 2 2" xfId="4271"/>
    <cellStyle name="Currency 2 3 5 2 2 2" xfId="15985"/>
    <cellStyle name="Currency 2 3 5 2 3" xfId="7184"/>
    <cellStyle name="Currency 2 3 5 2 4" xfId="10099"/>
    <cellStyle name="Currency 2 3 5 2 5" xfId="13071"/>
    <cellStyle name="Currency 2 3 5 3" xfId="4270"/>
    <cellStyle name="Currency 2 3 5 3 2" xfId="15984"/>
    <cellStyle name="Currency 2 3 5 4" xfId="7183"/>
    <cellStyle name="Currency 2 3 5 5" xfId="10098"/>
    <cellStyle name="Currency 2 3 5 6" xfId="13070"/>
    <cellStyle name="Currency 2 3 6" xfId="1270"/>
    <cellStyle name="Currency 2 3 6 2" xfId="4272"/>
    <cellStyle name="Currency 2 3 6 2 2" xfId="15986"/>
    <cellStyle name="Currency 2 3 6 3" xfId="7185"/>
    <cellStyle name="Currency 2 3 6 4" xfId="10100"/>
    <cellStyle name="Currency 2 3 6 5" xfId="13072"/>
    <cellStyle name="Currency 2 3 7" xfId="4241"/>
    <cellStyle name="Currency 2 3 7 2" xfId="15955"/>
    <cellStyle name="Currency 2 3 8" xfId="7154"/>
    <cellStyle name="Currency 2 3 9" xfId="10069"/>
    <cellStyle name="Currency 2 4" xfId="1271"/>
    <cellStyle name="Currency 2 4 10" xfId="13073"/>
    <cellStyle name="Currency 2 4 2" xfId="1272"/>
    <cellStyle name="Currency 2 4 2 2" xfId="1273"/>
    <cellStyle name="Currency 2 4 2 2 2" xfId="1274"/>
    <cellStyle name="Currency 2 4 2 2 2 2" xfId="1275"/>
    <cellStyle name="Currency 2 4 2 2 2 2 2" xfId="1276"/>
    <cellStyle name="Currency 2 4 2 2 2 2 2 2" xfId="4278"/>
    <cellStyle name="Currency 2 4 2 2 2 2 2 2 2" xfId="15992"/>
    <cellStyle name="Currency 2 4 2 2 2 2 2 3" xfId="7191"/>
    <cellStyle name="Currency 2 4 2 2 2 2 2 4" xfId="10106"/>
    <cellStyle name="Currency 2 4 2 2 2 2 2 5" xfId="13078"/>
    <cellStyle name="Currency 2 4 2 2 2 2 3" xfId="4277"/>
    <cellStyle name="Currency 2 4 2 2 2 2 3 2" xfId="15991"/>
    <cellStyle name="Currency 2 4 2 2 2 2 4" xfId="7190"/>
    <cellStyle name="Currency 2 4 2 2 2 2 5" xfId="10105"/>
    <cellStyle name="Currency 2 4 2 2 2 2 6" xfId="13077"/>
    <cellStyle name="Currency 2 4 2 2 2 3" xfId="1277"/>
    <cellStyle name="Currency 2 4 2 2 2 3 2" xfId="4279"/>
    <cellStyle name="Currency 2 4 2 2 2 3 2 2" xfId="15993"/>
    <cellStyle name="Currency 2 4 2 2 2 3 3" xfId="7192"/>
    <cellStyle name="Currency 2 4 2 2 2 3 4" xfId="10107"/>
    <cellStyle name="Currency 2 4 2 2 2 3 5" xfId="13079"/>
    <cellStyle name="Currency 2 4 2 2 2 4" xfId="4276"/>
    <cellStyle name="Currency 2 4 2 2 2 4 2" xfId="15990"/>
    <cellStyle name="Currency 2 4 2 2 2 5" xfId="7189"/>
    <cellStyle name="Currency 2 4 2 2 2 6" xfId="10104"/>
    <cellStyle name="Currency 2 4 2 2 2 7" xfId="13076"/>
    <cellStyle name="Currency 2 4 2 2 3" xfId="1278"/>
    <cellStyle name="Currency 2 4 2 2 3 2" xfId="1279"/>
    <cellStyle name="Currency 2 4 2 2 3 2 2" xfId="4281"/>
    <cellStyle name="Currency 2 4 2 2 3 2 2 2" xfId="15995"/>
    <cellStyle name="Currency 2 4 2 2 3 2 3" xfId="7194"/>
    <cellStyle name="Currency 2 4 2 2 3 2 4" xfId="10109"/>
    <cellStyle name="Currency 2 4 2 2 3 2 5" xfId="13081"/>
    <cellStyle name="Currency 2 4 2 2 3 3" xfId="4280"/>
    <cellStyle name="Currency 2 4 2 2 3 3 2" xfId="15994"/>
    <cellStyle name="Currency 2 4 2 2 3 4" xfId="7193"/>
    <cellStyle name="Currency 2 4 2 2 3 5" xfId="10108"/>
    <cellStyle name="Currency 2 4 2 2 3 6" xfId="13080"/>
    <cellStyle name="Currency 2 4 2 2 4" xfId="1280"/>
    <cellStyle name="Currency 2 4 2 2 4 2" xfId="4282"/>
    <cellStyle name="Currency 2 4 2 2 4 2 2" xfId="15996"/>
    <cellStyle name="Currency 2 4 2 2 4 3" xfId="7195"/>
    <cellStyle name="Currency 2 4 2 2 4 4" xfId="10110"/>
    <cellStyle name="Currency 2 4 2 2 4 5" xfId="13082"/>
    <cellStyle name="Currency 2 4 2 2 5" xfId="4275"/>
    <cellStyle name="Currency 2 4 2 2 5 2" xfId="15989"/>
    <cellStyle name="Currency 2 4 2 2 6" xfId="7188"/>
    <cellStyle name="Currency 2 4 2 2 7" xfId="10103"/>
    <cellStyle name="Currency 2 4 2 2 8" xfId="13075"/>
    <cellStyle name="Currency 2 4 2 3" xfId="1281"/>
    <cellStyle name="Currency 2 4 2 3 2" xfId="1282"/>
    <cellStyle name="Currency 2 4 2 3 2 2" xfId="1283"/>
    <cellStyle name="Currency 2 4 2 3 2 2 2" xfId="4285"/>
    <cellStyle name="Currency 2 4 2 3 2 2 2 2" xfId="15999"/>
    <cellStyle name="Currency 2 4 2 3 2 2 3" xfId="7198"/>
    <cellStyle name="Currency 2 4 2 3 2 2 4" xfId="10113"/>
    <cellStyle name="Currency 2 4 2 3 2 2 5" xfId="13085"/>
    <cellStyle name="Currency 2 4 2 3 2 3" xfId="4284"/>
    <cellStyle name="Currency 2 4 2 3 2 3 2" xfId="15998"/>
    <cellStyle name="Currency 2 4 2 3 2 4" xfId="7197"/>
    <cellStyle name="Currency 2 4 2 3 2 5" xfId="10112"/>
    <cellStyle name="Currency 2 4 2 3 2 6" xfId="13084"/>
    <cellStyle name="Currency 2 4 2 3 3" xfId="1284"/>
    <cellStyle name="Currency 2 4 2 3 3 2" xfId="4286"/>
    <cellStyle name="Currency 2 4 2 3 3 2 2" xfId="16000"/>
    <cellStyle name="Currency 2 4 2 3 3 3" xfId="7199"/>
    <cellStyle name="Currency 2 4 2 3 3 4" xfId="10114"/>
    <cellStyle name="Currency 2 4 2 3 3 5" xfId="13086"/>
    <cellStyle name="Currency 2 4 2 3 4" xfId="4283"/>
    <cellStyle name="Currency 2 4 2 3 4 2" xfId="15997"/>
    <cellStyle name="Currency 2 4 2 3 5" xfId="7196"/>
    <cellStyle name="Currency 2 4 2 3 6" xfId="10111"/>
    <cellStyle name="Currency 2 4 2 3 7" xfId="13083"/>
    <cellStyle name="Currency 2 4 2 4" xfId="1285"/>
    <cellStyle name="Currency 2 4 2 4 2" xfId="1286"/>
    <cellStyle name="Currency 2 4 2 4 2 2" xfId="4288"/>
    <cellStyle name="Currency 2 4 2 4 2 2 2" xfId="16002"/>
    <cellStyle name="Currency 2 4 2 4 2 3" xfId="7201"/>
    <cellStyle name="Currency 2 4 2 4 2 4" xfId="10116"/>
    <cellStyle name="Currency 2 4 2 4 2 5" xfId="13088"/>
    <cellStyle name="Currency 2 4 2 4 3" xfId="4287"/>
    <cellStyle name="Currency 2 4 2 4 3 2" xfId="16001"/>
    <cellStyle name="Currency 2 4 2 4 4" xfId="7200"/>
    <cellStyle name="Currency 2 4 2 4 5" xfId="10115"/>
    <cellStyle name="Currency 2 4 2 4 6" xfId="13087"/>
    <cellStyle name="Currency 2 4 2 5" xfId="1287"/>
    <cellStyle name="Currency 2 4 2 5 2" xfId="4289"/>
    <cellStyle name="Currency 2 4 2 5 2 2" xfId="16003"/>
    <cellStyle name="Currency 2 4 2 5 3" xfId="7202"/>
    <cellStyle name="Currency 2 4 2 5 4" xfId="10117"/>
    <cellStyle name="Currency 2 4 2 5 5" xfId="13089"/>
    <cellStyle name="Currency 2 4 2 6" xfId="4274"/>
    <cellStyle name="Currency 2 4 2 6 2" xfId="15988"/>
    <cellStyle name="Currency 2 4 2 7" xfId="7187"/>
    <cellStyle name="Currency 2 4 2 8" xfId="10102"/>
    <cellStyle name="Currency 2 4 2 9" xfId="13074"/>
    <cellStyle name="Currency 2 4 3" xfId="1288"/>
    <cellStyle name="Currency 2 4 3 2" xfId="1289"/>
    <cellStyle name="Currency 2 4 3 2 2" xfId="1290"/>
    <cellStyle name="Currency 2 4 3 2 2 2" xfId="1291"/>
    <cellStyle name="Currency 2 4 3 2 2 2 2" xfId="4293"/>
    <cellStyle name="Currency 2 4 3 2 2 2 2 2" xfId="16007"/>
    <cellStyle name="Currency 2 4 3 2 2 2 3" xfId="7206"/>
    <cellStyle name="Currency 2 4 3 2 2 2 4" xfId="10121"/>
    <cellStyle name="Currency 2 4 3 2 2 2 5" xfId="13093"/>
    <cellStyle name="Currency 2 4 3 2 2 3" xfId="4292"/>
    <cellStyle name="Currency 2 4 3 2 2 3 2" xfId="16006"/>
    <cellStyle name="Currency 2 4 3 2 2 4" xfId="7205"/>
    <cellStyle name="Currency 2 4 3 2 2 5" xfId="10120"/>
    <cellStyle name="Currency 2 4 3 2 2 6" xfId="13092"/>
    <cellStyle name="Currency 2 4 3 2 3" xfId="1292"/>
    <cellStyle name="Currency 2 4 3 2 3 2" xfId="4294"/>
    <cellStyle name="Currency 2 4 3 2 3 2 2" xfId="16008"/>
    <cellStyle name="Currency 2 4 3 2 3 3" xfId="7207"/>
    <cellStyle name="Currency 2 4 3 2 3 4" xfId="10122"/>
    <cellStyle name="Currency 2 4 3 2 3 5" xfId="13094"/>
    <cellStyle name="Currency 2 4 3 2 4" xfId="4291"/>
    <cellStyle name="Currency 2 4 3 2 4 2" xfId="16005"/>
    <cellStyle name="Currency 2 4 3 2 5" xfId="7204"/>
    <cellStyle name="Currency 2 4 3 2 6" xfId="10119"/>
    <cellStyle name="Currency 2 4 3 2 7" xfId="13091"/>
    <cellStyle name="Currency 2 4 3 3" xfId="1293"/>
    <cellStyle name="Currency 2 4 3 3 2" xfId="1294"/>
    <cellStyle name="Currency 2 4 3 3 2 2" xfId="4296"/>
    <cellStyle name="Currency 2 4 3 3 2 2 2" xfId="16010"/>
    <cellStyle name="Currency 2 4 3 3 2 3" xfId="7209"/>
    <cellStyle name="Currency 2 4 3 3 2 4" xfId="10124"/>
    <cellStyle name="Currency 2 4 3 3 2 5" xfId="13096"/>
    <cellStyle name="Currency 2 4 3 3 3" xfId="4295"/>
    <cellStyle name="Currency 2 4 3 3 3 2" xfId="16009"/>
    <cellStyle name="Currency 2 4 3 3 4" xfId="7208"/>
    <cellStyle name="Currency 2 4 3 3 5" xfId="10123"/>
    <cellStyle name="Currency 2 4 3 3 6" xfId="13095"/>
    <cellStyle name="Currency 2 4 3 4" xfId="1295"/>
    <cellStyle name="Currency 2 4 3 4 2" xfId="4297"/>
    <cellStyle name="Currency 2 4 3 4 2 2" xfId="16011"/>
    <cellStyle name="Currency 2 4 3 4 3" xfId="7210"/>
    <cellStyle name="Currency 2 4 3 4 4" xfId="10125"/>
    <cellStyle name="Currency 2 4 3 4 5" xfId="13097"/>
    <cellStyle name="Currency 2 4 3 5" xfId="4290"/>
    <cellStyle name="Currency 2 4 3 5 2" xfId="16004"/>
    <cellStyle name="Currency 2 4 3 6" xfId="7203"/>
    <cellStyle name="Currency 2 4 3 7" xfId="10118"/>
    <cellStyle name="Currency 2 4 3 8" xfId="13090"/>
    <cellStyle name="Currency 2 4 4" xfId="1296"/>
    <cellStyle name="Currency 2 4 4 2" xfId="1297"/>
    <cellStyle name="Currency 2 4 4 2 2" xfId="1298"/>
    <cellStyle name="Currency 2 4 4 2 2 2" xfId="4300"/>
    <cellStyle name="Currency 2 4 4 2 2 2 2" xfId="16014"/>
    <cellStyle name="Currency 2 4 4 2 2 3" xfId="7213"/>
    <cellStyle name="Currency 2 4 4 2 2 4" xfId="10128"/>
    <cellStyle name="Currency 2 4 4 2 2 5" xfId="13100"/>
    <cellStyle name="Currency 2 4 4 2 3" xfId="4299"/>
    <cellStyle name="Currency 2 4 4 2 3 2" xfId="16013"/>
    <cellStyle name="Currency 2 4 4 2 4" xfId="7212"/>
    <cellStyle name="Currency 2 4 4 2 5" xfId="10127"/>
    <cellStyle name="Currency 2 4 4 2 6" xfId="13099"/>
    <cellStyle name="Currency 2 4 4 3" xfId="1299"/>
    <cellStyle name="Currency 2 4 4 3 2" xfId="4301"/>
    <cellStyle name="Currency 2 4 4 3 2 2" xfId="16015"/>
    <cellStyle name="Currency 2 4 4 3 3" xfId="7214"/>
    <cellStyle name="Currency 2 4 4 3 4" xfId="10129"/>
    <cellStyle name="Currency 2 4 4 3 5" xfId="13101"/>
    <cellStyle name="Currency 2 4 4 4" xfId="4298"/>
    <cellStyle name="Currency 2 4 4 4 2" xfId="16012"/>
    <cellStyle name="Currency 2 4 4 5" xfId="7211"/>
    <cellStyle name="Currency 2 4 4 6" xfId="10126"/>
    <cellStyle name="Currency 2 4 4 7" xfId="13098"/>
    <cellStyle name="Currency 2 4 5" xfId="1300"/>
    <cellStyle name="Currency 2 4 5 2" xfId="1301"/>
    <cellStyle name="Currency 2 4 5 2 2" xfId="4303"/>
    <cellStyle name="Currency 2 4 5 2 2 2" xfId="16017"/>
    <cellStyle name="Currency 2 4 5 2 3" xfId="7216"/>
    <cellStyle name="Currency 2 4 5 2 4" xfId="10131"/>
    <cellStyle name="Currency 2 4 5 2 5" xfId="13103"/>
    <cellStyle name="Currency 2 4 5 3" xfId="4302"/>
    <cellStyle name="Currency 2 4 5 3 2" xfId="16016"/>
    <cellStyle name="Currency 2 4 5 4" xfId="7215"/>
    <cellStyle name="Currency 2 4 5 5" xfId="10130"/>
    <cellStyle name="Currency 2 4 5 6" xfId="13102"/>
    <cellStyle name="Currency 2 4 6" xfId="1302"/>
    <cellStyle name="Currency 2 4 6 2" xfId="4304"/>
    <cellStyle name="Currency 2 4 6 2 2" xfId="16018"/>
    <cellStyle name="Currency 2 4 6 3" xfId="7217"/>
    <cellStyle name="Currency 2 4 6 4" xfId="10132"/>
    <cellStyle name="Currency 2 4 6 5" xfId="13104"/>
    <cellStyle name="Currency 2 4 7" xfId="4273"/>
    <cellStyle name="Currency 2 4 7 2" xfId="15987"/>
    <cellStyle name="Currency 2 4 8" xfId="7186"/>
    <cellStyle name="Currency 2 4 9" xfId="10101"/>
    <cellStyle name="Currency 2 5" xfId="1303"/>
    <cellStyle name="Currency 2 5 2" xfId="1304"/>
    <cellStyle name="Currency 2 5 2 2" xfId="1305"/>
    <cellStyle name="Currency 2 5 2 2 2" xfId="1306"/>
    <cellStyle name="Currency 2 5 2 2 2 2" xfId="4308"/>
    <cellStyle name="Currency 2 5 2 2 2 2 2" xfId="16022"/>
    <cellStyle name="Currency 2 5 2 2 2 3" xfId="7221"/>
    <cellStyle name="Currency 2 5 2 2 2 4" xfId="10136"/>
    <cellStyle name="Currency 2 5 2 2 2 5" xfId="13108"/>
    <cellStyle name="Currency 2 5 2 2 3" xfId="4307"/>
    <cellStyle name="Currency 2 5 2 2 3 2" xfId="16021"/>
    <cellStyle name="Currency 2 5 2 2 4" xfId="7220"/>
    <cellStyle name="Currency 2 5 2 2 5" xfId="10135"/>
    <cellStyle name="Currency 2 5 2 2 6" xfId="13107"/>
    <cellStyle name="Currency 2 5 2 3" xfId="1307"/>
    <cellStyle name="Currency 2 5 2 3 2" xfId="4309"/>
    <cellStyle name="Currency 2 5 2 3 2 2" xfId="16023"/>
    <cellStyle name="Currency 2 5 2 3 3" xfId="7222"/>
    <cellStyle name="Currency 2 5 2 3 4" xfId="10137"/>
    <cellStyle name="Currency 2 5 2 3 5" xfId="13109"/>
    <cellStyle name="Currency 2 5 2 4" xfId="4306"/>
    <cellStyle name="Currency 2 5 2 4 2" xfId="16020"/>
    <cellStyle name="Currency 2 5 2 5" xfId="7219"/>
    <cellStyle name="Currency 2 5 2 6" xfId="10134"/>
    <cellStyle name="Currency 2 5 2 7" xfId="13106"/>
    <cellStyle name="Currency 2 5 3" xfId="1308"/>
    <cellStyle name="Currency 2 5 3 2" xfId="1309"/>
    <cellStyle name="Currency 2 5 3 2 2" xfId="4311"/>
    <cellStyle name="Currency 2 5 3 2 2 2" xfId="16025"/>
    <cellStyle name="Currency 2 5 3 2 3" xfId="7224"/>
    <cellStyle name="Currency 2 5 3 2 4" xfId="10139"/>
    <cellStyle name="Currency 2 5 3 2 5" xfId="13111"/>
    <cellStyle name="Currency 2 5 3 3" xfId="4310"/>
    <cellStyle name="Currency 2 5 3 3 2" xfId="16024"/>
    <cellStyle name="Currency 2 5 3 4" xfId="7223"/>
    <cellStyle name="Currency 2 5 3 5" xfId="10138"/>
    <cellStyle name="Currency 2 5 3 6" xfId="13110"/>
    <cellStyle name="Currency 2 5 4" xfId="1310"/>
    <cellStyle name="Currency 2 5 4 2" xfId="4312"/>
    <cellStyle name="Currency 2 5 4 2 2" xfId="16026"/>
    <cellStyle name="Currency 2 5 4 3" xfId="7225"/>
    <cellStyle name="Currency 2 5 4 4" xfId="10140"/>
    <cellStyle name="Currency 2 5 4 5" xfId="13112"/>
    <cellStyle name="Currency 2 5 5" xfId="4305"/>
    <cellStyle name="Currency 2 5 5 2" xfId="16019"/>
    <cellStyle name="Currency 2 5 6" xfId="7218"/>
    <cellStyle name="Currency 2 5 7" xfId="10133"/>
    <cellStyle name="Currency 2 5 8" xfId="13105"/>
    <cellStyle name="Currency 2 6" xfId="38"/>
    <cellStyle name="Currency 2 7" xfId="3029"/>
    <cellStyle name="Currency 20" xfId="1311"/>
    <cellStyle name="Currency 21" xfId="1312"/>
    <cellStyle name="Currency 22" xfId="1313"/>
    <cellStyle name="Currency 23" xfId="1314"/>
    <cellStyle name="Currency 24" xfId="1315"/>
    <cellStyle name="Currency 25" xfId="1316"/>
    <cellStyle name="Currency 26" xfId="1317"/>
    <cellStyle name="Currency 27" xfId="1318"/>
    <cellStyle name="Currency 28" xfId="1319"/>
    <cellStyle name="Currency 29" xfId="1320"/>
    <cellStyle name="Currency 3" xfId="9"/>
    <cellStyle name="Currency 3 2" xfId="1321"/>
    <cellStyle name="Currency 3 3" xfId="11792"/>
    <cellStyle name="Currency 3 3 3" xfId="11793"/>
    <cellStyle name="Currency 3 3 3 2" xfId="17711"/>
    <cellStyle name="Currency 3 4" xfId="17710"/>
    <cellStyle name="Currency 30" xfId="1322"/>
    <cellStyle name="Currency 31" xfId="1323"/>
    <cellStyle name="Currency 32" xfId="1324"/>
    <cellStyle name="Currency 33" xfId="1325"/>
    <cellStyle name="Currency 33 2" xfId="1326"/>
    <cellStyle name="Currency 33 2 2" xfId="1327"/>
    <cellStyle name="Currency 33 2 2 2" xfId="1328"/>
    <cellStyle name="Currency 33 2 2 2 2" xfId="1329"/>
    <cellStyle name="Currency 33 2 2 2 2 2" xfId="4317"/>
    <cellStyle name="Currency 33 2 2 2 2 2 2" xfId="16031"/>
    <cellStyle name="Currency 33 2 2 2 2 3" xfId="7230"/>
    <cellStyle name="Currency 33 2 2 2 2 4" xfId="10145"/>
    <cellStyle name="Currency 33 2 2 2 2 5" xfId="13117"/>
    <cellStyle name="Currency 33 2 2 2 3" xfId="4316"/>
    <cellStyle name="Currency 33 2 2 2 3 2" xfId="16030"/>
    <cellStyle name="Currency 33 2 2 2 4" xfId="7229"/>
    <cellStyle name="Currency 33 2 2 2 5" xfId="10144"/>
    <cellStyle name="Currency 33 2 2 2 6" xfId="13116"/>
    <cellStyle name="Currency 33 2 2 3" xfId="1330"/>
    <cellStyle name="Currency 33 2 2 3 2" xfId="4318"/>
    <cellStyle name="Currency 33 2 2 3 2 2" xfId="16032"/>
    <cellStyle name="Currency 33 2 2 3 3" xfId="7231"/>
    <cellStyle name="Currency 33 2 2 3 4" xfId="10146"/>
    <cellStyle name="Currency 33 2 2 3 5" xfId="13118"/>
    <cellStyle name="Currency 33 2 2 4" xfId="4315"/>
    <cellStyle name="Currency 33 2 2 4 2" xfId="16029"/>
    <cellStyle name="Currency 33 2 2 5" xfId="7228"/>
    <cellStyle name="Currency 33 2 2 6" xfId="10143"/>
    <cellStyle name="Currency 33 2 2 7" xfId="13115"/>
    <cellStyle name="Currency 33 2 3" xfId="1331"/>
    <cellStyle name="Currency 33 2 3 2" xfId="1332"/>
    <cellStyle name="Currency 33 2 3 2 2" xfId="4320"/>
    <cellStyle name="Currency 33 2 3 2 2 2" xfId="16034"/>
    <cellStyle name="Currency 33 2 3 2 3" xfId="7233"/>
    <cellStyle name="Currency 33 2 3 2 4" xfId="10148"/>
    <cellStyle name="Currency 33 2 3 2 5" xfId="13120"/>
    <cellStyle name="Currency 33 2 3 3" xfId="4319"/>
    <cellStyle name="Currency 33 2 3 3 2" xfId="16033"/>
    <cellStyle name="Currency 33 2 3 4" xfId="7232"/>
    <cellStyle name="Currency 33 2 3 5" xfId="10147"/>
    <cellStyle name="Currency 33 2 3 6" xfId="13119"/>
    <cellStyle name="Currency 33 2 4" xfId="1333"/>
    <cellStyle name="Currency 33 2 4 2" xfId="4321"/>
    <cellStyle name="Currency 33 2 4 2 2" xfId="16035"/>
    <cellStyle name="Currency 33 2 4 3" xfId="7234"/>
    <cellStyle name="Currency 33 2 4 4" xfId="10149"/>
    <cellStyle name="Currency 33 2 4 5" xfId="13121"/>
    <cellStyle name="Currency 33 2 5" xfId="4314"/>
    <cellStyle name="Currency 33 2 5 2" xfId="16028"/>
    <cellStyle name="Currency 33 2 6" xfId="7227"/>
    <cellStyle name="Currency 33 2 7" xfId="10142"/>
    <cellStyle name="Currency 33 2 8" xfId="13114"/>
    <cellStyle name="Currency 33 3" xfId="1334"/>
    <cellStyle name="Currency 33 3 2" xfId="1335"/>
    <cellStyle name="Currency 33 3 2 2" xfId="1336"/>
    <cellStyle name="Currency 33 3 2 2 2" xfId="4324"/>
    <cellStyle name="Currency 33 3 2 2 2 2" xfId="16038"/>
    <cellStyle name="Currency 33 3 2 2 3" xfId="7237"/>
    <cellStyle name="Currency 33 3 2 2 4" xfId="10152"/>
    <cellStyle name="Currency 33 3 2 2 5" xfId="13124"/>
    <cellStyle name="Currency 33 3 2 3" xfId="4323"/>
    <cellStyle name="Currency 33 3 2 3 2" xfId="16037"/>
    <cellStyle name="Currency 33 3 2 4" xfId="7236"/>
    <cellStyle name="Currency 33 3 2 5" xfId="10151"/>
    <cellStyle name="Currency 33 3 2 6" xfId="13123"/>
    <cellStyle name="Currency 33 3 3" xfId="1337"/>
    <cellStyle name="Currency 33 3 3 2" xfId="4325"/>
    <cellStyle name="Currency 33 3 3 2 2" xfId="16039"/>
    <cellStyle name="Currency 33 3 3 3" xfId="7238"/>
    <cellStyle name="Currency 33 3 3 4" xfId="10153"/>
    <cellStyle name="Currency 33 3 3 5" xfId="13125"/>
    <cellStyle name="Currency 33 3 4" xfId="4322"/>
    <cellStyle name="Currency 33 3 4 2" xfId="16036"/>
    <cellStyle name="Currency 33 3 5" xfId="7235"/>
    <cellStyle name="Currency 33 3 6" xfId="10150"/>
    <cellStyle name="Currency 33 3 7" xfId="13122"/>
    <cellStyle name="Currency 33 4" xfId="1338"/>
    <cellStyle name="Currency 33 4 2" xfId="1339"/>
    <cellStyle name="Currency 33 4 2 2" xfId="4327"/>
    <cellStyle name="Currency 33 4 2 2 2" xfId="16041"/>
    <cellStyle name="Currency 33 4 2 3" xfId="7240"/>
    <cellStyle name="Currency 33 4 2 4" xfId="10155"/>
    <cellStyle name="Currency 33 4 2 5" xfId="13127"/>
    <cellStyle name="Currency 33 4 3" xfId="4326"/>
    <cellStyle name="Currency 33 4 3 2" xfId="16040"/>
    <cellStyle name="Currency 33 4 4" xfId="7239"/>
    <cellStyle name="Currency 33 4 5" xfId="10154"/>
    <cellStyle name="Currency 33 4 6" xfId="13126"/>
    <cellStyle name="Currency 33 5" xfId="1340"/>
    <cellStyle name="Currency 33 5 2" xfId="4328"/>
    <cellStyle name="Currency 33 5 2 2" xfId="16042"/>
    <cellStyle name="Currency 33 5 3" xfId="7241"/>
    <cellStyle name="Currency 33 5 4" xfId="10156"/>
    <cellStyle name="Currency 33 5 5" xfId="13128"/>
    <cellStyle name="Currency 33 6" xfId="4313"/>
    <cellStyle name="Currency 33 6 2" xfId="16027"/>
    <cellStyle name="Currency 33 7" xfId="7226"/>
    <cellStyle name="Currency 33 8" xfId="10141"/>
    <cellStyle name="Currency 33 9" xfId="13113"/>
    <cellStyle name="Currency 34" xfId="1341"/>
    <cellStyle name="Currency 34 2" xfId="1342"/>
    <cellStyle name="Currency 34 2 2" xfId="1343"/>
    <cellStyle name="Currency 34 2 2 2" xfId="1344"/>
    <cellStyle name="Currency 34 2 2 2 2" xfId="4332"/>
    <cellStyle name="Currency 34 2 2 2 2 2" xfId="16046"/>
    <cellStyle name="Currency 34 2 2 2 3" xfId="7245"/>
    <cellStyle name="Currency 34 2 2 2 4" xfId="10160"/>
    <cellStyle name="Currency 34 2 2 2 5" xfId="13132"/>
    <cellStyle name="Currency 34 2 2 3" xfId="4331"/>
    <cellStyle name="Currency 34 2 2 3 2" xfId="16045"/>
    <cellStyle name="Currency 34 2 2 4" xfId="7244"/>
    <cellStyle name="Currency 34 2 2 5" xfId="10159"/>
    <cellStyle name="Currency 34 2 2 6" xfId="13131"/>
    <cellStyle name="Currency 34 2 3" xfId="1345"/>
    <cellStyle name="Currency 34 2 3 2" xfId="4333"/>
    <cellStyle name="Currency 34 2 3 2 2" xfId="16047"/>
    <cellStyle name="Currency 34 2 3 3" xfId="7246"/>
    <cellStyle name="Currency 34 2 3 4" xfId="10161"/>
    <cellStyle name="Currency 34 2 3 5" xfId="13133"/>
    <cellStyle name="Currency 34 2 4" xfId="4330"/>
    <cellStyle name="Currency 34 2 4 2" xfId="16044"/>
    <cellStyle name="Currency 34 2 5" xfId="7243"/>
    <cellStyle name="Currency 34 2 6" xfId="10158"/>
    <cellStyle name="Currency 34 2 7" xfId="13130"/>
    <cellStyle name="Currency 34 3" xfId="1346"/>
    <cellStyle name="Currency 34 3 2" xfId="1347"/>
    <cellStyle name="Currency 34 3 2 2" xfId="4335"/>
    <cellStyle name="Currency 34 3 2 2 2" xfId="16049"/>
    <cellStyle name="Currency 34 3 2 3" xfId="7248"/>
    <cellStyle name="Currency 34 3 2 4" xfId="10163"/>
    <cellStyle name="Currency 34 3 2 5" xfId="13135"/>
    <cellStyle name="Currency 34 3 3" xfId="4334"/>
    <cellStyle name="Currency 34 3 3 2" xfId="16048"/>
    <cellStyle name="Currency 34 3 4" xfId="7247"/>
    <cellStyle name="Currency 34 3 5" xfId="10162"/>
    <cellStyle name="Currency 34 3 6" xfId="13134"/>
    <cellStyle name="Currency 34 4" xfId="1348"/>
    <cellStyle name="Currency 34 4 2" xfId="4336"/>
    <cellStyle name="Currency 34 4 2 2" xfId="16050"/>
    <cellStyle name="Currency 34 4 3" xfId="7249"/>
    <cellStyle name="Currency 34 4 4" xfId="10164"/>
    <cellStyle name="Currency 34 4 5" xfId="13136"/>
    <cellStyle name="Currency 34 5" xfId="4329"/>
    <cellStyle name="Currency 34 5 2" xfId="16043"/>
    <cellStyle name="Currency 34 6" xfId="7242"/>
    <cellStyle name="Currency 34 7" xfId="10157"/>
    <cellStyle name="Currency 34 8" xfId="13129"/>
    <cellStyle name="Currency 35" xfId="1349"/>
    <cellStyle name="Currency 35 2" xfId="1350"/>
    <cellStyle name="Currency 35 2 2" xfId="1351"/>
    <cellStyle name="Currency 35 2 2 2" xfId="1352"/>
    <cellStyle name="Currency 35 2 2 2 2" xfId="4340"/>
    <cellStyle name="Currency 35 2 2 2 2 2" xfId="16054"/>
    <cellStyle name="Currency 35 2 2 2 3" xfId="7253"/>
    <cellStyle name="Currency 35 2 2 2 4" xfId="10168"/>
    <cellStyle name="Currency 35 2 2 2 5" xfId="13140"/>
    <cellStyle name="Currency 35 2 2 3" xfId="4339"/>
    <cellStyle name="Currency 35 2 2 3 2" xfId="16053"/>
    <cellStyle name="Currency 35 2 2 4" xfId="7252"/>
    <cellStyle name="Currency 35 2 2 5" xfId="10167"/>
    <cellStyle name="Currency 35 2 2 6" xfId="13139"/>
    <cellStyle name="Currency 35 2 3" xfId="1353"/>
    <cellStyle name="Currency 35 2 3 2" xfId="4341"/>
    <cellStyle name="Currency 35 2 3 2 2" xfId="16055"/>
    <cellStyle name="Currency 35 2 3 3" xfId="7254"/>
    <cellStyle name="Currency 35 2 3 4" xfId="10169"/>
    <cellStyle name="Currency 35 2 3 5" xfId="13141"/>
    <cellStyle name="Currency 35 2 4" xfId="4338"/>
    <cellStyle name="Currency 35 2 4 2" xfId="16052"/>
    <cellStyle name="Currency 35 2 5" xfId="7251"/>
    <cellStyle name="Currency 35 2 6" xfId="10166"/>
    <cellStyle name="Currency 35 2 7" xfId="13138"/>
    <cellStyle name="Currency 35 3" xfId="1354"/>
    <cellStyle name="Currency 35 3 2" xfId="1355"/>
    <cellStyle name="Currency 35 3 2 2" xfId="4343"/>
    <cellStyle name="Currency 35 3 2 2 2" xfId="16057"/>
    <cellStyle name="Currency 35 3 2 3" xfId="7256"/>
    <cellStyle name="Currency 35 3 2 4" xfId="10171"/>
    <cellStyle name="Currency 35 3 2 5" xfId="13143"/>
    <cellStyle name="Currency 35 3 3" xfId="4342"/>
    <cellStyle name="Currency 35 3 3 2" xfId="16056"/>
    <cellStyle name="Currency 35 3 4" xfId="7255"/>
    <cellStyle name="Currency 35 3 5" xfId="10170"/>
    <cellStyle name="Currency 35 3 6" xfId="13142"/>
    <cellStyle name="Currency 35 4" xfId="1356"/>
    <cellStyle name="Currency 35 4 2" xfId="4344"/>
    <cellStyle name="Currency 35 4 2 2" xfId="16058"/>
    <cellStyle name="Currency 35 4 3" xfId="7257"/>
    <cellStyle name="Currency 35 4 4" xfId="10172"/>
    <cellStyle name="Currency 35 4 5" xfId="13144"/>
    <cellStyle name="Currency 35 5" xfId="4337"/>
    <cellStyle name="Currency 35 5 2" xfId="16051"/>
    <cellStyle name="Currency 35 6" xfId="7250"/>
    <cellStyle name="Currency 35 7" xfId="10165"/>
    <cellStyle name="Currency 35 8" xfId="13137"/>
    <cellStyle name="Currency 36" xfId="1357"/>
    <cellStyle name="Currency 36 2" xfId="1358"/>
    <cellStyle name="Currency 36 2 2" xfId="1359"/>
    <cellStyle name="Currency 36 2 2 2" xfId="1360"/>
    <cellStyle name="Currency 36 2 2 2 2" xfId="4348"/>
    <cellStyle name="Currency 36 2 2 2 2 2" xfId="16062"/>
    <cellStyle name="Currency 36 2 2 2 3" xfId="7261"/>
    <cellStyle name="Currency 36 2 2 2 4" xfId="10176"/>
    <cellStyle name="Currency 36 2 2 2 5" xfId="13148"/>
    <cellStyle name="Currency 36 2 2 3" xfId="4347"/>
    <cellStyle name="Currency 36 2 2 3 2" xfId="16061"/>
    <cellStyle name="Currency 36 2 2 4" xfId="7260"/>
    <cellStyle name="Currency 36 2 2 5" xfId="10175"/>
    <cellStyle name="Currency 36 2 2 6" xfId="13147"/>
    <cellStyle name="Currency 36 2 3" xfId="1361"/>
    <cellStyle name="Currency 36 2 3 2" xfId="4349"/>
    <cellStyle name="Currency 36 2 3 2 2" xfId="16063"/>
    <cellStyle name="Currency 36 2 3 3" xfId="7262"/>
    <cellStyle name="Currency 36 2 3 4" xfId="10177"/>
    <cellStyle name="Currency 36 2 3 5" xfId="13149"/>
    <cellStyle name="Currency 36 2 4" xfId="4346"/>
    <cellStyle name="Currency 36 2 4 2" xfId="16060"/>
    <cellStyle name="Currency 36 2 5" xfId="7259"/>
    <cellStyle name="Currency 36 2 6" xfId="10174"/>
    <cellStyle name="Currency 36 2 7" xfId="13146"/>
    <cellStyle name="Currency 36 3" xfId="1362"/>
    <cellStyle name="Currency 36 3 2" xfId="1363"/>
    <cellStyle name="Currency 36 3 2 2" xfId="4351"/>
    <cellStyle name="Currency 36 3 2 2 2" xfId="16065"/>
    <cellStyle name="Currency 36 3 2 3" xfId="7264"/>
    <cellStyle name="Currency 36 3 2 4" xfId="10179"/>
    <cellStyle name="Currency 36 3 2 5" xfId="13151"/>
    <cellStyle name="Currency 36 3 3" xfId="4350"/>
    <cellStyle name="Currency 36 3 3 2" xfId="16064"/>
    <cellStyle name="Currency 36 3 4" xfId="7263"/>
    <cellStyle name="Currency 36 3 5" xfId="10178"/>
    <cellStyle name="Currency 36 3 6" xfId="13150"/>
    <cellStyle name="Currency 36 4" xfId="1364"/>
    <cellStyle name="Currency 36 4 2" xfId="4352"/>
    <cellStyle name="Currency 36 4 2 2" xfId="16066"/>
    <cellStyle name="Currency 36 4 3" xfId="7265"/>
    <cellStyle name="Currency 36 4 4" xfId="10180"/>
    <cellStyle name="Currency 36 4 5" xfId="13152"/>
    <cellStyle name="Currency 36 5" xfId="4345"/>
    <cellStyle name="Currency 36 5 2" xfId="16059"/>
    <cellStyle name="Currency 36 6" xfId="7258"/>
    <cellStyle name="Currency 36 7" xfId="10173"/>
    <cellStyle name="Currency 36 8" xfId="13145"/>
    <cellStyle name="Currency 37" xfId="1365"/>
    <cellStyle name="Currency 37 2" xfId="1366"/>
    <cellStyle name="Currency 37 2 2" xfId="1367"/>
    <cellStyle name="Currency 37 2 2 2" xfId="1368"/>
    <cellStyle name="Currency 37 2 2 2 2" xfId="4356"/>
    <cellStyle name="Currency 37 2 2 2 2 2" xfId="16070"/>
    <cellStyle name="Currency 37 2 2 2 3" xfId="7269"/>
    <cellStyle name="Currency 37 2 2 2 4" xfId="10184"/>
    <cellStyle name="Currency 37 2 2 2 5" xfId="13156"/>
    <cellStyle name="Currency 37 2 2 3" xfId="4355"/>
    <cellStyle name="Currency 37 2 2 3 2" xfId="16069"/>
    <cellStyle name="Currency 37 2 2 4" xfId="7268"/>
    <cellStyle name="Currency 37 2 2 5" xfId="10183"/>
    <cellStyle name="Currency 37 2 2 6" xfId="13155"/>
    <cellStyle name="Currency 37 2 3" xfId="1369"/>
    <cellStyle name="Currency 37 2 3 2" xfId="4357"/>
    <cellStyle name="Currency 37 2 3 2 2" xfId="16071"/>
    <cellStyle name="Currency 37 2 3 3" xfId="7270"/>
    <cellStyle name="Currency 37 2 3 4" xfId="10185"/>
    <cellStyle name="Currency 37 2 3 5" xfId="13157"/>
    <cellStyle name="Currency 37 2 4" xfId="4354"/>
    <cellStyle name="Currency 37 2 4 2" xfId="16068"/>
    <cellStyle name="Currency 37 2 5" xfId="7267"/>
    <cellStyle name="Currency 37 2 6" xfId="10182"/>
    <cellStyle name="Currency 37 2 7" xfId="13154"/>
    <cellStyle name="Currency 37 3" xfId="1370"/>
    <cellStyle name="Currency 37 3 2" xfId="1371"/>
    <cellStyle name="Currency 37 3 2 2" xfId="4359"/>
    <cellStyle name="Currency 37 3 2 2 2" xfId="16073"/>
    <cellStyle name="Currency 37 3 2 3" xfId="7272"/>
    <cellStyle name="Currency 37 3 2 4" xfId="10187"/>
    <cellStyle name="Currency 37 3 2 5" xfId="13159"/>
    <cellStyle name="Currency 37 3 3" xfId="4358"/>
    <cellStyle name="Currency 37 3 3 2" xfId="16072"/>
    <cellStyle name="Currency 37 3 4" xfId="7271"/>
    <cellStyle name="Currency 37 3 5" xfId="10186"/>
    <cellStyle name="Currency 37 3 6" xfId="13158"/>
    <cellStyle name="Currency 37 4" xfId="1372"/>
    <cellStyle name="Currency 37 4 2" xfId="4360"/>
    <cellStyle name="Currency 37 4 2 2" xfId="16074"/>
    <cellStyle name="Currency 37 4 3" xfId="7273"/>
    <cellStyle name="Currency 37 4 4" xfId="10188"/>
    <cellStyle name="Currency 37 4 5" xfId="13160"/>
    <cellStyle name="Currency 37 5" xfId="4353"/>
    <cellStyle name="Currency 37 5 2" xfId="16067"/>
    <cellStyle name="Currency 37 6" xfId="7266"/>
    <cellStyle name="Currency 37 7" xfId="10181"/>
    <cellStyle name="Currency 37 8" xfId="13153"/>
    <cellStyle name="Currency 38" xfId="1373"/>
    <cellStyle name="Currency 38 2" xfId="1374"/>
    <cellStyle name="Currency 38 2 2" xfId="1375"/>
    <cellStyle name="Currency 38 2 2 2" xfId="1376"/>
    <cellStyle name="Currency 38 2 2 2 2" xfId="4364"/>
    <cellStyle name="Currency 38 2 2 2 2 2" xfId="16078"/>
    <cellStyle name="Currency 38 2 2 2 3" xfId="7277"/>
    <cellStyle name="Currency 38 2 2 2 4" xfId="10192"/>
    <cellStyle name="Currency 38 2 2 2 5" xfId="13164"/>
    <cellStyle name="Currency 38 2 2 3" xfId="4363"/>
    <cellStyle name="Currency 38 2 2 3 2" xfId="16077"/>
    <cellStyle name="Currency 38 2 2 4" xfId="7276"/>
    <cellStyle name="Currency 38 2 2 5" xfId="10191"/>
    <cellStyle name="Currency 38 2 2 6" xfId="13163"/>
    <cellStyle name="Currency 38 2 3" xfId="1377"/>
    <cellStyle name="Currency 38 2 3 2" xfId="4365"/>
    <cellStyle name="Currency 38 2 3 2 2" xfId="16079"/>
    <cellStyle name="Currency 38 2 3 3" xfId="7278"/>
    <cellStyle name="Currency 38 2 3 4" xfId="10193"/>
    <cellStyle name="Currency 38 2 3 5" xfId="13165"/>
    <cellStyle name="Currency 38 2 4" xfId="4362"/>
    <cellStyle name="Currency 38 2 4 2" xfId="16076"/>
    <cellStyle name="Currency 38 2 5" xfId="7275"/>
    <cellStyle name="Currency 38 2 6" xfId="10190"/>
    <cellStyle name="Currency 38 2 7" xfId="13162"/>
    <cellStyle name="Currency 38 3" xfId="1378"/>
    <cellStyle name="Currency 38 3 2" xfId="1379"/>
    <cellStyle name="Currency 38 3 2 2" xfId="4367"/>
    <cellStyle name="Currency 38 3 2 2 2" xfId="16081"/>
    <cellStyle name="Currency 38 3 2 3" xfId="7280"/>
    <cellStyle name="Currency 38 3 2 4" xfId="10195"/>
    <cellStyle name="Currency 38 3 2 5" xfId="13167"/>
    <cellStyle name="Currency 38 3 3" xfId="4366"/>
    <cellStyle name="Currency 38 3 3 2" xfId="16080"/>
    <cellStyle name="Currency 38 3 4" xfId="7279"/>
    <cellStyle name="Currency 38 3 5" xfId="10194"/>
    <cellStyle name="Currency 38 3 6" xfId="13166"/>
    <cellStyle name="Currency 38 4" xfId="1380"/>
    <cellStyle name="Currency 38 4 2" xfId="4368"/>
    <cellStyle name="Currency 38 4 2 2" xfId="16082"/>
    <cellStyle name="Currency 38 4 3" xfId="7281"/>
    <cellStyle name="Currency 38 4 4" xfId="10196"/>
    <cellStyle name="Currency 38 4 5" xfId="13168"/>
    <cellStyle name="Currency 38 5" xfId="4361"/>
    <cellStyle name="Currency 38 5 2" xfId="16075"/>
    <cellStyle name="Currency 38 6" xfId="7274"/>
    <cellStyle name="Currency 38 7" xfId="10189"/>
    <cellStyle name="Currency 38 8" xfId="13161"/>
    <cellStyle name="Currency 39" xfId="1381"/>
    <cellStyle name="Currency 39 2" xfId="1382"/>
    <cellStyle name="Currency 39 2 2" xfId="1383"/>
    <cellStyle name="Currency 39 2 2 2" xfId="1384"/>
    <cellStyle name="Currency 39 2 2 2 2" xfId="4372"/>
    <cellStyle name="Currency 39 2 2 2 2 2" xfId="16086"/>
    <cellStyle name="Currency 39 2 2 2 3" xfId="7285"/>
    <cellStyle name="Currency 39 2 2 2 4" xfId="10200"/>
    <cellStyle name="Currency 39 2 2 2 5" xfId="13172"/>
    <cellStyle name="Currency 39 2 2 3" xfId="4371"/>
    <cellStyle name="Currency 39 2 2 3 2" xfId="16085"/>
    <cellStyle name="Currency 39 2 2 4" xfId="7284"/>
    <cellStyle name="Currency 39 2 2 5" xfId="10199"/>
    <cellStyle name="Currency 39 2 2 6" xfId="13171"/>
    <cellStyle name="Currency 39 2 3" xfId="1385"/>
    <cellStyle name="Currency 39 2 3 2" xfId="4373"/>
    <cellStyle name="Currency 39 2 3 2 2" xfId="16087"/>
    <cellStyle name="Currency 39 2 3 3" xfId="7286"/>
    <cellStyle name="Currency 39 2 3 4" xfId="10201"/>
    <cellStyle name="Currency 39 2 3 5" xfId="13173"/>
    <cellStyle name="Currency 39 2 4" xfId="4370"/>
    <cellStyle name="Currency 39 2 4 2" xfId="16084"/>
    <cellStyle name="Currency 39 2 5" xfId="7283"/>
    <cellStyle name="Currency 39 2 6" xfId="10198"/>
    <cellStyle name="Currency 39 2 7" xfId="13170"/>
    <cellStyle name="Currency 39 3" xfId="1386"/>
    <cellStyle name="Currency 39 3 2" xfId="1387"/>
    <cellStyle name="Currency 39 3 2 2" xfId="4375"/>
    <cellStyle name="Currency 39 3 2 2 2" xfId="16089"/>
    <cellStyle name="Currency 39 3 2 3" xfId="7288"/>
    <cellStyle name="Currency 39 3 2 4" xfId="10203"/>
    <cellStyle name="Currency 39 3 2 5" xfId="13175"/>
    <cellStyle name="Currency 39 3 3" xfId="4374"/>
    <cellStyle name="Currency 39 3 3 2" xfId="16088"/>
    <cellStyle name="Currency 39 3 4" xfId="7287"/>
    <cellStyle name="Currency 39 3 5" xfId="10202"/>
    <cellStyle name="Currency 39 3 6" xfId="13174"/>
    <cellStyle name="Currency 39 4" xfId="1388"/>
    <cellStyle name="Currency 39 4 2" xfId="4376"/>
    <cellStyle name="Currency 39 4 2 2" xfId="16090"/>
    <cellStyle name="Currency 39 4 3" xfId="7289"/>
    <cellStyle name="Currency 39 4 4" xfId="10204"/>
    <cellStyle name="Currency 39 4 5" xfId="13176"/>
    <cellStyle name="Currency 39 5" xfId="4369"/>
    <cellStyle name="Currency 39 5 2" xfId="16083"/>
    <cellStyle name="Currency 39 6" xfId="7282"/>
    <cellStyle name="Currency 39 7" xfId="10197"/>
    <cellStyle name="Currency 39 8" xfId="13169"/>
    <cellStyle name="Currency 4" xfId="1389"/>
    <cellStyle name="Currency 40" xfId="1390"/>
    <cellStyle name="Currency 40 2" xfId="1391"/>
    <cellStyle name="Currency 40 2 2" xfId="1392"/>
    <cellStyle name="Currency 40 2 2 2" xfId="1393"/>
    <cellStyle name="Currency 40 2 2 2 2" xfId="4380"/>
    <cellStyle name="Currency 40 2 2 2 2 2" xfId="16094"/>
    <cellStyle name="Currency 40 2 2 2 3" xfId="7293"/>
    <cellStyle name="Currency 40 2 2 2 4" xfId="10208"/>
    <cellStyle name="Currency 40 2 2 2 5" xfId="13180"/>
    <cellStyle name="Currency 40 2 2 3" xfId="4379"/>
    <cellStyle name="Currency 40 2 2 3 2" xfId="16093"/>
    <cellStyle name="Currency 40 2 2 4" xfId="7292"/>
    <cellStyle name="Currency 40 2 2 5" xfId="10207"/>
    <cellStyle name="Currency 40 2 2 6" xfId="13179"/>
    <cellStyle name="Currency 40 2 3" xfId="1394"/>
    <cellStyle name="Currency 40 2 3 2" xfId="4381"/>
    <cellStyle name="Currency 40 2 3 2 2" xfId="16095"/>
    <cellStyle name="Currency 40 2 3 3" xfId="7294"/>
    <cellStyle name="Currency 40 2 3 4" xfId="10209"/>
    <cellStyle name="Currency 40 2 3 5" xfId="13181"/>
    <cellStyle name="Currency 40 2 4" xfId="4378"/>
    <cellStyle name="Currency 40 2 4 2" xfId="16092"/>
    <cellStyle name="Currency 40 2 5" xfId="7291"/>
    <cellStyle name="Currency 40 2 6" xfId="10206"/>
    <cellStyle name="Currency 40 2 7" xfId="13178"/>
    <cellStyle name="Currency 40 3" xfId="1395"/>
    <cellStyle name="Currency 40 3 2" xfId="1396"/>
    <cellStyle name="Currency 40 3 2 2" xfId="4383"/>
    <cellStyle name="Currency 40 3 2 2 2" xfId="16097"/>
    <cellStyle name="Currency 40 3 2 3" xfId="7296"/>
    <cellStyle name="Currency 40 3 2 4" xfId="10211"/>
    <cellStyle name="Currency 40 3 2 5" xfId="13183"/>
    <cellStyle name="Currency 40 3 3" xfId="4382"/>
    <cellStyle name="Currency 40 3 3 2" xfId="16096"/>
    <cellStyle name="Currency 40 3 4" xfId="7295"/>
    <cellStyle name="Currency 40 3 5" xfId="10210"/>
    <cellStyle name="Currency 40 3 6" xfId="13182"/>
    <cellStyle name="Currency 40 4" xfId="1397"/>
    <cellStyle name="Currency 40 4 2" xfId="4384"/>
    <cellStyle name="Currency 40 4 2 2" xfId="16098"/>
    <cellStyle name="Currency 40 4 3" xfId="7297"/>
    <cellStyle name="Currency 40 4 4" xfId="10212"/>
    <cellStyle name="Currency 40 4 5" xfId="13184"/>
    <cellStyle name="Currency 40 5" xfId="4377"/>
    <cellStyle name="Currency 40 5 2" xfId="16091"/>
    <cellStyle name="Currency 40 6" xfId="7290"/>
    <cellStyle name="Currency 40 7" xfId="10205"/>
    <cellStyle name="Currency 40 8" xfId="13177"/>
    <cellStyle name="Currency 41" xfId="1398"/>
    <cellStyle name="Currency 41 2" xfId="1399"/>
    <cellStyle name="Currency 41 2 2" xfId="1400"/>
    <cellStyle name="Currency 41 2 2 2" xfId="1401"/>
    <cellStyle name="Currency 41 2 2 2 2" xfId="4388"/>
    <cellStyle name="Currency 41 2 2 2 2 2" xfId="16102"/>
    <cellStyle name="Currency 41 2 2 2 3" xfId="7301"/>
    <cellStyle name="Currency 41 2 2 2 4" xfId="10216"/>
    <cellStyle name="Currency 41 2 2 2 5" xfId="13188"/>
    <cellStyle name="Currency 41 2 2 3" xfId="4387"/>
    <cellStyle name="Currency 41 2 2 3 2" xfId="16101"/>
    <cellStyle name="Currency 41 2 2 4" xfId="7300"/>
    <cellStyle name="Currency 41 2 2 5" xfId="10215"/>
    <cellStyle name="Currency 41 2 2 6" xfId="13187"/>
    <cellStyle name="Currency 41 2 3" xfId="1402"/>
    <cellStyle name="Currency 41 2 3 2" xfId="4389"/>
    <cellStyle name="Currency 41 2 3 2 2" xfId="16103"/>
    <cellStyle name="Currency 41 2 3 3" xfId="7302"/>
    <cellStyle name="Currency 41 2 3 4" xfId="10217"/>
    <cellStyle name="Currency 41 2 3 5" xfId="13189"/>
    <cellStyle name="Currency 41 2 4" xfId="4386"/>
    <cellStyle name="Currency 41 2 4 2" xfId="16100"/>
    <cellStyle name="Currency 41 2 5" xfId="7299"/>
    <cellStyle name="Currency 41 2 6" xfId="10214"/>
    <cellStyle name="Currency 41 2 7" xfId="13186"/>
    <cellStyle name="Currency 41 3" xfId="1403"/>
    <cellStyle name="Currency 41 3 2" xfId="1404"/>
    <cellStyle name="Currency 41 3 2 2" xfId="4391"/>
    <cellStyle name="Currency 41 3 2 2 2" xfId="16105"/>
    <cellStyle name="Currency 41 3 2 3" xfId="7304"/>
    <cellStyle name="Currency 41 3 2 4" xfId="10219"/>
    <cellStyle name="Currency 41 3 2 5" xfId="13191"/>
    <cellStyle name="Currency 41 3 3" xfId="4390"/>
    <cellStyle name="Currency 41 3 3 2" xfId="16104"/>
    <cellStyle name="Currency 41 3 4" xfId="7303"/>
    <cellStyle name="Currency 41 3 5" xfId="10218"/>
    <cellStyle name="Currency 41 3 6" xfId="13190"/>
    <cellStyle name="Currency 41 4" xfId="1405"/>
    <cellStyle name="Currency 41 4 2" xfId="4392"/>
    <cellStyle name="Currency 41 4 2 2" xfId="16106"/>
    <cellStyle name="Currency 41 4 3" xfId="7305"/>
    <cellStyle name="Currency 41 4 4" xfId="10220"/>
    <cellStyle name="Currency 41 4 5" xfId="13192"/>
    <cellStyle name="Currency 41 5" xfId="4385"/>
    <cellStyle name="Currency 41 5 2" xfId="16099"/>
    <cellStyle name="Currency 41 6" xfId="7298"/>
    <cellStyle name="Currency 41 7" xfId="10213"/>
    <cellStyle name="Currency 41 8" xfId="13185"/>
    <cellStyle name="Currency 42" xfId="1406"/>
    <cellStyle name="Currency 42 2" xfId="1407"/>
    <cellStyle name="Currency 42 2 2" xfId="1408"/>
    <cellStyle name="Currency 42 2 2 2" xfId="1409"/>
    <cellStyle name="Currency 42 2 2 2 2" xfId="4396"/>
    <cellStyle name="Currency 42 2 2 2 2 2" xfId="16110"/>
    <cellStyle name="Currency 42 2 2 2 3" xfId="7309"/>
    <cellStyle name="Currency 42 2 2 2 4" xfId="10224"/>
    <cellStyle name="Currency 42 2 2 2 5" xfId="13196"/>
    <cellStyle name="Currency 42 2 2 3" xfId="4395"/>
    <cellStyle name="Currency 42 2 2 3 2" xfId="16109"/>
    <cellStyle name="Currency 42 2 2 4" xfId="7308"/>
    <cellStyle name="Currency 42 2 2 5" xfId="10223"/>
    <cellStyle name="Currency 42 2 2 6" xfId="13195"/>
    <cellStyle name="Currency 42 2 3" xfId="1410"/>
    <cellStyle name="Currency 42 2 3 2" xfId="4397"/>
    <cellStyle name="Currency 42 2 3 2 2" xfId="16111"/>
    <cellStyle name="Currency 42 2 3 3" xfId="7310"/>
    <cellStyle name="Currency 42 2 3 4" xfId="10225"/>
    <cellStyle name="Currency 42 2 3 5" xfId="13197"/>
    <cellStyle name="Currency 42 2 4" xfId="4394"/>
    <cellStyle name="Currency 42 2 4 2" xfId="16108"/>
    <cellStyle name="Currency 42 2 5" xfId="7307"/>
    <cellStyle name="Currency 42 2 6" xfId="10222"/>
    <cellStyle name="Currency 42 2 7" xfId="13194"/>
    <cellStyle name="Currency 42 3" xfId="1411"/>
    <cellStyle name="Currency 42 3 2" xfId="1412"/>
    <cellStyle name="Currency 42 3 2 2" xfId="4399"/>
    <cellStyle name="Currency 42 3 2 2 2" xfId="16113"/>
    <cellStyle name="Currency 42 3 2 3" xfId="7312"/>
    <cellStyle name="Currency 42 3 2 4" xfId="10227"/>
    <cellStyle name="Currency 42 3 2 5" xfId="13199"/>
    <cellStyle name="Currency 42 3 3" xfId="4398"/>
    <cellStyle name="Currency 42 3 3 2" xfId="16112"/>
    <cellStyle name="Currency 42 3 4" xfId="7311"/>
    <cellStyle name="Currency 42 3 5" xfId="10226"/>
    <cellStyle name="Currency 42 3 6" xfId="13198"/>
    <cellStyle name="Currency 42 4" xfId="1413"/>
    <cellStyle name="Currency 42 4 2" xfId="4400"/>
    <cellStyle name="Currency 42 4 2 2" xfId="16114"/>
    <cellStyle name="Currency 42 4 3" xfId="7313"/>
    <cellStyle name="Currency 42 4 4" xfId="10228"/>
    <cellStyle name="Currency 42 4 5" xfId="13200"/>
    <cellStyle name="Currency 42 5" xfId="4393"/>
    <cellStyle name="Currency 42 5 2" xfId="16107"/>
    <cellStyle name="Currency 42 6" xfId="7306"/>
    <cellStyle name="Currency 42 7" xfId="10221"/>
    <cellStyle name="Currency 42 8" xfId="13193"/>
    <cellStyle name="Currency 43" xfId="1414"/>
    <cellStyle name="Currency 44" xfId="1415"/>
    <cellStyle name="Currency 45" xfId="1416"/>
    <cellStyle name="Currency 46" xfId="1417"/>
    <cellStyle name="Currency 47" xfId="1418"/>
    <cellStyle name="Currency 48" xfId="1419"/>
    <cellStyle name="Currency 49" xfId="1420"/>
    <cellStyle name="Currency 5" xfId="1421"/>
    <cellStyle name="Currency 50" xfId="33"/>
    <cellStyle name="Currency 51" xfId="3011"/>
    <cellStyle name="Currency 52" xfId="3012"/>
    <cellStyle name="Currency 53" xfId="3016"/>
    <cellStyle name="Currency 54" xfId="3032"/>
    <cellStyle name="Currency 55" xfId="3033"/>
    <cellStyle name="Currency 56" xfId="3035"/>
    <cellStyle name="Currency 57" xfId="5964"/>
    <cellStyle name="Currency 58" xfId="8137"/>
    <cellStyle name="Currency 59" xfId="8879"/>
    <cellStyle name="Currency 6" xfId="1422"/>
    <cellStyle name="Currency 60" xfId="11648"/>
    <cellStyle name="Currency 61" xfId="11784"/>
    <cellStyle name="Currency 62" xfId="17672"/>
    <cellStyle name="Currency 63" xfId="17682"/>
    <cellStyle name="Currency 64" xfId="17684"/>
    <cellStyle name="Currency 65" xfId="17686"/>
    <cellStyle name="Currency 66" xfId="17688"/>
    <cellStyle name="Currency 67" xfId="17690"/>
    <cellStyle name="Currency 68" xfId="17692"/>
    <cellStyle name="Currency 69" xfId="17693"/>
    <cellStyle name="Currency 7" xfId="1423"/>
    <cellStyle name="Currency 7 10" xfId="13201"/>
    <cellStyle name="Currency 7 2" xfId="1424"/>
    <cellStyle name="Currency 7 2 2" xfId="1425"/>
    <cellStyle name="Currency 7 2 2 2" xfId="1426"/>
    <cellStyle name="Currency 7 2 2 2 2" xfId="1427"/>
    <cellStyle name="Currency 7 2 2 2 2 2" xfId="1428"/>
    <cellStyle name="Currency 7 2 2 2 2 2 2" xfId="4406"/>
    <cellStyle name="Currency 7 2 2 2 2 2 2 2" xfId="16120"/>
    <cellStyle name="Currency 7 2 2 2 2 2 3" xfId="7319"/>
    <cellStyle name="Currency 7 2 2 2 2 2 4" xfId="10234"/>
    <cellStyle name="Currency 7 2 2 2 2 2 5" xfId="13206"/>
    <cellStyle name="Currency 7 2 2 2 2 3" xfId="4405"/>
    <cellStyle name="Currency 7 2 2 2 2 3 2" xfId="16119"/>
    <cellStyle name="Currency 7 2 2 2 2 4" xfId="7318"/>
    <cellStyle name="Currency 7 2 2 2 2 5" xfId="10233"/>
    <cellStyle name="Currency 7 2 2 2 2 6" xfId="13205"/>
    <cellStyle name="Currency 7 2 2 2 3" xfId="1429"/>
    <cellStyle name="Currency 7 2 2 2 3 2" xfId="4407"/>
    <cellStyle name="Currency 7 2 2 2 3 2 2" xfId="16121"/>
    <cellStyle name="Currency 7 2 2 2 3 3" xfId="7320"/>
    <cellStyle name="Currency 7 2 2 2 3 4" xfId="10235"/>
    <cellStyle name="Currency 7 2 2 2 3 5" xfId="13207"/>
    <cellStyle name="Currency 7 2 2 2 4" xfId="4404"/>
    <cellStyle name="Currency 7 2 2 2 4 2" xfId="16118"/>
    <cellStyle name="Currency 7 2 2 2 5" xfId="7317"/>
    <cellStyle name="Currency 7 2 2 2 6" xfId="10232"/>
    <cellStyle name="Currency 7 2 2 2 7" xfId="13204"/>
    <cellStyle name="Currency 7 2 2 3" xfId="1430"/>
    <cellStyle name="Currency 7 2 2 3 2" xfId="1431"/>
    <cellStyle name="Currency 7 2 2 3 2 2" xfId="4409"/>
    <cellStyle name="Currency 7 2 2 3 2 2 2" xfId="16123"/>
    <cellStyle name="Currency 7 2 2 3 2 3" xfId="7322"/>
    <cellStyle name="Currency 7 2 2 3 2 4" xfId="10237"/>
    <cellStyle name="Currency 7 2 2 3 2 5" xfId="13209"/>
    <cellStyle name="Currency 7 2 2 3 3" xfId="4408"/>
    <cellStyle name="Currency 7 2 2 3 3 2" xfId="16122"/>
    <cellStyle name="Currency 7 2 2 3 4" xfId="7321"/>
    <cellStyle name="Currency 7 2 2 3 5" xfId="10236"/>
    <cellStyle name="Currency 7 2 2 3 6" xfId="13208"/>
    <cellStyle name="Currency 7 2 2 4" xfId="1432"/>
    <cellStyle name="Currency 7 2 2 4 2" xfId="4410"/>
    <cellStyle name="Currency 7 2 2 4 2 2" xfId="16124"/>
    <cellStyle name="Currency 7 2 2 4 3" xfId="7323"/>
    <cellStyle name="Currency 7 2 2 4 4" xfId="10238"/>
    <cellStyle name="Currency 7 2 2 4 5" xfId="13210"/>
    <cellStyle name="Currency 7 2 2 5" xfId="4403"/>
    <cellStyle name="Currency 7 2 2 5 2" xfId="16117"/>
    <cellStyle name="Currency 7 2 2 6" xfId="7316"/>
    <cellStyle name="Currency 7 2 2 7" xfId="10231"/>
    <cellStyle name="Currency 7 2 2 8" xfId="13203"/>
    <cellStyle name="Currency 7 2 3" xfId="1433"/>
    <cellStyle name="Currency 7 2 3 2" xfId="1434"/>
    <cellStyle name="Currency 7 2 3 2 2" xfId="1435"/>
    <cellStyle name="Currency 7 2 3 2 2 2" xfId="4413"/>
    <cellStyle name="Currency 7 2 3 2 2 2 2" xfId="16127"/>
    <cellStyle name="Currency 7 2 3 2 2 3" xfId="7326"/>
    <cellStyle name="Currency 7 2 3 2 2 4" xfId="10241"/>
    <cellStyle name="Currency 7 2 3 2 2 5" xfId="13213"/>
    <cellStyle name="Currency 7 2 3 2 3" xfId="4412"/>
    <cellStyle name="Currency 7 2 3 2 3 2" xfId="16126"/>
    <cellStyle name="Currency 7 2 3 2 4" xfId="7325"/>
    <cellStyle name="Currency 7 2 3 2 5" xfId="10240"/>
    <cellStyle name="Currency 7 2 3 2 6" xfId="13212"/>
    <cellStyle name="Currency 7 2 3 3" xfId="1436"/>
    <cellStyle name="Currency 7 2 3 3 2" xfId="4414"/>
    <cellStyle name="Currency 7 2 3 3 2 2" xfId="16128"/>
    <cellStyle name="Currency 7 2 3 3 3" xfId="7327"/>
    <cellStyle name="Currency 7 2 3 3 4" xfId="10242"/>
    <cellStyle name="Currency 7 2 3 3 5" xfId="13214"/>
    <cellStyle name="Currency 7 2 3 4" xfId="4411"/>
    <cellStyle name="Currency 7 2 3 4 2" xfId="16125"/>
    <cellStyle name="Currency 7 2 3 5" xfId="7324"/>
    <cellStyle name="Currency 7 2 3 6" xfId="10239"/>
    <cellStyle name="Currency 7 2 3 7" xfId="13211"/>
    <cellStyle name="Currency 7 2 4" xfId="1437"/>
    <cellStyle name="Currency 7 2 4 2" xfId="1438"/>
    <cellStyle name="Currency 7 2 4 2 2" xfId="4416"/>
    <cellStyle name="Currency 7 2 4 2 2 2" xfId="16130"/>
    <cellStyle name="Currency 7 2 4 2 3" xfId="7329"/>
    <cellStyle name="Currency 7 2 4 2 4" xfId="10244"/>
    <cellStyle name="Currency 7 2 4 2 5" xfId="13216"/>
    <cellStyle name="Currency 7 2 4 3" xfId="4415"/>
    <cellStyle name="Currency 7 2 4 3 2" xfId="16129"/>
    <cellStyle name="Currency 7 2 4 4" xfId="7328"/>
    <cellStyle name="Currency 7 2 4 5" xfId="10243"/>
    <cellStyle name="Currency 7 2 4 6" xfId="13215"/>
    <cellStyle name="Currency 7 2 5" xfId="1439"/>
    <cellStyle name="Currency 7 2 5 2" xfId="4417"/>
    <cellStyle name="Currency 7 2 5 2 2" xfId="16131"/>
    <cellStyle name="Currency 7 2 5 3" xfId="7330"/>
    <cellStyle name="Currency 7 2 5 4" xfId="10245"/>
    <cellStyle name="Currency 7 2 5 5" xfId="13217"/>
    <cellStyle name="Currency 7 2 6" xfId="4402"/>
    <cellStyle name="Currency 7 2 6 2" xfId="16116"/>
    <cellStyle name="Currency 7 2 7" xfId="7315"/>
    <cellStyle name="Currency 7 2 8" xfId="10230"/>
    <cellStyle name="Currency 7 2 9" xfId="13202"/>
    <cellStyle name="Currency 7 3" xfId="1440"/>
    <cellStyle name="Currency 7 3 2" xfId="1441"/>
    <cellStyle name="Currency 7 3 2 2" xfId="1442"/>
    <cellStyle name="Currency 7 3 2 2 2" xfId="1443"/>
    <cellStyle name="Currency 7 3 2 2 2 2" xfId="4421"/>
    <cellStyle name="Currency 7 3 2 2 2 2 2" xfId="16135"/>
    <cellStyle name="Currency 7 3 2 2 2 3" xfId="7334"/>
    <cellStyle name="Currency 7 3 2 2 2 4" xfId="10249"/>
    <cellStyle name="Currency 7 3 2 2 2 5" xfId="13221"/>
    <cellStyle name="Currency 7 3 2 2 3" xfId="4420"/>
    <cellStyle name="Currency 7 3 2 2 3 2" xfId="16134"/>
    <cellStyle name="Currency 7 3 2 2 4" xfId="7333"/>
    <cellStyle name="Currency 7 3 2 2 5" xfId="10248"/>
    <cellStyle name="Currency 7 3 2 2 6" xfId="13220"/>
    <cellStyle name="Currency 7 3 2 3" xfId="1444"/>
    <cellStyle name="Currency 7 3 2 3 2" xfId="4422"/>
    <cellStyle name="Currency 7 3 2 3 2 2" xfId="16136"/>
    <cellStyle name="Currency 7 3 2 3 3" xfId="7335"/>
    <cellStyle name="Currency 7 3 2 3 4" xfId="10250"/>
    <cellStyle name="Currency 7 3 2 3 5" xfId="13222"/>
    <cellStyle name="Currency 7 3 2 4" xfId="4419"/>
    <cellStyle name="Currency 7 3 2 4 2" xfId="16133"/>
    <cellStyle name="Currency 7 3 2 5" xfId="7332"/>
    <cellStyle name="Currency 7 3 2 6" xfId="10247"/>
    <cellStyle name="Currency 7 3 2 7" xfId="13219"/>
    <cellStyle name="Currency 7 3 3" xfId="1445"/>
    <cellStyle name="Currency 7 3 3 2" xfId="1446"/>
    <cellStyle name="Currency 7 3 3 2 2" xfId="4424"/>
    <cellStyle name="Currency 7 3 3 2 2 2" xfId="16138"/>
    <cellStyle name="Currency 7 3 3 2 3" xfId="7337"/>
    <cellStyle name="Currency 7 3 3 2 4" xfId="10252"/>
    <cellStyle name="Currency 7 3 3 2 5" xfId="13224"/>
    <cellStyle name="Currency 7 3 3 3" xfId="4423"/>
    <cellStyle name="Currency 7 3 3 3 2" xfId="16137"/>
    <cellStyle name="Currency 7 3 3 4" xfId="7336"/>
    <cellStyle name="Currency 7 3 3 5" xfId="10251"/>
    <cellStyle name="Currency 7 3 3 6" xfId="13223"/>
    <cellStyle name="Currency 7 3 4" xfId="1447"/>
    <cellStyle name="Currency 7 3 4 2" xfId="4425"/>
    <cellStyle name="Currency 7 3 4 2 2" xfId="16139"/>
    <cellStyle name="Currency 7 3 4 3" xfId="7338"/>
    <cellStyle name="Currency 7 3 4 4" xfId="10253"/>
    <cellStyle name="Currency 7 3 4 5" xfId="13225"/>
    <cellStyle name="Currency 7 3 5" xfId="4418"/>
    <cellStyle name="Currency 7 3 5 2" xfId="16132"/>
    <cellStyle name="Currency 7 3 6" xfId="7331"/>
    <cellStyle name="Currency 7 3 7" xfId="10246"/>
    <cellStyle name="Currency 7 3 8" xfId="13218"/>
    <cellStyle name="Currency 7 4" xfId="1448"/>
    <cellStyle name="Currency 7 4 2" xfId="1449"/>
    <cellStyle name="Currency 7 4 2 2" xfId="1450"/>
    <cellStyle name="Currency 7 4 2 2 2" xfId="4428"/>
    <cellStyle name="Currency 7 4 2 2 2 2" xfId="16142"/>
    <cellStyle name="Currency 7 4 2 2 3" xfId="7341"/>
    <cellStyle name="Currency 7 4 2 2 4" xfId="10256"/>
    <cellStyle name="Currency 7 4 2 2 5" xfId="13228"/>
    <cellStyle name="Currency 7 4 2 3" xfId="4427"/>
    <cellStyle name="Currency 7 4 2 3 2" xfId="16141"/>
    <cellStyle name="Currency 7 4 2 4" xfId="7340"/>
    <cellStyle name="Currency 7 4 2 5" xfId="10255"/>
    <cellStyle name="Currency 7 4 2 6" xfId="13227"/>
    <cellStyle name="Currency 7 4 3" xfId="1451"/>
    <cellStyle name="Currency 7 4 3 2" xfId="4429"/>
    <cellStyle name="Currency 7 4 3 2 2" xfId="16143"/>
    <cellStyle name="Currency 7 4 3 3" xfId="7342"/>
    <cellStyle name="Currency 7 4 3 4" xfId="10257"/>
    <cellStyle name="Currency 7 4 3 5" xfId="13229"/>
    <cellStyle name="Currency 7 4 4" xfId="4426"/>
    <cellStyle name="Currency 7 4 4 2" xfId="16140"/>
    <cellStyle name="Currency 7 4 5" xfId="7339"/>
    <cellStyle name="Currency 7 4 6" xfId="10254"/>
    <cellStyle name="Currency 7 4 7" xfId="13226"/>
    <cellStyle name="Currency 7 5" xfId="1452"/>
    <cellStyle name="Currency 7 5 2" xfId="1453"/>
    <cellStyle name="Currency 7 5 2 2" xfId="4431"/>
    <cellStyle name="Currency 7 5 2 2 2" xfId="16145"/>
    <cellStyle name="Currency 7 5 2 3" xfId="7344"/>
    <cellStyle name="Currency 7 5 2 4" xfId="10259"/>
    <cellStyle name="Currency 7 5 2 5" xfId="13231"/>
    <cellStyle name="Currency 7 5 3" xfId="4430"/>
    <cellStyle name="Currency 7 5 3 2" xfId="16144"/>
    <cellStyle name="Currency 7 5 4" xfId="7343"/>
    <cellStyle name="Currency 7 5 5" xfId="10258"/>
    <cellStyle name="Currency 7 5 6" xfId="13230"/>
    <cellStyle name="Currency 7 6" xfId="1454"/>
    <cellStyle name="Currency 7 6 2" xfId="4432"/>
    <cellStyle name="Currency 7 6 2 2" xfId="16146"/>
    <cellStyle name="Currency 7 6 3" xfId="7345"/>
    <cellStyle name="Currency 7 6 4" xfId="10260"/>
    <cellStyle name="Currency 7 6 5" xfId="13232"/>
    <cellStyle name="Currency 7 7" xfId="4401"/>
    <cellStyle name="Currency 7 7 2" xfId="16115"/>
    <cellStyle name="Currency 7 8" xfId="7314"/>
    <cellStyle name="Currency 7 9" xfId="10229"/>
    <cellStyle name="Currency 70" xfId="17696"/>
    <cellStyle name="Currency 71" xfId="17698"/>
    <cellStyle name="Currency 72" xfId="17699"/>
    <cellStyle name="Currency 73" xfId="17702"/>
    <cellStyle name="Currency 8" xfId="1455"/>
    <cellStyle name="Currency 8 10" xfId="1456"/>
    <cellStyle name="Currency 8 10 10" xfId="13234"/>
    <cellStyle name="Currency 8 10 2" xfId="1457"/>
    <cellStyle name="Currency 8 10 2 2" xfId="1458"/>
    <cellStyle name="Currency 8 10 2 2 2" xfId="1459"/>
    <cellStyle name="Currency 8 10 2 2 2 2" xfId="1460"/>
    <cellStyle name="Currency 8 10 2 2 2 2 2" xfId="1461"/>
    <cellStyle name="Currency 8 10 2 2 2 2 2 2" xfId="4439"/>
    <cellStyle name="Currency 8 10 2 2 2 2 2 2 2" xfId="16153"/>
    <cellStyle name="Currency 8 10 2 2 2 2 2 3" xfId="7352"/>
    <cellStyle name="Currency 8 10 2 2 2 2 2 4" xfId="10267"/>
    <cellStyle name="Currency 8 10 2 2 2 2 2 5" xfId="13239"/>
    <cellStyle name="Currency 8 10 2 2 2 2 3" xfId="4438"/>
    <cellStyle name="Currency 8 10 2 2 2 2 3 2" xfId="16152"/>
    <cellStyle name="Currency 8 10 2 2 2 2 4" xfId="7351"/>
    <cellStyle name="Currency 8 10 2 2 2 2 5" xfId="10266"/>
    <cellStyle name="Currency 8 10 2 2 2 2 6" xfId="13238"/>
    <cellStyle name="Currency 8 10 2 2 2 3" xfId="1462"/>
    <cellStyle name="Currency 8 10 2 2 2 3 2" xfId="4440"/>
    <cellStyle name="Currency 8 10 2 2 2 3 2 2" xfId="16154"/>
    <cellStyle name="Currency 8 10 2 2 2 3 3" xfId="7353"/>
    <cellStyle name="Currency 8 10 2 2 2 3 4" xfId="10268"/>
    <cellStyle name="Currency 8 10 2 2 2 3 5" xfId="13240"/>
    <cellStyle name="Currency 8 10 2 2 2 4" xfId="4437"/>
    <cellStyle name="Currency 8 10 2 2 2 4 2" xfId="16151"/>
    <cellStyle name="Currency 8 10 2 2 2 5" xfId="7350"/>
    <cellStyle name="Currency 8 10 2 2 2 6" xfId="10265"/>
    <cellStyle name="Currency 8 10 2 2 2 7" xfId="13237"/>
    <cellStyle name="Currency 8 10 2 2 3" xfId="1463"/>
    <cellStyle name="Currency 8 10 2 2 3 2" xfId="1464"/>
    <cellStyle name="Currency 8 10 2 2 3 2 2" xfId="4442"/>
    <cellStyle name="Currency 8 10 2 2 3 2 2 2" xfId="16156"/>
    <cellStyle name="Currency 8 10 2 2 3 2 3" xfId="7355"/>
    <cellStyle name="Currency 8 10 2 2 3 2 4" xfId="10270"/>
    <cellStyle name="Currency 8 10 2 2 3 2 5" xfId="13242"/>
    <cellStyle name="Currency 8 10 2 2 3 3" xfId="4441"/>
    <cellStyle name="Currency 8 10 2 2 3 3 2" xfId="16155"/>
    <cellStyle name="Currency 8 10 2 2 3 4" xfId="7354"/>
    <cellStyle name="Currency 8 10 2 2 3 5" xfId="10269"/>
    <cellStyle name="Currency 8 10 2 2 3 6" xfId="13241"/>
    <cellStyle name="Currency 8 10 2 2 4" xfId="1465"/>
    <cellStyle name="Currency 8 10 2 2 4 2" xfId="4443"/>
    <cellStyle name="Currency 8 10 2 2 4 2 2" xfId="16157"/>
    <cellStyle name="Currency 8 10 2 2 4 3" xfId="7356"/>
    <cellStyle name="Currency 8 10 2 2 4 4" xfId="10271"/>
    <cellStyle name="Currency 8 10 2 2 4 5" xfId="13243"/>
    <cellStyle name="Currency 8 10 2 2 5" xfId="4436"/>
    <cellStyle name="Currency 8 10 2 2 5 2" xfId="16150"/>
    <cellStyle name="Currency 8 10 2 2 6" xfId="7349"/>
    <cellStyle name="Currency 8 10 2 2 7" xfId="10264"/>
    <cellStyle name="Currency 8 10 2 2 8" xfId="13236"/>
    <cellStyle name="Currency 8 10 2 3" xfId="1466"/>
    <cellStyle name="Currency 8 10 2 3 2" xfId="1467"/>
    <cellStyle name="Currency 8 10 2 3 2 2" xfId="1468"/>
    <cellStyle name="Currency 8 10 2 3 2 2 2" xfId="4446"/>
    <cellStyle name="Currency 8 10 2 3 2 2 2 2" xfId="16160"/>
    <cellStyle name="Currency 8 10 2 3 2 2 3" xfId="7359"/>
    <cellStyle name="Currency 8 10 2 3 2 2 4" xfId="10274"/>
    <cellStyle name="Currency 8 10 2 3 2 2 5" xfId="13246"/>
    <cellStyle name="Currency 8 10 2 3 2 3" xfId="4445"/>
    <cellStyle name="Currency 8 10 2 3 2 3 2" xfId="16159"/>
    <cellStyle name="Currency 8 10 2 3 2 4" xfId="7358"/>
    <cellStyle name="Currency 8 10 2 3 2 5" xfId="10273"/>
    <cellStyle name="Currency 8 10 2 3 2 6" xfId="13245"/>
    <cellStyle name="Currency 8 10 2 3 3" xfId="1469"/>
    <cellStyle name="Currency 8 10 2 3 3 2" xfId="4447"/>
    <cellStyle name="Currency 8 10 2 3 3 2 2" xfId="16161"/>
    <cellStyle name="Currency 8 10 2 3 3 3" xfId="7360"/>
    <cellStyle name="Currency 8 10 2 3 3 4" xfId="10275"/>
    <cellStyle name="Currency 8 10 2 3 3 5" xfId="13247"/>
    <cellStyle name="Currency 8 10 2 3 4" xfId="4444"/>
    <cellStyle name="Currency 8 10 2 3 4 2" xfId="16158"/>
    <cellStyle name="Currency 8 10 2 3 5" xfId="7357"/>
    <cellStyle name="Currency 8 10 2 3 6" xfId="10272"/>
    <cellStyle name="Currency 8 10 2 3 7" xfId="13244"/>
    <cellStyle name="Currency 8 10 2 4" xfId="1470"/>
    <cellStyle name="Currency 8 10 2 4 2" xfId="1471"/>
    <cellStyle name="Currency 8 10 2 4 2 2" xfId="4449"/>
    <cellStyle name="Currency 8 10 2 4 2 2 2" xfId="16163"/>
    <cellStyle name="Currency 8 10 2 4 2 3" xfId="7362"/>
    <cellStyle name="Currency 8 10 2 4 2 4" xfId="10277"/>
    <cellStyle name="Currency 8 10 2 4 2 5" xfId="13249"/>
    <cellStyle name="Currency 8 10 2 4 3" xfId="4448"/>
    <cellStyle name="Currency 8 10 2 4 3 2" xfId="16162"/>
    <cellStyle name="Currency 8 10 2 4 4" xfId="7361"/>
    <cellStyle name="Currency 8 10 2 4 5" xfId="10276"/>
    <cellStyle name="Currency 8 10 2 4 6" xfId="13248"/>
    <cellStyle name="Currency 8 10 2 5" xfId="1472"/>
    <cellStyle name="Currency 8 10 2 5 2" xfId="4450"/>
    <cellStyle name="Currency 8 10 2 5 2 2" xfId="16164"/>
    <cellStyle name="Currency 8 10 2 5 3" xfId="7363"/>
    <cellStyle name="Currency 8 10 2 5 4" xfId="10278"/>
    <cellStyle name="Currency 8 10 2 5 5" xfId="13250"/>
    <cellStyle name="Currency 8 10 2 6" xfId="4435"/>
    <cellStyle name="Currency 8 10 2 6 2" xfId="16149"/>
    <cellStyle name="Currency 8 10 2 7" xfId="7348"/>
    <cellStyle name="Currency 8 10 2 8" xfId="10263"/>
    <cellStyle name="Currency 8 10 2 9" xfId="13235"/>
    <cellStyle name="Currency 8 10 3" xfId="1473"/>
    <cellStyle name="Currency 8 10 3 2" xfId="1474"/>
    <cellStyle name="Currency 8 10 3 2 2" xfId="1475"/>
    <cellStyle name="Currency 8 10 3 2 2 2" xfId="1476"/>
    <cellStyle name="Currency 8 10 3 2 2 2 2" xfId="4454"/>
    <cellStyle name="Currency 8 10 3 2 2 2 2 2" xfId="16168"/>
    <cellStyle name="Currency 8 10 3 2 2 2 3" xfId="7367"/>
    <cellStyle name="Currency 8 10 3 2 2 2 4" xfId="10282"/>
    <cellStyle name="Currency 8 10 3 2 2 2 5" xfId="13254"/>
    <cellStyle name="Currency 8 10 3 2 2 3" xfId="4453"/>
    <cellStyle name="Currency 8 10 3 2 2 3 2" xfId="16167"/>
    <cellStyle name="Currency 8 10 3 2 2 4" xfId="7366"/>
    <cellStyle name="Currency 8 10 3 2 2 5" xfId="10281"/>
    <cellStyle name="Currency 8 10 3 2 2 6" xfId="13253"/>
    <cellStyle name="Currency 8 10 3 2 3" xfId="1477"/>
    <cellStyle name="Currency 8 10 3 2 3 2" xfId="4455"/>
    <cellStyle name="Currency 8 10 3 2 3 2 2" xfId="16169"/>
    <cellStyle name="Currency 8 10 3 2 3 3" xfId="7368"/>
    <cellStyle name="Currency 8 10 3 2 3 4" xfId="10283"/>
    <cellStyle name="Currency 8 10 3 2 3 5" xfId="13255"/>
    <cellStyle name="Currency 8 10 3 2 4" xfId="4452"/>
    <cellStyle name="Currency 8 10 3 2 4 2" xfId="16166"/>
    <cellStyle name="Currency 8 10 3 2 5" xfId="7365"/>
    <cellStyle name="Currency 8 10 3 2 6" xfId="10280"/>
    <cellStyle name="Currency 8 10 3 2 7" xfId="13252"/>
    <cellStyle name="Currency 8 10 3 3" xfId="1478"/>
    <cellStyle name="Currency 8 10 3 3 2" xfId="1479"/>
    <cellStyle name="Currency 8 10 3 3 2 2" xfId="4457"/>
    <cellStyle name="Currency 8 10 3 3 2 2 2" xfId="16171"/>
    <cellStyle name="Currency 8 10 3 3 2 3" xfId="7370"/>
    <cellStyle name="Currency 8 10 3 3 2 4" xfId="10285"/>
    <cellStyle name="Currency 8 10 3 3 2 5" xfId="13257"/>
    <cellStyle name="Currency 8 10 3 3 3" xfId="4456"/>
    <cellStyle name="Currency 8 10 3 3 3 2" xfId="16170"/>
    <cellStyle name="Currency 8 10 3 3 4" xfId="7369"/>
    <cellStyle name="Currency 8 10 3 3 5" xfId="10284"/>
    <cellStyle name="Currency 8 10 3 3 6" xfId="13256"/>
    <cellStyle name="Currency 8 10 3 4" xfId="1480"/>
    <cellStyle name="Currency 8 10 3 4 2" xfId="4458"/>
    <cellStyle name="Currency 8 10 3 4 2 2" xfId="16172"/>
    <cellStyle name="Currency 8 10 3 4 3" xfId="7371"/>
    <cellStyle name="Currency 8 10 3 4 4" xfId="10286"/>
    <cellStyle name="Currency 8 10 3 4 5" xfId="13258"/>
    <cellStyle name="Currency 8 10 3 5" xfId="4451"/>
    <cellStyle name="Currency 8 10 3 5 2" xfId="16165"/>
    <cellStyle name="Currency 8 10 3 6" xfId="7364"/>
    <cellStyle name="Currency 8 10 3 7" xfId="10279"/>
    <cellStyle name="Currency 8 10 3 8" xfId="13251"/>
    <cellStyle name="Currency 8 10 4" xfId="1481"/>
    <cellStyle name="Currency 8 10 4 2" xfId="1482"/>
    <cellStyle name="Currency 8 10 4 2 2" xfId="1483"/>
    <cellStyle name="Currency 8 10 4 2 2 2" xfId="4461"/>
    <cellStyle name="Currency 8 10 4 2 2 2 2" xfId="16175"/>
    <cellStyle name="Currency 8 10 4 2 2 3" xfId="7374"/>
    <cellStyle name="Currency 8 10 4 2 2 4" xfId="10289"/>
    <cellStyle name="Currency 8 10 4 2 2 5" xfId="13261"/>
    <cellStyle name="Currency 8 10 4 2 3" xfId="4460"/>
    <cellStyle name="Currency 8 10 4 2 3 2" xfId="16174"/>
    <cellStyle name="Currency 8 10 4 2 4" xfId="7373"/>
    <cellStyle name="Currency 8 10 4 2 5" xfId="10288"/>
    <cellStyle name="Currency 8 10 4 2 6" xfId="13260"/>
    <cellStyle name="Currency 8 10 4 3" xfId="1484"/>
    <cellStyle name="Currency 8 10 4 3 2" xfId="4462"/>
    <cellStyle name="Currency 8 10 4 3 2 2" xfId="16176"/>
    <cellStyle name="Currency 8 10 4 3 3" xfId="7375"/>
    <cellStyle name="Currency 8 10 4 3 4" xfId="10290"/>
    <cellStyle name="Currency 8 10 4 3 5" xfId="13262"/>
    <cellStyle name="Currency 8 10 4 4" xfId="4459"/>
    <cellStyle name="Currency 8 10 4 4 2" xfId="16173"/>
    <cellStyle name="Currency 8 10 4 5" xfId="7372"/>
    <cellStyle name="Currency 8 10 4 6" xfId="10287"/>
    <cellStyle name="Currency 8 10 4 7" xfId="13259"/>
    <cellStyle name="Currency 8 10 5" xfId="1485"/>
    <cellStyle name="Currency 8 10 5 2" xfId="1486"/>
    <cellStyle name="Currency 8 10 5 2 2" xfId="4464"/>
    <cellStyle name="Currency 8 10 5 2 2 2" xfId="16178"/>
    <cellStyle name="Currency 8 10 5 2 3" xfId="7377"/>
    <cellStyle name="Currency 8 10 5 2 4" xfId="10292"/>
    <cellStyle name="Currency 8 10 5 2 5" xfId="13264"/>
    <cellStyle name="Currency 8 10 5 3" xfId="4463"/>
    <cellStyle name="Currency 8 10 5 3 2" xfId="16177"/>
    <cellStyle name="Currency 8 10 5 4" xfId="7376"/>
    <cellStyle name="Currency 8 10 5 5" xfId="10291"/>
    <cellStyle name="Currency 8 10 5 6" xfId="13263"/>
    <cellStyle name="Currency 8 10 6" xfId="1487"/>
    <cellStyle name="Currency 8 10 6 2" xfId="4465"/>
    <cellStyle name="Currency 8 10 6 2 2" xfId="16179"/>
    <cellStyle name="Currency 8 10 6 3" xfId="7378"/>
    <cellStyle name="Currency 8 10 6 4" xfId="10293"/>
    <cellStyle name="Currency 8 10 6 5" xfId="13265"/>
    <cellStyle name="Currency 8 10 7" xfId="4434"/>
    <cellStyle name="Currency 8 10 7 2" xfId="16148"/>
    <cellStyle name="Currency 8 10 8" xfId="7347"/>
    <cellStyle name="Currency 8 10 9" xfId="10262"/>
    <cellStyle name="Currency 8 11" xfId="1488"/>
    <cellStyle name="Currency 8 11 10" xfId="13266"/>
    <cellStyle name="Currency 8 11 2" xfId="1489"/>
    <cellStyle name="Currency 8 11 2 2" xfId="1490"/>
    <cellStyle name="Currency 8 11 2 2 2" xfId="1491"/>
    <cellStyle name="Currency 8 11 2 2 2 2" xfId="1492"/>
    <cellStyle name="Currency 8 11 2 2 2 2 2" xfId="1493"/>
    <cellStyle name="Currency 8 11 2 2 2 2 2 2" xfId="4471"/>
    <cellStyle name="Currency 8 11 2 2 2 2 2 2 2" xfId="16185"/>
    <cellStyle name="Currency 8 11 2 2 2 2 2 3" xfId="7384"/>
    <cellStyle name="Currency 8 11 2 2 2 2 2 4" xfId="10299"/>
    <cellStyle name="Currency 8 11 2 2 2 2 2 5" xfId="13271"/>
    <cellStyle name="Currency 8 11 2 2 2 2 3" xfId="4470"/>
    <cellStyle name="Currency 8 11 2 2 2 2 3 2" xfId="16184"/>
    <cellStyle name="Currency 8 11 2 2 2 2 4" xfId="7383"/>
    <cellStyle name="Currency 8 11 2 2 2 2 5" xfId="10298"/>
    <cellStyle name="Currency 8 11 2 2 2 2 6" xfId="13270"/>
    <cellStyle name="Currency 8 11 2 2 2 3" xfId="1494"/>
    <cellStyle name="Currency 8 11 2 2 2 3 2" xfId="4472"/>
    <cellStyle name="Currency 8 11 2 2 2 3 2 2" xfId="16186"/>
    <cellStyle name="Currency 8 11 2 2 2 3 3" xfId="7385"/>
    <cellStyle name="Currency 8 11 2 2 2 3 4" xfId="10300"/>
    <cellStyle name="Currency 8 11 2 2 2 3 5" xfId="13272"/>
    <cellStyle name="Currency 8 11 2 2 2 4" xfId="4469"/>
    <cellStyle name="Currency 8 11 2 2 2 4 2" xfId="16183"/>
    <cellStyle name="Currency 8 11 2 2 2 5" xfId="7382"/>
    <cellStyle name="Currency 8 11 2 2 2 6" xfId="10297"/>
    <cellStyle name="Currency 8 11 2 2 2 7" xfId="13269"/>
    <cellStyle name="Currency 8 11 2 2 3" xfId="1495"/>
    <cellStyle name="Currency 8 11 2 2 3 2" xfId="1496"/>
    <cellStyle name="Currency 8 11 2 2 3 2 2" xfId="4474"/>
    <cellStyle name="Currency 8 11 2 2 3 2 2 2" xfId="16188"/>
    <cellStyle name="Currency 8 11 2 2 3 2 3" xfId="7387"/>
    <cellStyle name="Currency 8 11 2 2 3 2 4" xfId="10302"/>
    <cellStyle name="Currency 8 11 2 2 3 2 5" xfId="13274"/>
    <cellStyle name="Currency 8 11 2 2 3 3" xfId="4473"/>
    <cellStyle name="Currency 8 11 2 2 3 3 2" xfId="16187"/>
    <cellStyle name="Currency 8 11 2 2 3 4" xfId="7386"/>
    <cellStyle name="Currency 8 11 2 2 3 5" xfId="10301"/>
    <cellStyle name="Currency 8 11 2 2 3 6" xfId="13273"/>
    <cellStyle name="Currency 8 11 2 2 4" xfId="1497"/>
    <cellStyle name="Currency 8 11 2 2 4 2" xfId="4475"/>
    <cellStyle name="Currency 8 11 2 2 4 2 2" xfId="16189"/>
    <cellStyle name="Currency 8 11 2 2 4 3" xfId="7388"/>
    <cellStyle name="Currency 8 11 2 2 4 4" xfId="10303"/>
    <cellStyle name="Currency 8 11 2 2 4 5" xfId="13275"/>
    <cellStyle name="Currency 8 11 2 2 5" xfId="4468"/>
    <cellStyle name="Currency 8 11 2 2 5 2" xfId="16182"/>
    <cellStyle name="Currency 8 11 2 2 6" xfId="7381"/>
    <cellStyle name="Currency 8 11 2 2 7" xfId="10296"/>
    <cellStyle name="Currency 8 11 2 2 8" xfId="13268"/>
    <cellStyle name="Currency 8 11 2 3" xfId="1498"/>
    <cellStyle name="Currency 8 11 2 3 2" xfId="1499"/>
    <cellStyle name="Currency 8 11 2 3 2 2" xfId="1500"/>
    <cellStyle name="Currency 8 11 2 3 2 2 2" xfId="4478"/>
    <cellStyle name="Currency 8 11 2 3 2 2 2 2" xfId="16192"/>
    <cellStyle name="Currency 8 11 2 3 2 2 3" xfId="7391"/>
    <cellStyle name="Currency 8 11 2 3 2 2 4" xfId="10306"/>
    <cellStyle name="Currency 8 11 2 3 2 2 5" xfId="13278"/>
    <cellStyle name="Currency 8 11 2 3 2 3" xfId="4477"/>
    <cellStyle name="Currency 8 11 2 3 2 3 2" xfId="16191"/>
    <cellStyle name="Currency 8 11 2 3 2 4" xfId="7390"/>
    <cellStyle name="Currency 8 11 2 3 2 5" xfId="10305"/>
    <cellStyle name="Currency 8 11 2 3 2 6" xfId="13277"/>
    <cellStyle name="Currency 8 11 2 3 3" xfId="1501"/>
    <cellStyle name="Currency 8 11 2 3 3 2" xfId="4479"/>
    <cellStyle name="Currency 8 11 2 3 3 2 2" xfId="16193"/>
    <cellStyle name="Currency 8 11 2 3 3 3" xfId="7392"/>
    <cellStyle name="Currency 8 11 2 3 3 4" xfId="10307"/>
    <cellStyle name="Currency 8 11 2 3 3 5" xfId="13279"/>
    <cellStyle name="Currency 8 11 2 3 4" xfId="4476"/>
    <cellStyle name="Currency 8 11 2 3 4 2" xfId="16190"/>
    <cellStyle name="Currency 8 11 2 3 5" xfId="7389"/>
    <cellStyle name="Currency 8 11 2 3 6" xfId="10304"/>
    <cellStyle name="Currency 8 11 2 3 7" xfId="13276"/>
    <cellStyle name="Currency 8 11 2 4" xfId="1502"/>
    <cellStyle name="Currency 8 11 2 4 2" xfId="1503"/>
    <cellStyle name="Currency 8 11 2 4 2 2" xfId="4481"/>
    <cellStyle name="Currency 8 11 2 4 2 2 2" xfId="16195"/>
    <cellStyle name="Currency 8 11 2 4 2 3" xfId="7394"/>
    <cellStyle name="Currency 8 11 2 4 2 4" xfId="10309"/>
    <cellStyle name="Currency 8 11 2 4 2 5" xfId="13281"/>
    <cellStyle name="Currency 8 11 2 4 3" xfId="4480"/>
    <cellStyle name="Currency 8 11 2 4 3 2" xfId="16194"/>
    <cellStyle name="Currency 8 11 2 4 4" xfId="7393"/>
    <cellStyle name="Currency 8 11 2 4 5" xfId="10308"/>
    <cellStyle name="Currency 8 11 2 4 6" xfId="13280"/>
    <cellStyle name="Currency 8 11 2 5" xfId="1504"/>
    <cellStyle name="Currency 8 11 2 5 2" xfId="4482"/>
    <cellStyle name="Currency 8 11 2 5 2 2" xfId="16196"/>
    <cellStyle name="Currency 8 11 2 5 3" xfId="7395"/>
    <cellStyle name="Currency 8 11 2 5 4" xfId="10310"/>
    <cellStyle name="Currency 8 11 2 5 5" xfId="13282"/>
    <cellStyle name="Currency 8 11 2 6" xfId="4467"/>
    <cellStyle name="Currency 8 11 2 6 2" xfId="16181"/>
    <cellStyle name="Currency 8 11 2 7" xfId="7380"/>
    <cellStyle name="Currency 8 11 2 8" xfId="10295"/>
    <cellStyle name="Currency 8 11 2 9" xfId="13267"/>
    <cellStyle name="Currency 8 11 3" xfId="1505"/>
    <cellStyle name="Currency 8 11 3 2" xfId="1506"/>
    <cellStyle name="Currency 8 11 3 2 2" xfId="1507"/>
    <cellStyle name="Currency 8 11 3 2 2 2" xfId="1508"/>
    <cellStyle name="Currency 8 11 3 2 2 2 2" xfId="4486"/>
    <cellStyle name="Currency 8 11 3 2 2 2 2 2" xfId="16200"/>
    <cellStyle name="Currency 8 11 3 2 2 2 3" xfId="7399"/>
    <cellStyle name="Currency 8 11 3 2 2 2 4" xfId="10314"/>
    <cellStyle name="Currency 8 11 3 2 2 2 5" xfId="13286"/>
    <cellStyle name="Currency 8 11 3 2 2 3" xfId="4485"/>
    <cellStyle name="Currency 8 11 3 2 2 3 2" xfId="16199"/>
    <cellStyle name="Currency 8 11 3 2 2 4" xfId="7398"/>
    <cellStyle name="Currency 8 11 3 2 2 5" xfId="10313"/>
    <cellStyle name="Currency 8 11 3 2 2 6" xfId="13285"/>
    <cellStyle name="Currency 8 11 3 2 3" xfId="1509"/>
    <cellStyle name="Currency 8 11 3 2 3 2" xfId="4487"/>
    <cellStyle name="Currency 8 11 3 2 3 2 2" xfId="16201"/>
    <cellStyle name="Currency 8 11 3 2 3 3" xfId="7400"/>
    <cellStyle name="Currency 8 11 3 2 3 4" xfId="10315"/>
    <cellStyle name="Currency 8 11 3 2 3 5" xfId="13287"/>
    <cellStyle name="Currency 8 11 3 2 4" xfId="4484"/>
    <cellStyle name="Currency 8 11 3 2 4 2" xfId="16198"/>
    <cellStyle name="Currency 8 11 3 2 5" xfId="7397"/>
    <cellStyle name="Currency 8 11 3 2 6" xfId="10312"/>
    <cellStyle name="Currency 8 11 3 2 7" xfId="13284"/>
    <cellStyle name="Currency 8 11 3 3" xfId="1510"/>
    <cellStyle name="Currency 8 11 3 3 2" xfId="1511"/>
    <cellStyle name="Currency 8 11 3 3 2 2" xfId="4489"/>
    <cellStyle name="Currency 8 11 3 3 2 2 2" xfId="16203"/>
    <cellStyle name="Currency 8 11 3 3 2 3" xfId="7402"/>
    <cellStyle name="Currency 8 11 3 3 2 4" xfId="10317"/>
    <cellStyle name="Currency 8 11 3 3 2 5" xfId="13289"/>
    <cellStyle name="Currency 8 11 3 3 3" xfId="4488"/>
    <cellStyle name="Currency 8 11 3 3 3 2" xfId="16202"/>
    <cellStyle name="Currency 8 11 3 3 4" xfId="7401"/>
    <cellStyle name="Currency 8 11 3 3 5" xfId="10316"/>
    <cellStyle name="Currency 8 11 3 3 6" xfId="13288"/>
    <cellStyle name="Currency 8 11 3 4" xfId="1512"/>
    <cellStyle name="Currency 8 11 3 4 2" xfId="4490"/>
    <cellStyle name="Currency 8 11 3 4 2 2" xfId="16204"/>
    <cellStyle name="Currency 8 11 3 4 3" xfId="7403"/>
    <cellStyle name="Currency 8 11 3 4 4" xfId="10318"/>
    <cellStyle name="Currency 8 11 3 4 5" xfId="13290"/>
    <cellStyle name="Currency 8 11 3 5" xfId="4483"/>
    <cellStyle name="Currency 8 11 3 5 2" xfId="16197"/>
    <cellStyle name="Currency 8 11 3 6" xfId="7396"/>
    <cellStyle name="Currency 8 11 3 7" xfId="10311"/>
    <cellStyle name="Currency 8 11 3 8" xfId="13283"/>
    <cellStyle name="Currency 8 11 4" xfId="1513"/>
    <cellStyle name="Currency 8 11 4 2" xfId="1514"/>
    <cellStyle name="Currency 8 11 4 2 2" xfId="1515"/>
    <cellStyle name="Currency 8 11 4 2 2 2" xfId="4493"/>
    <cellStyle name="Currency 8 11 4 2 2 2 2" xfId="16207"/>
    <cellStyle name="Currency 8 11 4 2 2 3" xfId="7406"/>
    <cellStyle name="Currency 8 11 4 2 2 4" xfId="10321"/>
    <cellStyle name="Currency 8 11 4 2 2 5" xfId="13293"/>
    <cellStyle name="Currency 8 11 4 2 3" xfId="4492"/>
    <cellStyle name="Currency 8 11 4 2 3 2" xfId="16206"/>
    <cellStyle name="Currency 8 11 4 2 4" xfId="7405"/>
    <cellStyle name="Currency 8 11 4 2 5" xfId="10320"/>
    <cellStyle name="Currency 8 11 4 2 6" xfId="13292"/>
    <cellStyle name="Currency 8 11 4 3" xfId="1516"/>
    <cellStyle name="Currency 8 11 4 3 2" xfId="4494"/>
    <cellStyle name="Currency 8 11 4 3 2 2" xfId="16208"/>
    <cellStyle name="Currency 8 11 4 3 3" xfId="7407"/>
    <cellStyle name="Currency 8 11 4 3 4" xfId="10322"/>
    <cellStyle name="Currency 8 11 4 3 5" xfId="13294"/>
    <cellStyle name="Currency 8 11 4 4" xfId="4491"/>
    <cellStyle name="Currency 8 11 4 4 2" xfId="16205"/>
    <cellStyle name="Currency 8 11 4 5" xfId="7404"/>
    <cellStyle name="Currency 8 11 4 6" xfId="10319"/>
    <cellStyle name="Currency 8 11 4 7" xfId="13291"/>
    <cellStyle name="Currency 8 11 5" xfId="1517"/>
    <cellStyle name="Currency 8 11 5 2" xfId="1518"/>
    <cellStyle name="Currency 8 11 5 2 2" xfId="4496"/>
    <cellStyle name="Currency 8 11 5 2 2 2" xfId="16210"/>
    <cellStyle name="Currency 8 11 5 2 3" xfId="7409"/>
    <cellStyle name="Currency 8 11 5 2 4" xfId="10324"/>
    <cellStyle name="Currency 8 11 5 2 5" xfId="13296"/>
    <cellStyle name="Currency 8 11 5 3" xfId="4495"/>
    <cellStyle name="Currency 8 11 5 3 2" xfId="16209"/>
    <cellStyle name="Currency 8 11 5 4" xfId="7408"/>
    <cellStyle name="Currency 8 11 5 5" xfId="10323"/>
    <cellStyle name="Currency 8 11 5 6" xfId="13295"/>
    <cellStyle name="Currency 8 11 6" xfId="1519"/>
    <cellStyle name="Currency 8 11 6 2" xfId="4497"/>
    <cellStyle name="Currency 8 11 6 2 2" xfId="16211"/>
    <cellStyle name="Currency 8 11 6 3" xfId="7410"/>
    <cellStyle name="Currency 8 11 6 4" xfId="10325"/>
    <cellStyle name="Currency 8 11 6 5" xfId="13297"/>
    <cellStyle name="Currency 8 11 7" xfId="4466"/>
    <cellStyle name="Currency 8 11 7 2" xfId="16180"/>
    <cellStyle name="Currency 8 11 8" xfId="7379"/>
    <cellStyle name="Currency 8 11 9" xfId="10294"/>
    <cellStyle name="Currency 8 12" xfId="1520"/>
    <cellStyle name="Currency 8 12 10" xfId="13298"/>
    <cellStyle name="Currency 8 12 2" xfId="1521"/>
    <cellStyle name="Currency 8 12 2 2" xfId="1522"/>
    <cellStyle name="Currency 8 12 2 2 2" xfId="1523"/>
    <cellStyle name="Currency 8 12 2 2 2 2" xfId="1524"/>
    <cellStyle name="Currency 8 12 2 2 2 2 2" xfId="1525"/>
    <cellStyle name="Currency 8 12 2 2 2 2 2 2" xfId="4503"/>
    <cellStyle name="Currency 8 12 2 2 2 2 2 2 2" xfId="16217"/>
    <cellStyle name="Currency 8 12 2 2 2 2 2 3" xfId="7416"/>
    <cellStyle name="Currency 8 12 2 2 2 2 2 4" xfId="10331"/>
    <cellStyle name="Currency 8 12 2 2 2 2 2 5" xfId="13303"/>
    <cellStyle name="Currency 8 12 2 2 2 2 3" xfId="4502"/>
    <cellStyle name="Currency 8 12 2 2 2 2 3 2" xfId="16216"/>
    <cellStyle name="Currency 8 12 2 2 2 2 4" xfId="7415"/>
    <cellStyle name="Currency 8 12 2 2 2 2 5" xfId="10330"/>
    <cellStyle name="Currency 8 12 2 2 2 2 6" xfId="13302"/>
    <cellStyle name="Currency 8 12 2 2 2 3" xfId="1526"/>
    <cellStyle name="Currency 8 12 2 2 2 3 2" xfId="4504"/>
    <cellStyle name="Currency 8 12 2 2 2 3 2 2" xfId="16218"/>
    <cellStyle name="Currency 8 12 2 2 2 3 3" xfId="7417"/>
    <cellStyle name="Currency 8 12 2 2 2 3 4" xfId="10332"/>
    <cellStyle name="Currency 8 12 2 2 2 3 5" xfId="13304"/>
    <cellStyle name="Currency 8 12 2 2 2 4" xfId="4501"/>
    <cellStyle name="Currency 8 12 2 2 2 4 2" xfId="16215"/>
    <cellStyle name="Currency 8 12 2 2 2 5" xfId="7414"/>
    <cellStyle name="Currency 8 12 2 2 2 6" xfId="10329"/>
    <cellStyle name="Currency 8 12 2 2 2 7" xfId="13301"/>
    <cellStyle name="Currency 8 12 2 2 3" xfId="1527"/>
    <cellStyle name="Currency 8 12 2 2 3 2" xfId="1528"/>
    <cellStyle name="Currency 8 12 2 2 3 2 2" xfId="4506"/>
    <cellStyle name="Currency 8 12 2 2 3 2 2 2" xfId="16220"/>
    <cellStyle name="Currency 8 12 2 2 3 2 3" xfId="7419"/>
    <cellStyle name="Currency 8 12 2 2 3 2 4" xfId="10334"/>
    <cellStyle name="Currency 8 12 2 2 3 2 5" xfId="13306"/>
    <cellStyle name="Currency 8 12 2 2 3 3" xfId="4505"/>
    <cellStyle name="Currency 8 12 2 2 3 3 2" xfId="16219"/>
    <cellStyle name="Currency 8 12 2 2 3 4" xfId="7418"/>
    <cellStyle name="Currency 8 12 2 2 3 5" xfId="10333"/>
    <cellStyle name="Currency 8 12 2 2 3 6" xfId="13305"/>
    <cellStyle name="Currency 8 12 2 2 4" xfId="1529"/>
    <cellStyle name="Currency 8 12 2 2 4 2" xfId="4507"/>
    <cellStyle name="Currency 8 12 2 2 4 2 2" xfId="16221"/>
    <cellStyle name="Currency 8 12 2 2 4 3" xfId="7420"/>
    <cellStyle name="Currency 8 12 2 2 4 4" xfId="10335"/>
    <cellStyle name="Currency 8 12 2 2 4 5" xfId="13307"/>
    <cellStyle name="Currency 8 12 2 2 5" xfId="4500"/>
    <cellStyle name="Currency 8 12 2 2 5 2" xfId="16214"/>
    <cellStyle name="Currency 8 12 2 2 6" xfId="7413"/>
    <cellStyle name="Currency 8 12 2 2 7" xfId="10328"/>
    <cellStyle name="Currency 8 12 2 2 8" xfId="13300"/>
    <cellStyle name="Currency 8 12 2 3" xfId="1530"/>
    <cellStyle name="Currency 8 12 2 3 2" xfId="1531"/>
    <cellStyle name="Currency 8 12 2 3 2 2" xfId="1532"/>
    <cellStyle name="Currency 8 12 2 3 2 2 2" xfId="4510"/>
    <cellStyle name="Currency 8 12 2 3 2 2 2 2" xfId="16224"/>
    <cellStyle name="Currency 8 12 2 3 2 2 3" xfId="7423"/>
    <cellStyle name="Currency 8 12 2 3 2 2 4" xfId="10338"/>
    <cellStyle name="Currency 8 12 2 3 2 2 5" xfId="13310"/>
    <cellStyle name="Currency 8 12 2 3 2 3" xfId="4509"/>
    <cellStyle name="Currency 8 12 2 3 2 3 2" xfId="16223"/>
    <cellStyle name="Currency 8 12 2 3 2 4" xfId="7422"/>
    <cellStyle name="Currency 8 12 2 3 2 5" xfId="10337"/>
    <cellStyle name="Currency 8 12 2 3 2 6" xfId="13309"/>
    <cellStyle name="Currency 8 12 2 3 3" xfId="1533"/>
    <cellStyle name="Currency 8 12 2 3 3 2" xfId="4511"/>
    <cellStyle name="Currency 8 12 2 3 3 2 2" xfId="16225"/>
    <cellStyle name="Currency 8 12 2 3 3 3" xfId="7424"/>
    <cellStyle name="Currency 8 12 2 3 3 4" xfId="10339"/>
    <cellStyle name="Currency 8 12 2 3 3 5" xfId="13311"/>
    <cellStyle name="Currency 8 12 2 3 4" xfId="4508"/>
    <cellStyle name="Currency 8 12 2 3 4 2" xfId="16222"/>
    <cellStyle name="Currency 8 12 2 3 5" xfId="7421"/>
    <cellStyle name="Currency 8 12 2 3 6" xfId="10336"/>
    <cellStyle name="Currency 8 12 2 3 7" xfId="13308"/>
    <cellStyle name="Currency 8 12 2 4" xfId="1534"/>
    <cellStyle name="Currency 8 12 2 4 2" xfId="1535"/>
    <cellStyle name="Currency 8 12 2 4 2 2" xfId="4513"/>
    <cellStyle name="Currency 8 12 2 4 2 2 2" xfId="16227"/>
    <cellStyle name="Currency 8 12 2 4 2 3" xfId="7426"/>
    <cellStyle name="Currency 8 12 2 4 2 4" xfId="10341"/>
    <cellStyle name="Currency 8 12 2 4 2 5" xfId="13313"/>
    <cellStyle name="Currency 8 12 2 4 3" xfId="4512"/>
    <cellStyle name="Currency 8 12 2 4 3 2" xfId="16226"/>
    <cellStyle name="Currency 8 12 2 4 4" xfId="7425"/>
    <cellStyle name="Currency 8 12 2 4 5" xfId="10340"/>
    <cellStyle name="Currency 8 12 2 4 6" xfId="13312"/>
    <cellStyle name="Currency 8 12 2 5" xfId="1536"/>
    <cellStyle name="Currency 8 12 2 5 2" xfId="4514"/>
    <cellStyle name="Currency 8 12 2 5 2 2" xfId="16228"/>
    <cellStyle name="Currency 8 12 2 5 3" xfId="7427"/>
    <cellStyle name="Currency 8 12 2 5 4" xfId="10342"/>
    <cellStyle name="Currency 8 12 2 5 5" xfId="13314"/>
    <cellStyle name="Currency 8 12 2 6" xfId="4499"/>
    <cellStyle name="Currency 8 12 2 6 2" xfId="16213"/>
    <cellStyle name="Currency 8 12 2 7" xfId="7412"/>
    <cellStyle name="Currency 8 12 2 8" xfId="10327"/>
    <cellStyle name="Currency 8 12 2 9" xfId="13299"/>
    <cellStyle name="Currency 8 12 3" xfId="1537"/>
    <cellStyle name="Currency 8 12 3 2" xfId="1538"/>
    <cellStyle name="Currency 8 12 3 2 2" xfId="1539"/>
    <cellStyle name="Currency 8 12 3 2 2 2" xfId="1540"/>
    <cellStyle name="Currency 8 12 3 2 2 2 2" xfId="4518"/>
    <cellStyle name="Currency 8 12 3 2 2 2 2 2" xfId="16232"/>
    <cellStyle name="Currency 8 12 3 2 2 2 3" xfId="7431"/>
    <cellStyle name="Currency 8 12 3 2 2 2 4" xfId="10346"/>
    <cellStyle name="Currency 8 12 3 2 2 2 5" xfId="13318"/>
    <cellStyle name="Currency 8 12 3 2 2 3" xfId="4517"/>
    <cellStyle name="Currency 8 12 3 2 2 3 2" xfId="16231"/>
    <cellStyle name="Currency 8 12 3 2 2 4" xfId="7430"/>
    <cellStyle name="Currency 8 12 3 2 2 5" xfId="10345"/>
    <cellStyle name="Currency 8 12 3 2 2 6" xfId="13317"/>
    <cellStyle name="Currency 8 12 3 2 3" xfId="1541"/>
    <cellStyle name="Currency 8 12 3 2 3 2" xfId="4519"/>
    <cellStyle name="Currency 8 12 3 2 3 2 2" xfId="16233"/>
    <cellStyle name="Currency 8 12 3 2 3 3" xfId="7432"/>
    <cellStyle name="Currency 8 12 3 2 3 4" xfId="10347"/>
    <cellStyle name="Currency 8 12 3 2 3 5" xfId="13319"/>
    <cellStyle name="Currency 8 12 3 2 4" xfId="4516"/>
    <cellStyle name="Currency 8 12 3 2 4 2" xfId="16230"/>
    <cellStyle name="Currency 8 12 3 2 5" xfId="7429"/>
    <cellStyle name="Currency 8 12 3 2 6" xfId="10344"/>
    <cellStyle name="Currency 8 12 3 2 7" xfId="13316"/>
    <cellStyle name="Currency 8 12 3 3" xfId="1542"/>
    <cellStyle name="Currency 8 12 3 3 2" xfId="1543"/>
    <cellStyle name="Currency 8 12 3 3 2 2" xfId="4521"/>
    <cellStyle name="Currency 8 12 3 3 2 2 2" xfId="16235"/>
    <cellStyle name="Currency 8 12 3 3 2 3" xfId="7434"/>
    <cellStyle name="Currency 8 12 3 3 2 4" xfId="10349"/>
    <cellStyle name="Currency 8 12 3 3 2 5" xfId="13321"/>
    <cellStyle name="Currency 8 12 3 3 3" xfId="4520"/>
    <cellStyle name="Currency 8 12 3 3 3 2" xfId="16234"/>
    <cellStyle name="Currency 8 12 3 3 4" xfId="7433"/>
    <cellStyle name="Currency 8 12 3 3 5" xfId="10348"/>
    <cellStyle name="Currency 8 12 3 3 6" xfId="13320"/>
    <cellStyle name="Currency 8 12 3 4" xfId="1544"/>
    <cellStyle name="Currency 8 12 3 4 2" xfId="4522"/>
    <cellStyle name="Currency 8 12 3 4 2 2" xfId="16236"/>
    <cellStyle name="Currency 8 12 3 4 3" xfId="7435"/>
    <cellStyle name="Currency 8 12 3 4 4" xfId="10350"/>
    <cellStyle name="Currency 8 12 3 4 5" xfId="13322"/>
    <cellStyle name="Currency 8 12 3 5" xfId="4515"/>
    <cellStyle name="Currency 8 12 3 5 2" xfId="16229"/>
    <cellStyle name="Currency 8 12 3 6" xfId="7428"/>
    <cellStyle name="Currency 8 12 3 7" xfId="10343"/>
    <cellStyle name="Currency 8 12 3 8" xfId="13315"/>
    <cellStyle name="Currency 8 12 4" xfId="1545"/>
    <cellStyle name="Currency 8 12 4 2" xfId="1546"/>
    <cellStyle name="Currency 8 12 4 2 2" xfId="1547"/>
    <cellStyle name="Currency 8 12 4 2 2 2" xfId="4525"/>
    <cellStyle name="Currency 8 12 4 2 2 2 2" xfId="16239"/>
    <cellStyle name="Currency 8 12 4 2 2 3" xfId="7438"/>
    <cellStyle name="Currency 8 12 4 2 2 4" xfId="10353"/>
    <cellStyle name="Currency 8 12 4 2 2 5" xfId="13325"/>
    <cellStyle name="Currency 8 12 4 2 3" xfId="4524"/>
    <cellStyle name="Currency 8 12 4 2 3 2" xfId="16238"/>
    <cellStyle name="Currency 8 12 4 2 4" xfId="7437"/>
    <cellStyle name="Currency 8 12 4 2 5" xfId="10352"/>
    <cellStyle name="Currency 8 12 4 2 6" xfId="13324"/>
    <cellStyle name="Currency 8 12 4 3" xfId="1548"/>
    <cellStyle name="Currency 8 12 4 3 2" xfId="4526"/>
    <cellStyle name="Currency 8 12 4 3 2 2" xfId="16240"/>
    <cellStyle name="Currency 8 12 4 3 3" xfId="7439"/>
    <cellStyle name="Currency 8 12 4 3 4" xfId="10354"/>
    <cellStyle name="Currency 8 12 4 3 5" xfId="13326"/>
    <cellStyle name="Currency 8 12 4 4" xfId="4523"/>
    <cellStyle name="Currency 8 12 4 4 2" xfId="16237"/>
    <cellStyle name="Currency 8 12 4 5" xfId="7436"/>
    <cellStyle name="Currency 8 12 4 6" xfId="10351"/>
    <cellStyle name="Currency 8 12 4 7" xfId="13323"/>
    <cellStyle name="Currency 8 12 5" xfId="1549"/>
    <cellStyle name="Currency 8 12 5 2" xfId="1550"/>
    <cellStyle name="Currency 8 12 5 2 2" xfId="4528"/>
    <cellStyle name="Currency 8 12 5 2 2 2" xfId="16242"/>
    <cellStyle name="Currency 8 12 5 2 3" xfId="7441"/>
    <cellStyle name="Currency 8 12 5 2 4" xfId="10356"/>
    <cellStyle name="Currency 8 12 5 2 5" xfId="13328"/>
    <cellStyle name="Currency 8 12 5 3" xfId="4527"/>
    <cellStyle name="Currency 8 12 5 3 2" xfId="16241"/>
    <cellStyle name="Currency 8 12 5 4" xfId="7440"/>
    <cellStyle name="Currency 8 12 5 5" xfId="10355"/>
    <cellStyle name="Currency 8 12 5 6" xfId="13327"/>
    <cellStyle name="Currency 8 12 6" xfId="1551"/>
    <cellStyle name="Currency 8 12 6 2" xfId="4529"/>
    <cellStyle name="Currency 8 12 6 2 2" xfId="16243"/>
    <cellStyle name="Currency 8 12 6 3" xfId="7442"/>
    <cellStyle name="Currency 8 12 6 4" xfId="10357"/>
    <cellStyle name="Currency 8 12 6 5" xfId="13329"/>
    <cellStyle name="Currency 8 12 7" xfId="4498"/>
    <cellStyle name="Currency 8 12 7 2" xfId="16212"/>
    <cellStyle name="Currency 8 12 8" xfId="7411"/>
    <cellStyle name="Currency 8 12 9" xfId="10326"/>
    <cellStyle name="Currency 8 13" xfId="1552"/>
    <cellStyle name="Currency 8 13 10" xfId="13330"/>
    <cellStyle name="Currency 8 13 2" xfId="1553"/>
    <cellStyle name="Currency 8 13 2 2" xfId="1554"/>
    <cellStyle name="Currency 8 13 2 2 2" xfId="1555"/>
    <cellStyle name="Currency 8 13 2 2 2 2" xfId="1556"/>
    <cellStyle name="Currency 8 13 2 2 2 2 2" xfId="1557"/>
    <cellStyle name="Currency 8 13 2 2 2 2 2 2" xfId="4535"/>
    <cellStyle name="Currency 8 13 2 2 2 2 2 2 2" xfId="16249"/>
    <cellStyle name="Currency 8 13 2 2 2 2 2 3" xfId="7448"/>
    <cellStyle name="Currency 8 13 2 2 2 2 2 4" xfId="10363"/>
    <cellStyle name="Currency 8 13 2 2 2 2 2 5" xfId="13335"/>
    <cellStyle name="Currency 8 13 2 2 2 2 3" xfId="4534"/>
    <cellStyle name="Currency 8 13 2 2 2 2 3 2" xfId="16248"/>
    <cellStyle name="Currency 8 13 2 2 2 2 4" xfId="7447"/>
    <cellStyle name="Currency 8 13 2 2 2 2 5" xfId="10362"/>
    <cellStyle name="Currency 8 13 2 2 2 2 6" xfId="13334"/>
    <cellStyle name="Currency 8 13 2 2 2 3" xfId="1558"/>
    <cellStyle name="Currency 8 13 2 2 2 3 2" xfId="4536"/>
    <cellStyle name="Currency 8 13 2 2 2 3 2 2" xfId="16250"/>
    <cellStyle name="Currency 8 13 2 2 2 3 3" xfId="7449"/>
    <cellStyle name="Currency 8 13 2 2 2 3 4" xfId="10364"/>
    <cellStyle name="Currency 8 13 2 2 2 3 5" xfId="13336"/>
    <cellStyle name="Currency 8 13 2 2 2 4" xfId="4533"/>
    <cellStyle name="Currency 8 13 2 2 2 4 2" xfId="16247"/>
    <cellStyle name="Currency 8 13 2 2 2 5" xfId="7446"/>
    <cellStyle name="Currency 8 13 2 2 2 6" xfId="10361"/>
    <cellStyle name="Currency 8 13 2 2 2 7" xfId="13333"/>
    <cellStyle name="Currency 8 13 2 2 3" xfId="1559"/>
    <cellStyle name="Currency 8 13 2 2 3 2" xfId="1560"/>
    <cellStyle name="Currency 8 13 2 2 3 2 2" xfId="4538"/>
    <cellStyle name="Currency 8 13 2 2 3 2 2 2" xfId="16252"/>
    <cellStyle name="Currency 8 13 2 2 3 2 3" xfId="7451"/>
    <cellStyle name="Currency 8 13 2 2 3 2 4" xfId="10366"/>
    <cellStyle name="Currency 8 13 2 2 3 2 5" xfId="13338"/>
    <cellStyle name="Currency 8 13 2 2 3 3" xfId="4537"/>
    <cellStyle name="Currency 8 13 2 2 3 3 2" xfId="16251"/>
    <cellStyle name="Currency 8 13 2 2 3 4" xfId="7450"/>
    <cellStyle name="Currency 8 13 2 2 3 5" xfId="10365"/>
    <cellStyle name="Currency 8 13 2 2 3 6" xfId="13337"/>
    <cellStyle name="Currency 8 13 2 2 4" xfId="1561"/>
    <cellStyle name="Currency 8 13 2 2 4 2" xfId="4539"/>
    <cellStyle name="Currency 8 13 2 2 4 2 2" xfId="16253"/>
    <cellStyle name="Currency 8 13 2 2 4 3" xfId="7452"/>
    <cellStyle name="Currency 8 13 2 2 4 4" xfId="10367"/>
    <cellStyle name="Currency 8 13 2 2 4 5" xfId="13339"/>
    <cellStyle name="Currency 8 13 2 2 5" xfId="4532"/>
    <cellStyle name="Currency 8 13 2 2 5 2" xfId="16246"/>
    <cellStyle name="Currency 8 13 2 2 6" xfId="7445"/>
    <cellStyle name="Currency 8 13 2 2 7" xfId="10360"/>
    <cellStyle name="Currency 8 13 2 2 8" xfId="13332"/>
    <cellStyle name="Currency 8 13 2 3" xfId="1562"/>
    <cellStyle name="Currency 8 13 2 3 2" xfId="1563"/>
    <cellStyle name="Currency 8 13 2 3 2 2" xfId="1564"/>
    <cellStyle name="Currency 8 13 2 3 2 2 2" xfId="4542"/>
    <cellStyle name="Currency 8 13 2 3 2 2 2 2" xfId="16256"/>
    <cellStyle name="Currency 8 13 2 3 2 2 3" xfId="7455"/>
    <cellStyle name="Currency 8 13 2 3 2 2 4" xfId="10370"/>
    <cellStyle name="Currency 8 13 2 3 2 2 5" xfId="13342"/>
    <cellStyle name="Currency 8 13 2 3 2 3" xfId="4541"/>
    <cellStyle name="Currency 8 13 2 3 2 3 2" xfId="16255"/>
    <cellStyle name="Currency 8 13 2 3 2 4" xfId="7454"/>
    <cellStyle name="Currency 8 13 2 3 2 5" xfId="10369"/>
    <cellStyle name="Currency 8 13 2 3 2 6" xfId="13341"/>
    <cellStyle name="Currency 8 13 2 3 3" xfId="1565"/>
    <cellStyle name="Currency 8 13 2 3 3 2" xfId="4543"/>
    <cellStyle name="Currency 8 13 2 3 3 2 2" xfId="16257"/>
    <cellStyle name="Currency 8 13 2 3 3 3" xfId="7456"/>
    <cellStyle name="Currency 8 13 2 3 3 4" xfId="10371"/>
    <cellStyle name="Currency 8 13 2 3 3 5" xfId="13343"/>
    <cellStyle name="Currency 8 13 2 3 4" xfId="4540"/>
    <cellStyle name="Currency 8 13 2 3 4 2" xfId="16254"/>
    <cellStyle name="Currency 8 13 2 3 5" xfId="7453"/>
    <cellStyle name="Currency 8 13 2 3 6" xfId="10368"/>
    <cellStyle name="Currency 8 13 2 3 7" xfId="13340"/>
    <cellStyle name="Currency 8 13 2 4" xfId="1566"/>
    <cellStyle name="Currency 8 13 2 4 2" xfId="1567"/>
    <cellStyle name="Currency 8 13 2 4 2 2" xfId="4545"/>
    <cellStyle name="Currency 8 13 2 4 2 2 2" xfId="16259"/>
    <cellStyle name="Currency 8 13 2 4 2 3" xfId="7458"/>
    <cellStyle name="Currency 8 13 2 4 2 4" xfId="10373"/>
    <cellStyle name="Currency 8 13 2 4 2 5" xfId="13345"/>
    <cellStyle name="Currency 8 13 2 4 3" xfId="4544"/>
    <cellStyle name="Currency 8 13 2 4 3 2" xfId="16258"/>
    <cellStyle name="Currency 8 13 2 4 4" xfId="7457"/>
    <cellStyle name="Currency 8 13 2 4 5" xfId="10372"/>
    <cellStyle name="Currency 8 13 2 4 6" xfId="13344"/>
    <cellStyle name="Currency 8 13 2 5" xfId="1568"/>
    <cellStyle name="Currency 8 13 2 5 2" xfId="4546"/>
    <cellStyle name="Currency 8 13 2 5 2 2" xfId="16260"/>
    <cellStyle name="Currency 8 13 2 5 3" xfId="7459"/>
    <cellStyle name="Currency 8 13 2 5 4" xfId="10374"/>
    <cellStyle name="Currency 8 13 2 5 5" xfId="13346"/>
    <cellStyle name="Currency 8 13 2 6" xfId="4531"/>
    <cellStyle name="Currency 8 13 2 6 2" xfId="16245"/>
    <cellStyle name="Currency 8 13 2 7" xfId="7444"/>
    <cellStyle name="Currency 8 13 2 8" xfId="10359"/>
    <cellStyle name="Currency 8 13 2 9" xfId="13331"/>
    <cellStyle name="Currency 8 13 3" xfId="1569"/>
    <cellStyle name="Currency 8 13 3 2" xfId="1570"/>
    <cellStyle name="Currency 8 13 3 2 2" xfId="1571"/>
    <cellStyle name="Currency 8 13 3 2 2 2" xfId="1572"/>
    <cellStyle name="Currency 8 13 3 2 2 2 2" xfId="4550"/>
    <cellStyle name="Currency 8 13 3 2 2 2 2 2" xfId="16264"/>
    <cellStyle name="Currency 8 13 3 2 2 2 3" xfId="7463"/>
    <cellStyle name="Currency 8 13 3 2 2 2 4" xfId="10378"/>
    <cellStyle name="Currency 8 13 3 2 2 2 5" xfId="13350"/>
    <cellStyle name="Currency 8 13 3 2 2 3" xfId="4549"/>
    <cellStyle name="Currency 8 13 3 2 2 3 2" xfId="16263"/>
    <cellStyle name="Currency 8 13 3 2 2 4" xfId="7462"/>
    <cellStyle name="Currency 8 13 3 2 2 5" xfId="10377"/>
    <cellStyle name="Currency 8 13 3 2 2 6" xfId="13349"/>
    <cellStyle name="Currency 8 13 3 2 3" xfId="1573"/>
    <cellStyle name="Currency 8 13 3 2 3 2" xfId="4551"/>
    <cellStyle name="Currency 8 13 3 2 3 2 2" xfId="16265"/>
    <cellStyle name="Currency 8 13 3 2 3 3" xfId="7464"/>
    <cellStyle name="Currency 8 13 3 2 3 4" xfId="10379"/>
    <cellStyle name="Currency 8 13 3 2 3 5" xfId="13351"/>
    <cellStyle name="Currency 8 13 3 2 4" xfId="4548"/>
    <cellStyle name="Currency 8 13 3 2 4 2" xfId="16262"/>
    <cellStyle name="Currency 8 13 3 2 5" xfId="7461"/>
    <cellStyle name="Currency 8 13 3 2 6" xfId="10376"/>
    <cellStyle name="Currency 8 13 3 2 7" xfId="13348"/>
    <cellStyle name="Currency 8 13 3 3" xfId="1574"/>
    <cellStyle name="Currency 8 13 3 3 2" xfId="1575"/>
    <cellStyle name="Currency 8 13 3 3 2 2" xfId="4553"/>
    <cellStyle name="Currency 8 13 3 3 2 2 2" xfId="16267"/>
    <cellStyle name="Currency 8 13 3 3 2 3" xfId="7466"/>
    <cellStyle name="Currency 8 13 3 3 2 4" xfId="10381"/>
    <cellStyle name="Currency 8 13 3 3 2 5" xfId="13353"/>
    <cellStyle name="Currency 8 13 3 3 3" xfId="4552"/>
    <cellStyle name="Currency 8 13 3 3 3 2" xfId="16266"/>
    <cellStyle name="Currency 8 13 3 3 4" xfId="7465"/>
    <cellStyle name="Currency 8 13 3 3 5" xfId="10380"/>
    <cellStyle name="Currency 8 13 3 3 6" xfId="13352"/>
    <cellStyle name="Currency 8 13 3 4" xfId="1576"/>
    <cellStyle name="Currency 8 13 3 4 2" xfId="4554"/>
    <cellStyle name="Currency 8 13 3 4 2 2" xfId="16268"/>
    <cellStyle name="Currency 8 13 3 4 3" xfId="7467"/>
    <cellStyle name="Currency 8 13 3 4 4" xfId="10382"/>
    <cellStyle name="Currency 8 13 3 4 5" xfId="13354"/>
    <cellStyle name="Currency 8 13 3 5" xfId="4547"/>
    <cellStyle name="Currency 8 13 3 5 2" xfId="16261"/>
    <cellStyle name="Currency 8 13 3 6" xfId="7460"/>
    <cellStyle name="Currency 8 13 3 7" xfId="10375"/>
    <cellStyle name="Currency 8 13 3 8" xfId="13347"/>
    <cellStyle name="Currency 8 13 4" xfId="1577"/>
    <cellStyle name="Currency 8 13 4 2" xfId="1578"/>
    <cellStyle name="Currency 8 13 4 2 2" xfId="1579"/>
    <cellStyle name="Currency 8 13 4 2 2 2" xfId="4557"/>
    <cellStyle name="Currency 8 13 4 2 2 2 2" xfId="16271"/>
    <cellStyle name="Currency 8 13 4 2 2 3" xfId="7470"/>
    <cellStyle name="Currency 8 13 4 2 2 4" xfId="10385"/>
    <cellStyle name="Currency 8 13 4 2 2 5" xfId="13357"/>
    <cellStyle name="Currency 8 13 4 2 3" xfId="4556"/>
    <cellStyle name="Currency 8 13 4 2 3 2" xfId="16270"/>
    <cellStyle name="Currency 8 13 4 2 4" xfId="7469"/>
    <cellStyle name="Currency 8 13 4 2 5" xfId="10384"/>
    <cellStyle name="Currency 8 13 4 2 6" xfId="13356"/>
    <cellStyle name="Currency 8 13 4 3" xfId="1580"/>
    <cellStyle name="Currency 8 13 4 3 2" xfId="4558"/>
    <cellStyle name="Currency 8 13 4 3 2 2" xfId="16272"/>
    <cellStyle name="Currency 8 13 4 3 3" xfId="7471"/>
    <cellStyle name="Currency 8 13 4 3 4" xfId="10386"/>
    <cellStyle name="Currency 8 13 4 3 5" xfId="13358"/>
    <cellStyle name="Currency 8 13 4 4" xfId="4555"/>
    <cellStyle name="Currency 8 13 4 4 2" xfId="16269"/>
    <cellStyle name="Currency 8 13 4 5" xfId="7468"/>
    <cellStyle name="Currency 8 13 4 6" xfId="10383"/>
    <cellStyle name="Currency 8 13 4 7" xfId="13355"/>
    <cellStyle name="Currency 8 13 5" xfId="1581"/>
    <cellStyle name="Currency 8 13 5 2" xfId="1582"/>
    <cellStyle name="Currency 8 13 5 2 2" xfId="4560"/>
    <cellStyle name="Currency 8 13 5 2 2 2" xfId="16274"/>
    <cellStyle name="Currency 8 13 5 2 3" xfId="7473"/>
    <cellStyle name="Currency 8 13 5 2 4" xfId="10388"/>
    <cellStyle name="Currency 8 13 5 2 5" xfId="13360"/>
    <cellStyle name="Currency 8 13 5 3" xfId="4559"/>
    <cellStyle name="Currency 8 13 5 3 2" xfId="16273"/>
    <cellStyle name="Currency 8 13 5 4" xfId="7472"/>
    <cellStyle name="Currency 8 13 5 5" xfId="10387"/>
    <cellStyle name="Currency 8 13 5 6" xfId="13359"/>
    <cellStyle name="Currency 8 13 6" xfId="1583"/>
    <cellStyle name="Currency 8 13 6 2" xfId="4561"/>
    <cellStyle name="Currency 8 13 6 2 2" xfId="16275"/>
    <cellStyle name="Currency 8 13 6 3" xfId="7474"/>
    <cellStyle name="Currency 8 13 6 4" xfId="10389"/>
    <cellStyle name="Currency 8 13 6 5" xfId="13361"/>
    <cellStyle name="Currency 8 13 7" xfId="4530"/>
    <cellStyle name="Currency 8 13 7 2" xfId="16244"/>
    <cellStyle name="Currency 8 13 8" xfId="7443"/>
    <cellStyle name="Currency 8 13 9" xfId="10358"/>
    <cellStyle name="Currency 8 14" xfId="1584"/>
    <cellStyle name="Currency 8 14 2" xfId="1585"/>
    <cellStyle name="Currency 8 14 2 2" xfId="1586"/>
    <cellStyle name="Currency 8 14 2 2 2" xfId="1587"/>
    <cellStyle name="Currency 8 14 2 2 2 2" xfId="1588"/>
    <cellStyle name="Currency 8 14 2 2 2 2 2" xfId="4566"/>
    <cellStyle name="Currency 8 14 2 2 2 2 2 2" xfId="16280"/>
    <cellStyle name="Currency 8 14 2 2 2 2 3" xfId="7479"/>
    <cellStyle name="Currency 8 14 2 2 2 2 4" xfId="10394"/>
    <cellStyle name="Currency 8 14 2 2 2 2 5" xfId="13366"/>
    <cellStyle name="Currency 8 14 2 2 2 3" xfId="4565"/>
    <cellStyle name="Currency 8 14 2 2 2 3 2" xfId="16279"/>
    <cellStyle name="Currency 8 14 2 2 2 4" xfId="7478"/>
    <cellStyle name="Currency 8 14 2 2 2 5" xfId="10393"/>
    <cellStyle name="Currency 8 14 2 2 2 6" xfId="13365"/>
    <cellStyle name="Currency 8 14 2 2 3" xfId="1589"/>
    <cellStyle name="Currency 8 14 2 2 3 2" xfId="4567"/>
    <cellStyle name="Currency 8 14 2 2 3 2 2" xfId="16281"/>
    <cellStyle name="Currency 8 14 2 2 3 3" xfId="7480"/>
    <cellStyle name="Currency 8 14 2 2 3 4" xfId="10395"/>
    <cellStyle name="Currency 8 14 2 2 3 5" xfId="13367"/>
    <cellStyle name="Currency 8 14 2 2 4" xfId="4564"/>
    <cellStyle name="Currency 8 14 2 2 4 2" xfId="16278"/>
    <cellStyle name="Currency 8 14 2 2 5" xfId="7477"/>
    <cellStyle name="Currency 8 14 2 2 6" xfId="10392"/>
    <cellStyle name="Currency 8 14 2 2 7" xfId="13364"/>
    <cellStyle name="Currency 8 14 2 3" xfId="1590"/>
    <cellStyle name="Currency 8 14 2 3 2" xfId="1591"/>
    <cellStyle name="Currency 8 14 2 3 2 2" xfId="4569"/>
    <cellStyle name="Currency 8 14 2 3 2 2 2" xfId="16283"/>
    <cellStyle name="Currency 8 14 2 3 2 3" xfId="7482"/>
    <cellStyle name="Currency 8 14 2 3 2 4" xfId="10397"/>
    <cellStyle name="Currency 8 14 2 3 2 5" xfId="13369"/>
    <cellStyle name="Currency 8 14 2 3 3" xfId="4568"/>
    <cellStyle name="Currency 8 14 2 3 3 2" xfId="16282"/>
    <cellStyle name="Currency 8 14 2 3 4" xfId="7481"/>
    <cellStyle name="Currency 8 14 2 3 5" xfId="10396"/>
    <cellStyle name="Currency 8 14 2 3 6" xfId="13368"/>
    <cellStyle name="Currency 8 14 2 4" xfId="1592"/>
    <cellStyle name="Currency 8 14 2 4 2" xfId="4570"/>
    <cellStyle name="Currency 8 14 2 4 2 2" xfId="16284"/>
    <cellStyle name="Currency 8 14 2 4 3" xfId="7483"/>
    <cellStyle name="Currency 8 14 2 4 4" xfId="10398"/>
    <cellStyle name="Currency 8 14 2 4 5" xfId="13370"/>
    <cellStyle name="Currency 8 14 2 5" xfId="4563"/>
    <cellStyle name="Currency 8 14 2 5 2" xfId="16277"/>
    <cellStyle name="Currency 8 14 2 6" xfId="7476"/>
    <cellStyle name="Currency 8 14 2 7" xfId="10391"/>
    <cellStyle name="Currency 8 14 2 8" xfId="13363"/>
    <cellStyle name="Currency 8 14 3" xfId="1593"/>
    <cellStyle name="Currency 8 14 3 2" xfId="1594"/>
    <cellStyle name="Currency 8 14 3 2 2" xfId="1595"/>
    <cellStyle name="Currency 8 14 3 2 2 2" xfId="4573"/>
    <cellStyle name="Currency 8 14 3 2 2 2 2" xfId="16287"/>
    <cellStyle name="Currency 8 14 3 2 2 3" xfId="7486"/>
    <cellStyle name="Currency 8 14 3 2 2 4" xfId="10401"/>
    <cellStyle name="Currency 8 14 3 2 2 5" xfId="13373"/>
    <cellStyle name="Currency 8 14 3 2 3" xfId="4572"/>
    <cellStyle name="Currency 8 14 3 2 3 2" xfId="16286"/>
    <cellStyle name="Currency 8 14 3 2 4" xfId="7485"/>
    <cellStyle name="Currency 8 14 3 2 5" xfId="10400"/>
    <cellStyle name="Currency 8 14 3 2 6" xfId="13372"/>
    <cellStyle name="Currency 8 14 3 3" xfId="1596"/>
    <cellStyle name="Currency 8 14 3 3 2" xfId="4574"/>
    <cellStyle name="Currency 8 14 3 3 2 2" xfId="16288"/>
    <cellStyle name="Currency 8 14 3 3 3" xfId="7487"/>
    <cellStyle name="Currency 8 14 3 3 4" xfId="10402"/>
    <cellStyle name="Currency 8 14 3 3 5" xfId="13374"/>
    <cellStyle name="Currency 8 14 3 4" xfId="4571"/>
    <cellStyle name="Currency 8 14 3 4 2" xfId="16285"/>
    <cellStyle name="Currency 8 14 3 5" xfId="7484"/>
    <cellStyle name="Currency 8 14 3 6" xfId="10399"/>
    <cellStyle name="Currency 8 14 3 7" xfId="13371"/>
    <cellStyle name="Currency 8 14 4" xfId="1597"/>
    <cellStyle name="Currency 8 14 4 2" xfId="1598"/>
    <cellStyle name="Currency 8 14 4 2 2" xfId="4576"/>
    <cellStyle name="Currency 8 14 4 2 2 2" xfId="16290"/>
    <cellStyle name="Currency 8 14 4 2 3" xfId="7489"/>
    <cellStyle name="Currency 8 14 4 2 4" xfId="10404"/>
    <cellStyle name="Currency 8 14 4 2 5" xfId="13376"/>
    <cellStyle name="Currency 8 14 4 3" xfId="4575"/>
    <cellStyle name="Currency 8 14 4 3 2" xfId="16289"/>
    <cellStyle name="Currency 8 14 4 4" xfId="7488"/>
    <cellStyle name="Currency 8 14 4 5" xfId="10403"/>
    <cellStyle name="Currency 8 14 4 6" xfId="13375"/>
    <cellStyle name="Currency 8 14 5" xfId="1599"/>
    <cellStyle name="Currency 8 14 5 2" xfId="4577"/>
    <cellStyle name="Currency 8 14 5 2 2" xfId="16291"/>
    <cellStyle name="Currency 8 14 5 3" xfId="7490"/>
    <cellStyle name="Currency 8 14 5 4" xfId="10405"/>
    <cellStyle name="Currency 8 14 5 5" xfId="13377"/>
    <cellStyle name="Currency 8 14 6" xfId="4562"/>
    <cellStyle name="Currency 8 14 6 2" xfId="16276"/>
    <cellStyle name="Currency 8 14 7" xfId="7475"/>
    <cellStyle name="Currency 8 14 8" xfId="10390"/>
    <cellStyle name="Currency 8 14 9" xfId="13362"/>
    <cellStyle name="Currency 8 15" xfId="1600"/>
    <cellStyle name="Currency 8 15 2" xfId="1601"/>
    <cellStyle name="Currency 8 15 2 2" xfId="1602"/>
    <cellStyle name="Currency 8 15 2 2 2" xfId="1603"/>
    <cellStyle name="Currency 8 15 2 2 2 2" xfId="4581"/>
    <cellStyle name="Currency 8 15 2 2 2 2 2" xfId="16295"/>
    <cellStyle name="Currency 8 15 2 2 2 3" xfId="7494"/>
    <cellStyle name="Currency 8 15 2 2 2 4" xfId="10409"/>
    <cellStyle name="Currency 8 15 2 2 2 5" xfId="13381"/>
    <cellStyle name="Currency 8 15 2 2 3" xfId="4580"/>
    <cellStyle name="Currency 8 15 2 2 3 2" xfId="16294"/>
    <cellStyle name="Currency 8 15 2 2 4" xfId="7493"/>
    <cellStyle name="Currency 8 15 2 2 5" xfId="10408"/>
    <cellStyle name="Currency 8 15 2 2 6" xfId="13380"/>
    <cellStyle name="Currency 8 15 2 3" xfId="1604"/>
    <cellStyle name="Currency 8 15 2 3 2" xfId="4582"/>
    <cellStyle name="Currency 8 15 2 3 2 2" xfId="16296"/>
    <cellStyle name="Currency 8 15 2 3 3" xfId="7495"/>
    <cellStyle name="Currency 8 15 2 3 4" xfId="10410"/>
    <cellStyle name="Currency 8 15 2 3 5" xfId="13382"/>
    <cellStyle name="Currency 8 15 2 4" xfId="4579"/>
    <cellStyle name="Currency 8 15 2 4 2" xfId="16293"/>
    <cellStyle name="Currency 8 15 2 5" xfId="7492"/>
    <cellStyle name="Currency 8 15 2 6" xfId="10407"/>
    <cellStyle name="Currency 8 15 2 7" xfId="13379"/>
    <cellStyle name="Currency 8 15 3" xfId="1605"/>
    <cellStyle name="Currency 8 15 3 2" xfId="1606"/>
    <cellStyle name="Currency 8 15 3 2 2" xfId="4584"/>
    <cellStyle name="Currency 8 15 3 2 2 2" xfId="16298"/>
    <cellStyle name="Currency 8 15 3 2 3" xfId="7497"/>
    <cellStyle name="Currency 8 15 3 2 4" xfId="10412"/>
    <cellStyle name="Currency 8 15 3 2 5" xfId="13384"/>
    <cellStyle name="Currency 8 15 3 3" xfId="4583"/>
    <cellStyle name="Currency 8 15 3 3 2" xfId="16297"/>
    <cellStyle name="Currency 8 15 3 4" xfId="7496"/>
    <cellStyle name="Currency 8 15 3 5" xfId="10411"/>
    <cellStyle name="Currency 8 15 3 6" xfId="13383"/>
    <cellStyle name="Currency 8 15 4" xfId="1607"/>
    <cellStyle name="Currency 8 15 4 2" xfId="4585"/>
    <cellStyle name="Currency 8 15 4 2 2" xfId="16299"/>
    <cellStyle name="Currency 8 15 4 3" xfId="7498"/>
    <cellStyle name="Currency 8 15 4 4" xfId="10413"/>
    <cellStyle name="Currency 8 15 4 5" xfId="13385"/>
    <cellStyle name="Currency 8 15 5" xfId="4578"/>
    <cellStyle name="Currency 8 15 5 2" xfId="16292"/>
    <cellStyle name="Currency 8 15 6" xfId="7491"/>
    <cellStyle name="Currency 8 15 7" xfId="10406"/>
    <cellStyle name="Currency 8 15 8" xfId="13378"/>
    <cellStyle name="Currency 8 16" xfId="1608"/>
    <cellStyle name="Currency 8 16 2" xfId="1609"/>
    <cellStyle name="Currency 8 16 2 2" xfId="1610"/>
    <cellStyle name="Currency 8 16 2 2 2" xfId="1611"/>
    <cellStyle name="Currency 8 16 2 2 2 2" xfId="4589"/>
    <cellStyle name="Currency 8 16 2 2 2 2 2" xfId="16303"/>
    <cellStyle name="Currency 8 16 2 2 2 3" xfId="7502"/>
    <cellStyle name="Currency 8 16 2 2 2 4" xfId="10417"/>
    <cellStyle name="Currency 8 16 2 2 2 5" xfId="13389"/>
    <cellStyle name="Currency 8 16 2 2 3" xfId="4588"/>
    <cellStyle name="Currency 8 16 2 2 3 2" xfId="16302"/>
    <cellStyle name="Currency 8 16 2 2 4" xfId="7501"/>
    <cellStyle name="Currency 8 16 2 2 5" xfId="10416"/>
    <cellStyle name="Currency 8 16 2 2 6" xfId="13388"/>
    <cellStyle name="Currency 8 16 2 3" xfId="1612"/>
    <cellStyle name="Currency 8 16 2 3 2" xfId="4590"/>
    <cellStyle name="Currency 8 16 2 3 2 2" xfId="16304"/>
    <cellStyle name="Currency 8 16 2 3 3" xfId="7503"/>
    <cellStyle name="Currency 8 16 2 3 4" xfId="10418"/>
    <cellStyle name="Currency 8 16 2 3 5" xfId="13390"/>
    <cellStyle name="Currency 8 16 2 4" xfId="4587"/>
    <cellStyle name="Currency 8 16 2 4 2" xfId="16301"/>
    <cellStyle name="Currency 8 16 2 5" xfId="7500"/>
    <cellStyle name="Currency 8 16 2 6" xfId="10415"/>
    <cellStyle name="Currency 8 16 2 7" xfId="13387"/>
    <cellStyle name="Currency 8 16 3" xfId="1613"/>
    <cellStyle name="Currency 8 16 3 2" xfId="1614"/>
    <cellStyle name="Currency 8 16 3 2 2" xfId="4592"/>
    <cellStyle name="Currency 8 16 3 2 2 2" xfId="16306"/>
    <cellStyle name="Currency 8 16 3 2 3" xfId="7505"/>
    <cellStyle name="Currency 8 16 3 2 4" xfId="10420"/>
    <cellStyle name="Currency 8 16 3 2 5" xfId="13392"/>
    <cellStyle name="Currency 8 16 3 3" xfId="4591"/>
    <cellStyle name="Currency 8 16 3 3 2" xfId="16305"/>
    <cellStyle name="Currency 8 16 3 4" xfId="7504"/>
    <cellStyle name="Currency 8 16 3 5" xfId="10419"/>
    <cellStyle name="Currency 8 16 3 6" xfId="13391"/>
    <cellStyle name="Currency 8 16 4" xfId="1615"/>
    <cellStyle name="Currency 8 16 4 2" xfId="4593"/>
    <cellStyle name="Currency 8 16 4 2 2" xfId="16307"/>
    <cellStyle name="Currency 8 16 4 3" xfId="7506"/>
    <cellStyle name="Currency 8 16 4 4" xfId="10421"/>
    <cellStyle name="Currency 8 16 4 5" xfId="13393"/>
    <cellStyle name="Currency 8 16 5" xfId="4586"/>
    <cellStyle name="Currency 8 16 5 2" xfId="16300"/>
    <cellStyle name="Currency 8 16 6" xfId="7499"/>
    <cellStyle name="Currency 8 16 7" xfId="10414"/>
    <cellStyle name="Currency 8 16 8" xfId="13386"/>
    <cellStyle name="Currency 8 17" xfId="36"/>
    <cellStyle name="Currency 8 17 2" xfId="1616"/>
    <cellStyle name="Currency 8 17 2 2" xfId="1617"/>
    <cellStyle name="Currency 8 17 2 2 2" xfId="1618"/>
    <cellStyle name="Currency 8 17 2 2 2 2" xfId="4596"/>
    <cellStyle name="Currency 8 17 2 2 2 2 2" xfId="16310"/>
    <cellStyle name="Currency 8 17 2 2 2 3" xfId="7509"/>
    <cellStyle name="Currency 8 17 2 2 2 4" xfId="10424"/>
    <cellStyle name="Currency 8 17 2 2 2 5" xfId="13396"/>
    <cellStyle name="Currency 8 17 2 2 3" xfId="4595"/>
    <cellStyle name="Currency 8 17 2 2 3 2" xfId="16309"/>
    <cellStyle name="Currency 8 17 2 2 4" xfId="7508"/>
    <cellStyle name="Currency 8 17 2 2 5" xfId="10423"/>
    <cellStyle name="Currency 8 17 2 2 6" xfId="13395"/>
    <cellStyle name="Currency 8 17 2 3" xfId="1619"/>
    <cellStyle name="Currency 8 17 2 3 2" xfId="4597"/>
    <cellStyle name="Currency 8 17 2 3 2 2" xfId="16311"/>
    <cellStyle name="Currency 8 17 2 3 3" xfId="7510"/>
    <cellStyle name="Currency 8 17 2 3 4" xfId="10425"/>
    <cellStyle name="Currency 8 17 2 3 5" xfId="13397"/>
    <cellStyle name="Currency 8 17 2 4" xfId="4594"/>
    <cellStyle name="Currency 8 17 2 4 2" xfId="16308"/>
    <cellStyle name="Currency 8 17 2 5" xfId="7507"/>
    <cellStyle name="Currency 8 17 2 6" xfId="10422"/>
    <cellStyle name="Currency 8 17 2 7" xfId="13394"/>
    <cellStyle name="Currency 8 17 3" xfId="1620"/>
    <cellStyle name="Currency 8 17 3 2" xfId="1621"/>
    <cellStyle name="Currency 8 17 3 2 2" xfId="4599"/>
    <cellStyle name="Currency 8 17 3 2 2 2" xfId="16313"/>
    <cellStyle name="Currency 8 17 3 2 3" xfId="7512"/>
    <cellStyle name="Currency 8 17 3 2 4" xfId="10427"/>
    <cellStyle name="Currency 8 17 3 2 5" xfId="13399"/>
    <cellStyle name="Currency 8 17 3 3" xfId="4598"/>
    <cellStyle name="Currency 8 17 3 3 2" xfId="16312"/>
    <cellStyle name="Currency 8 17 3 4" xfId="7511"/>
    <cellStyle name="Currency 8 17 3 5" xfId="10426"/>
    <cellStyle name="Currency 8 17 3 6" xfId="13398"/>
    <cellStyle name="Currency 8 17 4" xfId="1622"/>
    <cellStyle name="Currency 8 17 4 2" xfId="4600"/>
    <cellStyle name="Currency 8 17 4 2 2" xfId="16314"/>
    <cellStyle name="Currency 8 17 4 3" xfId="7513"/>
    <cellStyle name="Currency 8 17 4 4" xfId="10428"/>
    <cellStyle name="Currency 8 17 4 5" xfId="13400"/>
    <cellStyle name="Currency 8 17 5" xfId="3052"/>
    <cellStyle name="Currency 8 17 5 2" xfId="14766"/>
    <cellStyle name="Currency 8 17 6" xfId="5965"/>
    <cellStyle name="Currency 8 17 7" xfId="8880"/>
    <cellStyle name="Currency 8 17 8" xfId="11852"/>
    <cellStyle name="Currency 8 18" xfId="1623"/>
    <cellStyle name="Currency 8 18 2" xfId="1624"/>
    <cellStyle name="Currency 8 18 2 2" xfId="1625"/>
    <cellStyle name="Currency 8 18 2 2 2" xfId="4603"/>
    <cellStyle name="Currency 8 18 2 2 2 2" xfId="16317"/>
    <cellStyle name="Currency 8 18 2 2 3" xfId="7516"/>
    <cellStyle name="Currency 8 18 2 2 4" xfId="10431"/>
    <cellStyle name="Currency 8 18 2 2 5" xfId="13403"/>
    <cellStyle name="Currency 8 18 2 3" xfId="4602"/>
    <cellStyle name="Currency 8 18 2 3 2" xfId="16316"/>
    <cellStyle name="Currency 8 18 2 4" xfId="7515"/>
    <cellStyle name="Currency 8 18 2 5" xfId="10430"/>
    <cellStyle name="Currency 8 18 2 6" xfId="13402"/>
    <cellStyle name="Currency 8 18 3" xfId="1626"/>
    <cellStyle name="Currency 8 18 3 2" xfId="4604"/>
    <cellStyle name="Currency 8 18 3 2 2" xfId="16318"/>
    <cellStyle name="Currency 8 18 3 3" xfId="7517"/>
    <cellStyle name="Currency 8 18 3 4" xfId="10432"/>
    <cellStyle name="Currency 8 18 3 5" xfId="13404"/>
    <cellStyle name="Currency 8 18 4" xfId="4601"/>
    <cellStyle name="Currency 8 18 4 2" xfId="16315"/>
    <cellStyle name="Currency 8 18 5" xfId="7514"/>
    <cellStyle name="Currency 8 18 6" xfId="10429"/>
    <cellStyle name="Currency 8 18 7" xfId="13401"/>
    <cellStyle name="Currency 8 19" xfId="1627"/>
    <cellStyle name="Currency 8 19 2" xfId="1628"/>
    <cellStyle name="Currency 8 19 2 2" xfId="4606"/>
    <cellStyle name="Currency 8 19 2 2 2" xfId="16320"/>
    <cellStyle name="Currency 8 19 2 3" xfId="7519"/>
    <cellStyle name="Currency 8 19 2 4" xfId="10434"/>
    <cellStyle name="Currency 8 19 2 5" xfId="13406"/>
    <cellStyle name="Currency 8 19 3" xfId="4605"/>
    <cellStyle name="Currency 8 19 3 2" xfId="16319"/>
    <cellStyle name="Currency 8 19 4" xfId="7518"/>
    <cellStyle name="Currency 8 19 5" xfId="10433"/>
    <cellStyle name="Currency 8 19 6" xfId="13405"/>
    <cellStyle name="Currency 8 2" xfId="1629"/>
    <cellStyle name="Currency 8 2 10" xfId="13407"/>
    <cellStyle name="Currency 8 2 2" xfId="1630"/>
    <cellStyle name="Currency 8 2 2 2" xfId="1631"/>
    <cellStyle name="Currency 8 2 2 2 2" xfId="1632"/>
    <cellStyle name="Currency 8 2 2 2 2 2" xfId="1633"/>
    <cellStyle name="Currency 8 2 2 2 2 2 2" xfId="1634"/>
    <cellStyle name="Currency 8 2 2 2 2 2 2 2" xfId="4612"/>
    <cellStyle name="Currency 8 2 2 2 2 2 2 2 2" xfId="16326"/>
    <cellStyle name="Currency 8 2 2 2 2 2 2 3" xfId="7525"/>
    <cellStyle name="Currency 8 2 2 2 2 2 2 4" xfId="10440"/>
    <cellStyle name="Currency 8 2 2 2 2 2 2 5" xfId="13412"/>
    <cellStyle name="Currency 8 2 2 2 2 2 3" xfId="4611"/>
    <cellStyle name="Currency 8 2 2 2 2 2 3 2" xfId="16325"/>
    <cellStyle name="Currency 8 2 2 2 2 2 4" xfId="7524"/>
    <cellStyle name="Currency 8 2 2 2 2 2 5" xfId="10439"/>
    <cellStyle name="Currency 8 2 2 2 2 2 6" xfId="13411"/>
    <cellStyle name="Currency 8 2 2 2 2 3" xfId="1635"/>
    <cellStyle name="Currency 8 2 2 2 2 3 2" xfId="4613"/>
    <cellStyle name="Currency 8 2 2 2 2 3 2 2" xfId="16327"/>
    <cellStyle name="Currency 8 2 2 2 2 3 3" xfId="7526"/>
    <cellStyle name="Currency 8 2 2 2 2 3 4" xfId="10441"/>
    <cellStyle name="Currency 8 2 2 2 2 3 5" xfId="13413"/>
    <cellStyle name="Currency 8 2 2 2 2 4" xfId="4610"/>
    <cellStyle name="Currency 8 2 2 2 2 4 2" xfId="16324"/>
    <cellStyle name="Currency 8 2 2 2 2 5" xfId="7523"/>
    <cellStyle name="Currency 8 2 2 2 2 6" xfId="10438"/>
    <cellStyle name="Currency 8 2 2 2 2 7" xfId="13410"/>
    <cellStyle name="Currency 8 2 2 2 3" xfId="1636"/>
    <cellStyle name="Currency 8 2 2 2 3 2" xfId="1637"/>
    <cellStyle name="Currency 8 2 2 2 3 2 2" xfId="4615"/>
    <cellStyle name="Currency 8 2 2 2 3 2 2 2" xfId="16329"/>
    <cellStyle name="Currency 8 2 2 2 3 2 3" xfId="7528"/>
    <cellStyle name="Currency 8 2 2 2 3 2 4" xfId="10443"/>
    <cellStyle name="Currency 8 2 2 2 3 2 5" xfId="13415"/>
    <cellStyle name="Currency 8 2 2 2 3 3" xfId="4614"/>
    <cellStyle name="Currency 8 2 2 2 3 3 2" xfId="16328"/>
    <cellStyle name="Currency 8 2 2 2 3 4" xfId="7527"/>
    <cellStyle name="Currency 8 2 2 2 3 5" xfId="10442"/>
    <cellStyle name="Currency 8 2 2 2 3 6" xfId="13414"/>
    <cellStyle name="Currency 8 2 2 2 4" xfId="1638"/>
    <cellStyle name="Currency 8 2 2 2 4 2" xfId="4616"/>
    <cellStyle name="Currency 8 2 2 2 4 2 2" xfId="16330"/>
    <cellStyle name="Currency 8 2 2 2 4 3" xfId="7529"/>
    <cellStyle name="Currency 8 2 2 2 4 4" xfId="10444"/>
    <cellStyle name="Currency 8 2 2 2 4 5" xfId="13416"/>
    <cellStyle name="Currency 8 2 2 2 5" xfId="4609"/>
    <cellStyle name="Currency 8 2 2 2 5 2" xfId="16323"/>
    <cellStyle name="Currency 8 2 2 2 6" xfId="7522"/>
    <cellStyle name="Currency 8 2 2 2 7" xfId="10437"/>
    <cellStyle name="Currency 8 2 2 2 8" xfId="13409"/>
    <cellStyle name="Currency 8 2 2 3" xfId="1639"/>
    <cellStyle name="Currency 8 2 2 3 2" xfId="1640"/>
    <cellStyle name="Currency 8 2 2 3 2 2" xfId="1641"/>
    <cellStyle name="Currency 8 2 2 3 2 2 2" xfId="4619"/>
    <cellStyle name="Currency 8 2 2 3 2 2 2 2" xfId="16333"/>
    <cellStyle name="Currency 8 2 2 3 2 2 3" xfId="7532"/>
    <cellStyle name="Currency 8 2 2 3 2 2 4" xfId="10447"/>
    <cellStyle name="Currency 8 2 2 3 2 2 5" xfId="13419"/>
    <cellStyle name="Currency 8 2 2 3 2 3" xfId="4618"/>
    <cellStyle name="Currency 8 2 2 3 2 3 2" xfId="16332"/>
    <cellStyle name="Currency 8 2 2 3 2 4" xfId="7531"/>
    <cellStyle name="Currency 8 2 2 3 2 5" xfId="10446"/>
    <cellStyle name="Currency 8 2 2 3 2 6" xfId="13418"/>
    <cellStyle name="Currency 8 2 2 3 3" xfId="1642"/>
    <cellStyle name="Currency 8 2 2 3 3 2" xfId="4620"/>
    <cellStyle name="Currency 8 2 2 3 3 2 2" xfId="16334"/>
    <cellStyle name="Currency 8 2 2 3 3 3" xfId="7533"/>
    <cellStyle name="Currency 8 2 2 3 3 4" xfId="10448"/>
    <cellStyle name="Currency 8 2 2 3 3 5" xfId="13420"/>
    <cellStyle name="Currency 8 2 2 3 4" xfId="4617"/>
    <cellStyle name="Currency 8 2 2 3 4 2" xfId="16331"/>
    <cellStyle name="Currency 8 2 2 3 5" xfId="7530"/>
    <cellStyle name="Currency 8 2 2 3 6" xfId="10445"/>
    <cellStyle name="Currency 8 2 2 3 7" xfId="13417"/>
    <cellStyle name="Currency 8 2 2 4" xfId="1643"/>
    <cellStyle name="Currency 8 2 2 4 2" xfId="1644"/>
    <cellStyle name="Currency 8 2 2 4 2 2" xfId="4622"/>
    <cellStyle name="Currency 8 2 2 4 2 2 2" xfId="16336"/>
    <cellStyle name="Currency 8 2 2 4 2 3" xfId="7535"/>
    <cellStyle name="Currency 8 2 2 4 2 4" xfId="10450"/>
    <cellStyle name="Currency 8 2 2 4 2 5" xfId="13422"/>
    <cellStyle name="Currency 8 2 2 4 3" xfId="4621"/>
    <cellStyle name="Currency 8 2 2 4 3 2" xfId="16335"/>
    <cellStyle name="Currency 8 2 2 4 4" xfId="7534"/>
    <cellStyle name="Currency 8 2 2 4 5" xfId="10449"/>
    <cellStyle name="Currency 8 2 2 4 6" xfId="13421"/>
    <cellStyle name="Currency 8 2 2 5" xfId="1645"/>
    <cellStyle name="Currency 8 2 2 5 2" xfId="4623"/>
    <cellStyle name="Currency 8 2 2 5 2 2" xfId="16337"/>
    <cellStyle name="Currency 8 2 2 5 3" xfId="7536"/>
    <cellStyle name="Currency 8 2 2 5 4" xfId="10451"/>
    <cellStyle name="Currency 8 2 2 5 5" xfId="13423"/>
    <cellStyle name="Currency 8 2 2 6" xfId="4608"/>
    <cellStyle name="Currency 8 2 2 6 2" xfId="16322"/>
    <cellStyle name="Currency 8 2 2 7" xfId="7521"/>
    <cellStyle name="Currency 8 2 2 8" xfId="10436"/>
    <cellStyle name="Currency 8 2 2 9" xfId="13408"/>
    <cellStyle name="Currency 8 2 3" xfId="1646"/>
    <cellStyle name="Currency 8 2 3 2" xfId="1647"/>
    <cellStyle name="Currency 8 2 3 2 2" xfId="1648"/>
    <cellStyle name="Currency 8 2 3 2 2 2" xfId="1649"/>
    <cellStyle name="Currency 8 2 3 2 2 2 2" xfId="4627"/>
    <cellStyle name="Currency 8 2 3 2 2 2 2 2" xfId="16341"/>
    <cellStyle name="Currency 8 2 3 2 2 2 3" xfId="7540"/>
    <cellStyle name="Currency 8 2 3 2 2 2 4" xfId="10455"/>
    <cellStyle name="Currency 8 2 3 2 2 2 5" xfId="13427"/>
    <cellStyle name="Currency 8 2 3 2 2 3" xfId="4626"/>
    <cellStyle name="Currency 8 2 3 2 2 3 2" xfId="16340"/>
    <cellStyle name="Currency 8 2 3 2 2 4" xfId="7539"/>
    <cellStyle name="Currency 8 2 3 2 2 5" xfId="10454"/>
    <cellStyle name="Currency 8 2 3 2 2 6" xfId="13426"/>
    <cellStyle name="Currency 8 2 3 2 3" xfId="1650"/>
    <cellStyle name="Currency 8 2 3 2 3 2" xfId="4628"/>
    <cellStyle name="Currency 8 2 3 2 3 2 2" xfId="16342"/>
    <cellStyle name="Currency 8 2 3 2 3 3" xfId="7541"/>
    <cellStyle name="Currency 8 2 3 2 3 4" xfId="10456"/>
    <cellStyle name="Currency 8 2 3 2 3 5" xfId="13428"/>
    <cellStyle name="Currency 8 2 3 2 4" xfId="4625"/>
    <cellStyle name="Currency 8 2 3 2 4 2" xfId="16339"/>
    <cellStyle name="Currency 8 2 3 2 5" xfId="7538"/>
    <cellStyle name="Currency 8 2 3 2 6" xfId="10453"/>
    <cellStyle name="Currency 8 2 3 2 7" xfId="13425"/>
    <cellStyle name="Currency 8 2 3 3" xfId="1651"/>
    <cellStyle name="Currency 8 2 3 3 2" xfId="1652"/>
    <cellStyle name="Currency 8 2 3 3 2 2" xfId="4630"/>
    <cellStyle name="Currency 8 2 3 3 2 2 2" xfId="16344"/>
    <cellStyle name="Currency 8 2 3 3 2 3" xfId="7543"/>
    <cellStyle name="Currency 8 2 3 3 2 4" xfId="10458"/>
    <cellStyle name="Currency 8 2 3 3 2 5" xfId="13430"/>
    <cellStyle name="Currency 8 2 3 3 3" xfId="4629"/>
    <cellStyle name="Currency 8 2 3 3 3 2" xfId="16343"/>
    <cellStyle name="Currency 8 2 3 3 4" xfId="7542"/>
    <cellStyle name="Currency 8 2 3 3 5" xfId="10457"/>
    <cellStyle name="Currency 8 2 3 3 6" xfId="13429"/>
    <cellStyle name="Currency 8 2 3 4" xfId="1653"/>
    <cellStyle name="Currency 8 2 3 4 2" xfId="4631"/>
    <cellStyle name="Currency 8 2 3 4 2 2" xfId="16345"/>
    <cellStyle name="Currency 8 2 3 4 3" xfId="7544"/>
    <cellStyle name="Currency 8 2 3 4 4" xfId="10459"/>
    <cellStyle name="Currency 8 2 3 4 5" xfId="13431"/>
    <cellStyle name="Currency 8 2 3 5" xfId="4624"/>
    <cellStyle name="Currency 8 2 3 5 2" xfId="16338"/>
    <cellStyle name="Currency 8 2 3 6" xfId="7537"/>
    <cellStyle name="Currency 8 2 3 7" xfId="10452"/>
    <cellStyle name="Currency 8 2 3 8" xfId="13424"/>
    <cellStyle name="Currency 8 2 4" xfId="1654"/>
    <cellStyle name="Currency 8 2 4 2" xfId="1655"/>
    <cellStyle name="Currency 8 2 4 2 2" xfId="1656"/>
    <cellStyle name="Currency 8 2 4 2 2 2" xfId="4634"/>
    <cellStyle name="Currency 8 2 4 2 2 2 2" xfId="16348"/>
    <cellStyle name="Currency 8 2 4 2 2 3" xfId="7547"/>
    <cellStyle name="Currency 8 2 4 2 2 4" xfId="10462"/>
    <cellStyle name="Currency 8 2 4 2 2 5" xfId="13434"/>
    <cellStyle name="Currency 8 2 4 2 3" xfId="4633"/>
    <cellStyle name="Currency 8 2 4 2 3 2" xfId="16347"/>
    <cellStyle name="Currency 8 2 4 2 4" xfId="7546"/>
    <cellStyle name="Currency 8 2 4 2 5" xfId="10461"/>
    <cellStyle name="Currency 8 2 4 2 6" xfId="13433"/>
    <cellStyle name="Currency 8 2 4 3" xfId="1657"/>
    <cellStyle name="Currency 8 2 4 3 2" xfId="4635"/>
    <cellStyle name="Currency 8 2 4 3 2 2" xfId="16349"/>
    <cellStyle name="Currency 8 2 4 3 3" xfId="7548"/>
    <cellStyle name="Currency 8 2 4 3 4" xfId="10463"/>
    <cellStyle name="Currency 8 2 4 3 5" xfId="13435"/>
    <cellStyle name="Currency 8 2 4 4" xfId="4632"/>
    <cellStyle name="Currency 8 2 4 4 2" xfId="16346"/>
    <cellStyle name="Currency 8 2 4 5" xfId="7545"/>
    <cellStyle name="Currency 8 2 4 6" xfId="10460"/>
    <cellStyle name="Currency 8 2 4 7" xfId="13432"/>
    <cellStyle name="Currency 8 2 5" xfId="1658"/>
    <cellStyle name="Currency 8 2 5 2" xfId="1659"/>
    <cellStyle name="Currency 8 2 5 2 2" xfId="4637"/>
    <cellStyle name="Currency 8 2 5 2 2 2" xfId="16351"/>
    <cellStyle name="Currency 8 2 5 2 3" xfId="7550"/>
    <cellStyle name="Currency 8 2 5 2 4" xfId="10465"/>
    <cellStyle name="Currency 8 2 5 2 5" xfId="13437"/>
    <cellStyle name="Currency 8 2 5 3" xfId="4636"/>
    <cellStyle name="Currency 8 2 5 3 2" xfId="16350"/>
    <cellStyle name="Currency 8 2 5 4" xfId="7549"/>
    <cellStyle name="Currency 8 2 5 5" xfId="10464"/>
    <cellStyle name="Currency 8 2 5 6" xfId="13436"/>
    <cellStyle name="Currency 8 2 6" xfId="1660"/>
    <cellStyle name="Currency 8 2 6 2" xfId="4638"/>
    <cellStyle name="Currency 8 2 6 2 2" xfId="16352"/>
    <cellStyle name="Currency 8 2 6 3" xfId="7551"/>
    <cellStyle name="Currency 8 2 6 4" xfId="10466"/>
    <cellStyle name="Currency 8 2 6 5" xfId="13438"/>
    <cellStyle name="Currency 8 2 7" xfId="4607"/>
    <cellStyle name="Currency 8 2 7 2" xfId="16321"/>
    <cellStyle name="Currency 8 2 8" xfId="7520"/>
    <cellStyle name="Currency 8 2 9" xfId="10435"/>
    <cellStyle name="Currency 8 20" xfId="1661"/>
    <cellStyle name="Currency 8 20 2" xfId="4639"/>
    <cellStyle name="Currency 8 20 2 2" xfId="16353"/>
    <cellStyle name="Currency 8 20 3" xfId="7552"/>
    <cellStyle name="Currency 8 20 4" xfId="10467"/>
    <cellStyle name="Currency 8 20 5" xfId="13439"/>
    <cellStyle name="Currency 8 21" xfId="4433"/>
    <cellStyle name="Currency 8 21 2" xfId="16147"/>
    <cellStyle name="Currency 8 22" xfId="7346"/>
    <cellStyle name="Currency 8 23" xfId="10261"/>
    <cellStyle name="Currency 8 24" xfId="13233"/>
    <cellStyle name="Currency 8 3" xfId="1662"/>
    <cellStyle name="Currency 8 3 10" xfId="13440"/>
    <cellStyle name="Currency 8 3 2" xfId="1663"/>
    <cellStyle name="Currency 8 3 2 2" xfId="1664"/>
    <cellStyle name="Currency 8 3 2 2 2" xfId="1665"/>
    <cellStyle name="Currency 8 3 2 2 2 2" xfId="1666"/>
    <cellStyle name="Currency 8 3 2 2 2 2 2" xfId="1667"/>
    <cellStyle name="Currency 8 3 2 2 2 2 2 2" xfId="4645"/>
    <cellStyle name="Currency 8 3 2 2 2 2 2 2 2" xfId="16359"/>
    <cellStyle name="Currency 8 3 2 2 2 2 2 3" xfId="7558"/>
    <cellStyle name="Currency 8 3 2 2 2 2 2 4" xfId="10473"/>
    <cellStyle name="Currency 8 3 2 2 2 2 2 5" xfId="13445"/>
    <cellStyle name="Currency 8 3 2 2 2 2 3" xfId="4644"/>
    <cellStyle name="Currency 8 3 2 2 2 2 3 2" xfId="16358"/>
    <cellStyle name="Currency 8 3 2 2 2 2 4" xfId="7557"/>
    <cellStyle name="Currency 8 3 2 2 2 2 5" xfId="10472"/>
    <cellStyle name="Currency 8 3 2 2 2 2 6" xfId="13444"/>
    <cellStyle name="Currency 8 3 2 2 2 3" xfId="1668"/>
    <cellStyle name="Currency 8 3 2 2 2 3 2" xfId="4646"/>
    <cellStyle name="Currency 8 3 2 2 2 3 2 2" xfId="16360"/>
    <cellStyle name="Currency 8 3 2 2 2 3 3" xfId="7559"/>
    <cellStyle name="Currency 8 3 2 2 2 3 4" xfId="10474"/>
    <cellStyle name="Currency 8 3 2 2 2 3 5" xfId="13446"/>
    <cellStyle name="Currency 8 3 2 2 2 4" xfId="4643"/>
    <cellStyle name="Currency 8 3 2 2 2 4 2" xfId="16357"/>
    <cellStyle name="Currency 8 3 2 2 2 5" xfId="7556"/>
    <cellStyle name="Currency 8 3 2 2 2 6" xfId="10471"/>
    <cellStyle name="Currency 8 3 2 2 2 7" xfId="13443"/>
    <cellStyle name="Currency 8 3 2 2 3" xfId="1669"/>
    <cellStyle name="Currency 8 3 2 2 3 2" xfId="1670"/>
    <cellStyle name="Currency 8 3 2 2 3 2 2" xfId="4648"/>
    <cellStyle name="Currency 8 3 2 2 3 2 2 2" xfId="16362"/>
    <cellStyle name="Currency 8 3 2 2 3 2 3" xfId="7561"/>
    <cellStyle name="Currency 8 3 2 2 3 2 4" xfId="10476"/>
    <cellStyle name="Currency 8 3 2 2 3 2 5" xfId="13448"/>
    <cellStyle name="Currency 8 3 2 2 3 3" xfId="4647"/>
    <cellStyle name="Currency 8 3 2 2 3 3 2" xfId="16361"/>
    <cellStyle name="Currency 8 3 2 2 3 4" xfId="7560"/>
    <cellStyle name="Currency 8 3 2 2 3 5" xfId="10475"/>
    <cellStyle name="Currency 8 3 2 2 3 6" xfId="13447"/>
    <cellStyle name="Currency 8 3 2 2 4" xfId="1671"/>
    <cellStyle name="Currency 8 3 2 2 4 2" xfId="4649"/>
    <cellStyle name="Currency 8 3 2 2 4 2 2" xfId="16363"/>
    <cellStyle name="Currency 8 3 2 2 4 3" xfId="7562"/>
    <cellStyle name="Currency 8 3 2 2 4 4" xfId="10477"/>
    <cellStyle name="Currency 8 3 2 2 4 5" xfId="13449"/>
    <cellStyle name="Currency 8 3 2 2 5" xfId="4642"/>
    <cellStyle name="Currency 8 3 2 2 5 2" xfId="16356"/>
    <cellStyle name="Currency 8 3 2 2 6" xfId="7555"/>
    <cellStyle name="Currency 8 3 2 2 7" xfId="10470"/>
    <cellStyle name="Currency 8 3 2 2 8" xfId="13442"/>
    <cellStyle name="Currency 8 3 2 3" xfId="1672"/>
    <cellStyle name="Currency 8 3 2 3 2" xfId="1673"/>
    <cellStyle name="Currency 8 3 2 3 2 2" xfId="1674"/>
    <cellStyle name="Currency 8 3 2 3 2 2 2" xfId="4652"/>
    <cellStyle name="Currency 8 3 2 3 2 2 2 2" xfId="16366"/>
    <cellStyle name="Currency 8 3 2 3 2 2 3" xfId="7565"/>
    <cellStyle name="Currency 8 3 2 3 2 2 4" xfId="10480"/>
    <cellStyle name="Currency 8 3 2 3 2 2 5" xfId="13452"/>
    <cellStyle name="Currency 8 3 2 3 2 3" xfId="4651"/>
    <cellStyle name="Currency 8 3 2 3 2 3 2" xfId="16365"/>
    <cellStyle name="Currency 8 3 2 3 2 4" xfId="7564"/>
    <cellStyle name="Currency 8 3 2 3 2 5" xfId="10479"/>
    <cellStyle name="Currency 8 3 2 3 2 6" xfId="13451"/>
    <cellStyle name="Currency 8 3 2 3 3" xfId="1675"/>
    <cellStyle name="Currency 8 3 2 3 3 2" xfId="4653"/>
    <cellStyle name="Currency 8 3 2 3 3 2 2" xfId="16367"/>
    <cellStyle name="Currency 8 3 2 3 3 3" xfId="7566"/>
    <cellStyle name="Currency 8 3 2 3 3 4" xfId="10481"/>
    <cellStyle name="Currency 8 3 2 3 3 5" xfId="13453"/>
    <cellStyle name="Currency 8 3 2 3 4" xfId="4650"/>
    <cellStyle name="Currency 8 3 2 3 4 2" xfId="16364"/>
    <cellStyle name="Currency 8 3 2 3 5" xfId="7563"/>
    <cellStyle name="Currency 8 3 2 3 6" xfId="10478"/>
    <cellStyle name="Currency 8 3 2 3 7" xfId="13450"/>
    <cellStyle name="Currency 8 3 2 4" xfId="1676"/>
    <cellStyle name="Currency 8 3 2 4 2" xfId="1677"/>
    <cellStyle name="Currency 8 3 2 4 2 2" xfId="4655"/>
    <cellStyle name="Currency 8 3 2 4 2 2 2" xfId="16369"/>
    <cellStyle name="Currency 8 3 2 4 2 3" xfId="7568"/>
    <cellStyle name="Currency 8 3 2 4 2 4" xfId="10483"/>
    <cellStyle name="Currency 8 3 2 4 2 5" xfId="13455"/>
    <cellStyle name="Currency 8 3 2 4 3" xfId="4654"/>
    <cellStyle name="Currency 8 3 2 4 3 2" xfId="16368"/>
    <cellStyle name="Currency 8 3 2 4 4" xfId="7567"/>
    <cellStyle name="Currency 8 3 2 4 5" xfId="10482"/>
    <cellStyle name="Currency 8 3 2 4 6" xfId="13454"/>
    <cellStyle name="Currency 8 3 2 5" xfId="1678"/>
    <cellStyle name="Currency 8 3 2 5 2" xfId="4656"/>
    <cellStyle name="Currency 8 3 2 5 2 2" xfId="16370"/>
    <cellStyle name="Currency 8 3 2 5 3" xfId="7569"/>
    <cellStyle name="Currency 8 3 2 5 4" xfId="10484"/>
    <cellStyle name="Currency 8 3 2 5 5" xfId="13456"/>
    <cellStyle name="Currency 8 3 2 6" xfId="4641"/>
    <cellStyle name="Currency 8 3 2 6 2" xfId="16355"/>
    <cellStyle name="Currency 8 3 2 7" xfId="7554"/>
    <cellStyle name="Currency 8 3 2 8" xfId="10469"/>
    <cellStyle name="Currency 8 3 2 9" xfId="13441"/>
    <cellStyle name="Currency 8 3 3" xfId="1679"/>
    <cellStyle name="Currency 8 3 3 2" xfId="1680"/>
    <cellStyle name="Currency 8 3 3 2 2" xfId="1681"/>
    <cellStyle name="Currency 8 3 3 2 2 2" xfId="1682"/>
    <cellStyle name="Currency 8 3 3 2 2 2 2" xfId="4660"/>
    <cellStyle name="Currency 8 3 3 2 2 2 2 2" xfId="16374"/>
    <cellStyle name="Currency 8 3 3 2 2 2 3" xfId="7573"/>
    <cellStyle name="Currency 8 3 3 2 2 2 4" xfId="10488"/>
    <cellStyle name="Currency 8 3 3 2 2 2 5" xfId="13460"/>
    <cellStyle name="Currency 8 3 3 2 2 3" xfId="4659"/>
    <cellStyle name="Currency 8 3 3 2 2 3 2" xfId="16373"/>
    <cellStyle name="Currency 8 3 3 2 2 4" xfId="7572"/>
    <cellStyle name="Currency 8 3 3 2 2 5" xfId="10487"/>
    <cellStyle name="Currency 8 3 3 2 2 6" xfId="13459"/>
    <cellStyle name="Currency 8 3 3 2 3" xfId="1683"/>
    <cellStyle name="Currency 8 3 3 2 3 2" xfId="4661"/>
    <cellStyle name="Currency 8 3 3 2 3 2 2" xfId="16375"/>
    <cellStyle name="Currency 8 3 3 2 3 3" xfId="7574"/>
    <cellStyle name="Currency 8 3 3 2 3 4" xfId="10489"/>
    <cellStyle name="Currency 8 3 3 2 3 5" xfId="13461"/>
    <cellStyle name="Currency 8 3 3 2 4" xfId="4658"/>
    <cellStyle name="Currency 8 3 3 2 4 2" xfId="16372"/>
    <cellStyle name="Currency 8 3 3 2 5" xfId="7571"/>
    <cellStyle name="Currency 8 3 3 2 6" xfId="10486"/>
    <cellStyle name="Currency 8 3 3 2 7" xfId="13458"/>
    <cellStyle name="Currency 8 3 3 3" xfId="1684"/>
    <cellStyle name="Currency 8 3 3 3 2" xfId="1685"/>
    <cellStyle name="Currency 8 3 3 3 2 2" xfId="4663"/>
    <cellStyle name="Currency 8 3 3 3 2 2 2" xfId="16377"/>
    <cellStyle name="Currency 8 3 3 3 2 3" xfId="7576"/>
    <cellStyle name="Currency 8 3 3 3 2 4" xfId="10491"/>
    <cellStyle name="Currency 8 3 3 3 2 5" xfId="13463"/>
    <cellStyle name="Currency 8 3 3 3 3" xfId="4662"/>
    <cellStyle name="Currency 8 3 3 3 3 2" xfId="16376"/>
    <cellStyle name="Currency 8 3 3 3 4" xfId="7575"/>
    <cellStyle name="Currency 8 3 3 3 5" xfId="10490"/>
    <cellStyle name="Currency 8 3 3 3 6" xfId="13462"/>
    <cellStyle name="Currency 8 3 3 4" xfId="1686"/>
    <cellStyle name="Currency 8 3 3 4 2" xfId="4664"/>
    <cellStyle name="Currency 8 3 3 4 2 2" xfId="16378"/>
    <cellStyle name="Currency 8 3 3 4 3" xfId="7577"/>
    <cellStyle name="Currency 8 3 3 4 4" xfId="10492"/>
    <cellStyle name="Currency 8 3 3 4 5" xfId="13464"/>
    <cellStyle name="Currency 8 3 3 5" xfId="4657"/>
    <cellStyle name="Currency 8 3 3 5 2" xfId="16371"/>
    <cellStyle name="Currency 8 3 3 6" xfId="7570"/>
    <cellStyle name="Currency 8 3 3 7" xfId="10485"/>
    <cellStyle name="Currency 8 3 3 8" xfId="13457"/>
    <cellStyle name="Currency 8 3 4" xfId="1687"/>
    <cellStyle name="Currency 8 3 4 2" xfId="1688"/>
    <cellStyle name="Currency 8 3 4 2 2" xfId="1689"/>
    <cellStyle name="Currency 8 3 4 2 2 2" xfId="4667"/>
    <cellStyle name="Currency 8 3 4 2 2 2 2" xfId="16381"/>
    <cellStyle name="Currency 8 3 4 2 2 3" xfId="7580"/>
    <cellStyle name="Currency 8 3 4 2 2 4" xfId="10495"/>
    <cellStyle name="Currency 8 3 4 2 2 5" xfId="13467"/>
    <cellStyle name="Currency 8 3 4 2 3" xfId="4666"/>
    <cellStyle name="Currency 8 3 4 2 3 2" xfId="16380"/>
    <cellStyle name="Currency 8 3 4 2 4" xfId="7579"/>
    <cellStyle name="Currency 8 3 4 2 5" xfId="10494"/>
    <cellStyle name="Currency 8 3 4 2 6" xfId="13466"/>
    <cellStyle name="Currency 8 3 4 3" xfId="1690"/>
    <cellStyle name="Currency 8 3 4 3 2" xfId="4668"/>
    <cellStyle name="Currency 8 3 4 3 2 2" xfId="16382"/>
    <cellStyle name="Currency 8 3 4 3 3" xfId="7581"/>
    <cellStyle name="Currency 8 3 4 3 4" xfId="10496"/>
    <cellStyle name="Currency 8 3 4 3 5" xfId="13468"/>
    <cellStyle name="Currency 8 3 4 4" xfId="4665"/>
    <cellStyle name="Currency 8 3 4 4 2" xfId="16379"/>
    <cellStyle name="Currency 8 3 4 5" xfId="7578"/>
    <cellStyle name="Currency 8 3 4 6" xfId="10493"/>
    <cellStyle name="Currency 8 3 4 7" xfId="13465"/>
    <cellStyle name="Currency 8 3 5" xfId="1691"/>
    <cellStyle name="Currency 8 3 5 2" xfId="1692"/>
    <cellStyle name="Currency 8 3 5 2 2" xfId="4670"/>
    <cellStyle name="Currency 8 3 5 2 2 2" xfId="16384"/>
    <cellStyle name="Currency 8 3 5 2 3" xfId="7583"/>
    <cellStyle name="Currency 8 3 5 2 4" xfId="10498"/>
    <cellStyle name="Currency 8 3 5 2 5" xfId="13470"/>
    <cellStyle name="Currency 8 3 5 3" xfId="4669"/>
    <cellStyle name="Currency 8 3 5 3 2" xfId="16383"/>
    <cellStyle name="Currency 8 3 5 4" xfId="7582"/>
    <cellStyle name="Currency 8 3 5 5" xfId="10497"/>
    <cellStyle name="Currency 8 3 5 6" xfId="13469"/>
    <cellStyle name="Currency 8 3 6" xfId="1693"/>
    <cellStyle name="Currency 8 3 6 2" xfId="4671"/>
    <cellStyle name="Currency 8 3 6 2 2" xfId="16385"/>
    <cellStyle name="Currency 8 3 6 3" xfId="7584"/>
    <cellStyle name="Currency 8 3 6 4" xfId="10499"/>
    <cellStyle name="Currency 8 3 6 5" xfId="13471"/>
    <cellStyle name="Currency 8 3 7" xfId="4640"/>
    <cellStyle name="Currency 8 3 7 2" xfId="16354"/>
    <cellStyle name="Currency 8 3 8" xfId="7553"/>
    <cellStyle name="Currency 8 3 9" xfId="10468"/>
    <cellStyle name="Currency 8 4" xfId="1694"/>
    <cellStyle name="Currency 8 4 10" xfId="13472"/>
    <cellStyle name="Currency 8 4 2" xfId="1695"/>
    <cellStyle name="Currency 8 4 2 2" xfId="1696"/>
    <cellStyle name="Currency 8 4 2 2 2" xfId="1697"/>
    <cellStyle name="Currency 8 4 2 2 2 2" xfId="1698"/>
    <cellStyle name="Currency 8 4 2 2 2 2 2" xfId="1699"/>
    <cellStyle name="Currency 8 4 2 2 2 2 2 2" xfId="4677"/>
    <cellStyle name="Currency 8 4 2 2 2 2 2 2 2" xfId="16391"/>
    <cellStyle name="Currency 8 4 2 2 2 2 2 3" xfId="7590"/>
    <cellStyle name="Currency 8 4 2 2 2 2 2 4" xfId="10505"/>
    <cellStyle name="Currency 8 4 2 2 2 2 2 5" xfId="13477"/>
    <cellStyle name="Currency 8 4 2 2 2 2 3" xfId="4676"/>
    <cellStyle name="Currency 8 4 2 2 2 2 3 2" xfId="16390"/>
    <cellStyle name="Currency 8 4 2 2 2 2 4" xfId="7589"/>
    <cellStyle name="Currency 8 4 2 2 2 2 5" xfId="10504"/>
    <cellStyle name="Currency 8 4 2 2 2 2 6" xfId="13476"/>
    <cellStyle name="Currency 8 4 2 2 2 3" xfId="1700"/>
    <cellStyle name="Currency 8 4 2 2 2 3 2" xfId="4678"/>
    <cellStyle name="Currency 8 4 2 2 2 3 2 2" xfId="16392"/>
    <cellStyle name="Currency 8 4 2 2 2 3 3" xfId="7591"/>
    <cellStyle name="Currency 8 4 2 2 2 3 4" xfId="10506"/>
    <cellStyle name="Currency 8 4 2 2 2 3 5" xfId="13478"/>
    <cellStyle name="Currency 8 4 2 2 2 4" xfId="4675"/>
    <cellStyle name="Currency 8 4 2 2 2 4 2" xfId="16389"/>
    <cellStyle name="Currency 8 4 2 2 2 5" xfId="7588"/>
    <cellStyle name="Currency 8 4 2 2 2 6" xfId="10503"/>
    <cellStyle name="Currency 8 4 2 2 2 7" xfId="13475"/>
    <cellStyle name="Currency 8 4 2 2 3" xfId="1701"/>
    <cellStyle name="Currency 8 4 2 2 3 2" xfId="1702"/>
    <cellStyle name="Currency 8 4 2 2 3 2 2" xfId="4680"/>
    <cellStyle name="Currency 8 4 2 2 3 2 2 2" xfId="16394"/>
    <cellStyle name="Currency 8 4 2 2 3 2 3" xfId="7593"/>
    <cellStyle name="Currency 8 4 2 2 3 2 4" xfId="10508"/>
    <cellStyle name="Currency 8 4 2 2 3 2 5" xfId="13480"/>
    <cellStyle name="Currency 8 4 2 2 3 3" xfId="4679"/>
    <cellStyle name="Currency 8 4 2 2 3 3 2" xfId="16393"/>
    <cellStyle name="Currency 8 4 2 2 3 4" xfId="7592"/>
    <cellStyle name="Currency 8 4 2 2 3 5" xfId="10507"/>
    <cellStyle name="Currency 8 4 2 2 3 6" xfId="13479"/>
    <cellStyle name="Currency 8 4 2 2 4" xfId="1703"/>
    <cellStyle name="Currency 8 4 2 2 4 2" xfId="4681"/>
    <cellStyle name="Currency 8 4 2 2 4 2 2" xfId="16395"/>
    <cellStyle name="Currency 8 4 2 2 4 3" xfId="7594"/>
    <cellStyle name="Currency 8 4 2 2 4 4" xfId="10509"/>
    <cellStyle name="Currency 8 4 2 2 4 5" xfId="13481"/>
    <cellStyle name="Currency 8 4 2 2 5" xfId="4674"/>
    <cellStyle name="Currency 8 4 2 2 5 2" xfId="16388"/>
    <cellStyle name="Currency 8 4 2 2 6" xfId="7587"/>
    <cellStyle name="Currency 8 4 2 2 7" xfId="10502"/>
    <cellStyle name="Currency 8 4 2 2 8" xfId="13474"/>
    <cellStyle name="Currency 8 4 2 3" xfId="1704"/>
    <cellStyle name="Currency 8 4 2 3 2" xfId="1705"/>
    <cellStyle name="Currency 8 4 2 3 2 2" xfId="1706"/>
    <cellStyle name="Currency 8 4 2 3 2 2 2" xfId="4684"/>
    <cellStyle name="Currency 8 4 2 3 2 2 2 2" xfId="16398"/>
    <cellStyle name="Currency 8 4 2 3 2 2 3" xfId="7597"/>
    <cellStyle name="Currency 8 4 2 3 2 2 4" xfId="10512"/>
    <cellStyle name="Currency 8 4 2 3 2 2 5" xfId="13484"/>
    <cellStyle name="Currency 8 4 2 3 2 3" xfId="4683"/>
    <cellStyle name="Currency 8 4 2 3 2 3 2" xfId="16397"/>
    <cellStyle name="Currency 8 4 2 3 2 4" xfId="7596"/>
    <cellStyle name="Currency 8 4 2 3 2 5" xfId="10511"/>
    <cellStyle name="Currency 8 4 2 3 2 6" xfId="13483"/>
    <cellStyle name="Currency 8 4 2 3 3" xfId="1707"/>
    <cellStyle name="Currency 8 4 2 3 3 2" xfId="4685"/>
    <cellStyle name="Currency 8 4 2 3 3 2 2" xfId="16399"/>
    <cellStyle name="Currency 8 4 2 3 3 3" xfId="7598"/>
    <cellStyle name="Currency 8 4 2 3 3 4" xfId="10513"/>
    <cellStyle name="Currency 8 4 2 3 3 5" xfId="13485"/>
    <cellStyle name="Currency 8 4 2 3 4" xfId="4682"/>
    <cellStyle name="Currency 8 4 2 3 4 2" xfId="16396"/>
    <cellStyle name="Currency 8 4 2 3 5" xfId="7595"/>
    <cellStyle name="Currency 8 4 2 3 6" xfId="10510"/>
    <cellStyle name="Currency 8 4 2 3 7" xfId="13482"/>
    <cellStyle name="Currency 8 4 2 4" xfId="1708"/>
    <cellStyle name="Currency 8 4 2 4 2" xfId="1709"/>
    <cellStyle name="Currency 8 4 2 4 2 2" xfId="4687"/>
    <cellStyle name="Currency 8 4 2 4 2 2 2" xfId="16401"/>
    <cellStyle name="Currency 8 4 2 4 2 3" xfId="7600"/>
    <cellStyle name="Currency 8 4 2 4 2 4" xfId="10515"/>
    <cellStyle name="Currency 8 4 2 4 2 5" xfId="13487"/>
    <cellStyle name="Currency 8 4 2 4 3" xfId="4686"/>
    <cellStyle name="Currency 8 4 2 4 3 2" xfId="16400"/>
    <cellStyle name="Currency 8 4 2 4 4" xfId="7599"/>
    <cellStyle name="Currency 8 4 2 4 5" xfId="10514"/>
    <cellStyle name="Currency 8 4 2 4 6" xfId="13486"/>
    <cellStyle name="Currency 8 4 2 5" xfId="1710"/>
    <cellStyle name="Currency 8 4 2 5 2" xfId="4688"/>
    <cellStyle name="Currency 8 4 2 5 2 2" xfId="16402"/>
    <cellStyle name="Currency 8 4 2 5 3" xfId="7601"/>
    <cellStyle name="Currency 8 4 2 5 4" xfId="10516"/>
    <cellStyle name="Currency 8 4 2 5 5" xfId="13488"/>
    <cellStyle name="Currency 8 4 2 6" xfId="4673"/>
    <cellStyle name="Currency 8 4 2 6 2" xfId="16387"/>
    <cellStyle name="Currency 8 4 2 7" xfId="7586"/>
    <cellStyle name="Currency 8 4 2 8" xfId="10501"/>
    <cellStyle name="Currency 8 4 2 9" xfId="13473"/>
    <cellStyle name="Currency 8 4 3" xfId="1711"/>
    <cellStyle name="Currency 8 4 3 2" xfId="1712"/>
    <cellStyle name="Currency 8 4 3 2 2" xfId="1713"/>
    <cellStyle name="Currency 8 4 3 2 2 2" xfId="1714"/>
    <cellStyle name="Currency 8 4 3 2 2 2 2" xfId="4692"/>
    <cellStyle name="Currency 8 4 3 2 2 2 2 2" xfId="16406"/>
    <cellStyle name="Currency 8 4 3 2 2 2 3" xfId="7605"/>
    <cellStyle name="Currency 8 4 3 2 2 2 4" xfId="10520"/>
    <cellStyle name="Currency 8 4 3 2 2 2 5" xfId="13492"/>
    <cellStyle name="Currency 8 4 3 2 2 3" xfId="4691"/>
    <cellStyle name="Currency 8 4 3 2 2 3 2" xfId="16405"/>
    <cellStyle name="Currency 8 4 3 2 2 4" xfId="7604"/>
    <cellStyle name="Currency 8 4 3 2 2 5" xfId="10519"/>
    <cellStyle name="Currency 8 4 3 2 2 6" xfId="13491"/>
    <cellStyle name="Currency 8 4 3 2 3" xfId="1715"/>
    <cellStyle name="Currency 8 4 3 2 3 2" xfId="4693"/>
    <cellStyle name="Currency 8 4 3 2 3 2 2" xfId="16407"/>
    <cellStyle name="Currency 8 4 3 2 3 3" xfId="7606"/>
    <cellStyle name="Currency 8 4 3 2 3 4" xfId="10521"/>
    <cellStyle name="Currency 8 4 3 2 3 5" xfId="13493"/>
    <cellStyle name="Currency 8 4 3 2 4" xfId="4690"/>
    <cellStyle name="Currency 8 4 3 2 4 2" xfId="16404"/>
    <cellStyle name="Currency 8 4 3 2 5" xfId="7603"/>
    <cellStyle name="Currency 8 4 3 2 6" xfId="10518"/>
    <cellStyle name="Currency 8 4 3 2 7" xfId="13490"/>
    <cellStyle name="Currency 8 4 3 3" xfId="1716"/>
    <cellStyle name="Currency 8 4 3 3 2" xfId="1717"/>
    <cellStyle name="Currency 8 4 3 3 2 2" xfId="4695"/>
    <cellStyle name="Currency 8 4 3 3 2 2 2" xfId="16409"/>
    <cellStyle name="Currency 8 4 3 3 2 3" xfId="7608"/>
    <cellStyle name="Currency 8 4 3 3 2 4" xfId="10523"/>
    <cellStyle name="Currency 8 4 3 3 2 5" xfId="13495"/>
    <cellStyle name="Currency 8 4 3 3 3" xfId="4694"/>
    <cellStyle name="Currency 8 4 3 3 3 2" xfId="16408"/>
    <cellStyle name="Currency 8 4 3 3 4" xfId="7607"/>
    <cellStyle name="Currency 8 4 3 3 5" xfId="10522"/>
    <cellStyle name="Currency 8 4 3 3 6" xfId="13494"/>
    <cellStyle name="Currency 8 4 3 4" xfId="1718"/>
    <cellStyle name="Currency 8 4 3 4 2" xfId="4696"/>
    <cellStyle name="Currency 8 4 3 4 2 2" xfId="16410"/>
    <cellStyle name="Currency 8 4 3 4 3" xfId="7609"/>
    <cellStyle name="Currency 8 4 3 4 4" xfId="10524"/>
    <cellStyle name="Currency 8 4 3 4 5" xfId="13496"/>
    <cellStyle name="Currency 8 4 3 5" xfId="4689"/>
    <cellStyle name="Currency 8 4 3 5 2" xfId="16403"/>
    <cellStyle name="Currency 8 4 3 6" xfId="7602"/>
    <cellStyle name="Currency 8 4 3 7" xfId="10517"/>
    <cellStyle name="Currency 8 4 3 8" xfId="13489"/>
    <cellStyle name="Currency 8 4 4" xfId="1719"/>
    <cellStyle name="Currency 8 4 4 2" xfId="1720"/>
    <cellStyle name="Currency 8 4 4 2 2" xfId="1721"/>
    <cellStyle name="Currency 8 4 4 2 2 2" xfId="4699"/>
    <cellStyle name="Currency 8 4 4 2 2 2 2" xfId="16413"/>
    <cellStyle name="Currency 8 4 4 2 2 3" xfId="7612"/>
    <cellStyle name="Currency 8 4 4 2 2 4" xfId="10527"/>
    <cellStyle name="Currency 8 4 4 2 2 5" xfId="13499"/>
    <cellStyle name="Currency 8 4 4 2 3" xfId="4698"/>
    <cellStyle name="Currency 8 4 4 2 3 2" xfId="16412"/>
    <cellStyle name="Currency 8 4 4 2 4" xfId="7611"/>
    <cellStyle name="Currency 8 4 4 2 5" xfId="10526"/>
    <cellStyle name="Currency 8 4 4 2 6" xfId="13498"/>
    <cellStyle name="Currency 8 4 4 3" xfId="1722"/>
    <cellStyle name="Currency 8 4 4 3 2" xfId="4700"/>
    <cellStyle name="Currency 8 4 4 3 2 2" xfId="16414"/>
    <cellStyle name="Currency 8 4 4 3 3" xfId="7613"/>
    <cellStyle name="Currency 8 4 4 3 4" xfId="10528"/>
    <cellStyle name="Currency 8 4 4 3 5" xfId="13500"/>
    <cellStyle name="Currency 8 4 4 4" xfId="4697"/>
    <cellStyle name="Currency 8 4 4 4 2" xfId="16411"/>
    <cellStyle name="Currency 8 4 4 5" xfId="7610"/>
    <cellStyle name="Currency 8 4 4 6" xfId="10525"/>
    <cellStyle name="Currency 8 4 4 7" xfId="13497"/>
    <cellStyle name="Currency 8 4 5" xfId="1723"/>
    <cellStyle name="Currency 8 4 5 2" xfId="1724"/>
    <cellStyle name="Currency 8 4 5 2 2" xfId="4702"/>
    <cellStyle name="Currency 8 4 5 2 2 2" xfId="16416"/>
    <cellStyle name="Currency 8 4 5 2 3" xfId="7615"/>
    <cellStyle name="Currency 8 4 5 2 4" xfId="10530"/>
    <cellStyle name="Currency 8 4 5 2 5" xfId="13502"/>
    <cellStyle name="Currency 8 4 5 3" xfId="4701"/>
    <cellStyle name="Currency 8 4 5 3 2" xfId="16415"/>
    <cellStyle name="Currency 8 4 5 4" xfId="7614"/>
    <cellStyle name="Currency 8 4 5 5" xfId="10529"/>
    <cellStyle name="Currency 8 4 5 6" xfId="13501"/>
    <cellStyle name="Currency 8 4 6" xfId="1725"/>
    <cellStyle name="Currency 8 4 6 2" xfId="4703"/>
    <cellStyle name="Currency 8 4 6 2 2" xfId="16417"/>
    <cellStyle name="Currency 8 4 6 3" xfId="7616"/>
    <cellStyle name="Currency 8 4 6 4" xfId="10531"/>
    <cellStyle name="Currency 8 4 6 5" xfId="13503"/>
    <cellStyle name="Currency 8 4 7" xfId="4672"/>
    <cellStyle name="Currency 8 4 7 2" xfId="16386"/>
    <cellStyle name="Currency 8 4 8" xfId="7585"/>
    <cellStyle name="Currency 8 4 9" xfId="10500"/>
    <cellStyle name="Currency 8 5" xfId="1726"/>
    <cellStyle name="Currency 8 5 10" xfId="13504"/>
    <cellStyle name="Currency 8 5 2" xfId="1727"/>
    <cellStyle name="Currency 8 5 2 2" xfId="1728"/>
    <cellStyle name="Currency 8 5 2 2 2" xfId="1729"/>
    <cellStyle name="Currency 8 5 2 2 2 2" xfId="1730"/>
    <cellStyle name="Currency 8 5 2 2 2 2 2" xfId="1731"/>
    <cellStyle name="Currency 8 5 2 2 2 2 2 2" xfId="4709"/>
    <cellStyle name="Currency 8 5 2 2 2 2 2 2 2" xfId="16423"/>
    <cellStyle name="Currency 8 5 2 2 2 2 2 3" xfId="7622"/>
    <cellStyle name="Currency 8 5 2 2 2 2 2 4" xfId="10537"/>
    <cellStyle name="Currency 8 5 2 2 2 2 2 5" xfId="13509"/>
    <cellStyle name="Currency 8 5 2 2 2 2 3" xfId="4708"/>
    <cellStyle name="Currency 8 5 2 2 2 2 3 2" xfId="16422"/>
    <cellStyle name="Currency 8 5 2 2 2 2 4" xfId="7621"/>
    <cellStyle name="Currency 8 5 2 2 2 2 5" xfId="10536"/>
    <cellStyle name="Currency 8 5 2 2 2 2 6" xfId="13508"/>
    <cellStyle name="Currency 8 5 2 2 2 3" xfId="1732"/>
    <cellStyle name="Currency 8 5 2 2 2 3 2" xfId="4710"/>
    <cellStyle name="Currency 8 5 2 2 2 3 2 2" xfId="16424"/>
    <cellStyle name="Currency 8 5 2 2 2 3 3" xfId="7623"/>
    <cellStyle name="Currency 8 5 2 2 2 3 4" xfId="10538"/>
    <cellStyle name="Currency 8 5 2 2 2 3 5" xfId="13510"/>
    <cellStyle name="Currency 8 5 2 2 2 4" xfId="4707"/>
    <cellStyle name="Currency 8 5 2 2 2 4 2" xfId="16421"/>
    <cellStyle name="Currency 8 5 2 2 2 5" xfId="7620"/>
    <cellStyle name="Currency 8 5 2 2 2 6" xfId="10535"/>
    <cellStyle name="Currency 8 5 2 2 2 7" xfId="13507"/>
    <cellStyle name="Currency 8 5 2 2 3" xfId="1733"/>
    <cellStyle name="Currency 8 5 2 2 3 2" xfId="1734"/>
    <cellStyle name="Currency 8 5 2 2 3 2 2" xfId="4712"/>
    <cellStyle name="Currency 8 5 2 2 3 2 2 2" xfId="16426"/>
    <cellStyle name="Currency 8 5 2 2 3 2 3" xfId="7625"/>
    <cellStyle name="Currency 8 5 2 2 3 2 4" xfId="10540"/>
    <cellStyle name="Currency 8 5 2 2 3 2 5" xfId="13512"/>
    <cellStyle name="Currency 8 5 2 2 3 3" xfId="4711"/>
    <cellStyle name="Currency 8 5 2 2 3 3 2" xfId="16425"/>
    <cellStyle name="Currency 8 5 2 2 3 4" xfId="7624"/>
    <cellStyle name="Currency 8 5 2 2 3 5" xfId="10539"/>
    <cellStyle name="Currency 8 5 2 2 3 6" xfId="13511"/>
    <cellStyle name="Currency 8 5 2 2 4" xfId="1735"/>
    <cellStyle name="Currency 8 5 2 2 4 2" xfId="4713"/>
    <cellStyle name="Currency 8 5 2 2 4 2 2" xfId="16427"/>
    <cellStyle name="Currency 8 5 2 2 4 3" xfId="7626"/>
    <cellStyle name="Currency 8 5 2 2 4 4" xfId="10541"/>
    <cellStyle name="Currency 8 5 2 2 4 5" xfId="13513"/>
    <cellStyle name="Currency 8 5 2 2 5" xfId="4706"/>
    <cellStyle name="Currency 8 5 2 2 5 2" xfId="16420"/>
    <cellStyle name="Currency 8 5 2 2 6" xfId="7619"/>
    <cellStyle name="Currency 8 5 2 2 7" xfId="10534"/>
    <cellStyle name="Currency 8 5 2 2 8" xfId="13506"/>
    <cellStyle name="Currency 8 5 2 3" xfId="1736"/>
    <cellStyle name="Currency 8 5 2 3 2" xfId="1737"/>
    <cellStyle name="Currency 8 5 2 3 2 2" xfId="1738"/>
    <cellStyle name="Currency 8 5 2 3 2 2 2" xfId="4716"/>
    <cellStyle name="Currency 8 5 2 3 2 2 2 2" xfId="16430"/>
    <cellStyle name="Currency 8 5 2 3 2 2 3" xfId="7629"/>
    <cellStyle name="Currency 8 5 2 3 2 2 4" xfId="10544"/>
    <cellStyle name="Currency 8 5 2 3 2 2 5" xfId="13516"/>
    <cellStyle name="Currency 8 5 2 3 2 3" xfId="4715"/>
    <cellStyle name="Currency 8 5 2 3 2 3 2" xfId="16429"/>
    <cellStyle name="Currency 8 5 2 3 2 4" xfId="7628"/>
    <cellStyle name="Currency 8 5 2 3 2 5" xfId="10543"/>
    <cellStyle name="Currency 8 5 2 3 2 6" xfId="13515"/>
    <cellStyle name="Currency 8 5 2 3 3" xfId="1739"/>
    <cellStyle name="Currency 8 5 2 3 3 2" xfId="4717"/>
    <cellStyle name="Currency 8 5 2 3 3 2 2" xfId="16431"/>
    <cellStyle name="Currency 8 5 2 3 3 3" xfId="7630"/>
    <cellStyle name="Currency 8 5 2 3 3 4" xfId="10545"/>
    <cellStyle name="Currency 8 5 2 3 3 5" xfId="13517"/>
    <cellStyle name="Currency 8 5 2 3 4" xfId="4714"/>
    <cellStyle name="Currency 8 5 2 3 4 2" xfId="16428"/>
    <cellStyle name="Currency 8 5 2 3 5" xfId="7627"/>
    <cellStyle name="Currency 8 5 2 3 6" xfId="10542"/>
    <cellStyle name="Currency 8 5 2 3 7" xfId="13514"/>
    <cellStyle name="Currency 8 5 2 4" xfId="1740"/>
    <cellStyle name="Currency 8 5 2 4 2" xfId="1741"/>
    <cellStyle name="Currency 8 5 2 4 2 2" xfId="4719"/>
    <cellStyle name="Currency 8 5 2 4 2 2 2" xfId="16433"/>
    <cellStyle name="Currency 8 5 2 4 2 3" xfId="7632"/>
    <cellStyle name="Currency 8 5 2 4 2 4" xfId="10547"/>
    <cellStyle name="Currency 8 5 2 4 2 5" xfId="13519"/>
    <cellStyle name="Currency 8 5 2 4 3" xfId="4718"/>
    <cellStyle name="Currency 8 5 2 4 3 2" xfId="16432"/>
    <cellStyle name="Currency 8 5 2 4 4" xfId="7631"/>
    <cellStyle name="Currency 8 5 2 4 5" xfId="10546"/>
    <cellStyle name="Currency 8 5 2 4 6" xfId="13518"/>
    <cellStyle name="Currency 8 5 2 5" xfId="1742"/>
    <cellStyle name="Currency 8 5 2 5 2" xfId="4720"/>
    <cellStyle name="Currency 8 5 2 5 2 2" xfId="16434"/>
    <cellStyle name="Currency 8 5 2 5 3" xfId="7633"/>
    <cellStyle name="Currency 8 5 2 5 4" xfId="10548"/>
    <cellStyle name="Currency 8 5 2 5 5" xfId="13520"/>
    <cellStyle name="Currency 8 5 2 6" xfId="4705"/>
    <cellStyle name="Currency 8 5 2 6 2" xfId="16419"/>
    <cellStyle name="Currency 8 5 2 7" xfId="7618"/>
    <cellStyle name="Currency 8 5 2 8" xfId="10533"/>
    <cellStyle name="Currency 8 5 2 9" xfId="13505"/>
    <cellStyle name="Currency 8 5 3" xfId="1743"/>
    <cellStyle name="Currency 8 5 3 2" xfId="1744"/>
    <cellStyle name="Currency 8 5 3 2 2" xfId="1745"/>
    <cellStyle name="Currency 8 5 3 2 2 2" xfId="1746"/>
    <cellStyle name="Currency 8 5 3 2 2 2 2" xfId="4724"/>
    <cellStyle name="Currency 8 5 3 2 2 2 2 2" xfId="16438"/>
    <cellStyle name="Currency 8 5 3 2 2 2 3" xfId="7637"/>
    <cellStyle name="Currency 8 5 3 2 2 2 4" xfId="10552"/>
    <cellStyle name="Currency 8 5 3 2 2 2 5" xfId="13524"/>
    <cellStyle name="Currency 8 5 3 2 2 3" xfId="4723"/>
    <cellStyle name="Currency 8 5 3 2 2 3 2" xfId="16437"/>
    <cellStyle name="Currency 8 5 3 2 2 4" xfId="7636"/>
    <cellStyle name="Currency 8 5 3 2 2 5" xfId="10551"/>
    <cellStyle name="Currency 8 5 3 2 2 6" xfId="13523"/>
    <cellStyle name="Currency 8 5 3 2 3" xfId="1747"/>
    <cellStyle name="Currency 8 5 3 2 3 2" xfId="4725"/>
    <cellStyle name="Currency 8 5 3 2 3 2 2" xfId="16439"/>
    <cellStyle name="Currency 8 5 3 2 3 3" xfId="7638"/>
    <cellStyle name="Currency 8 5 3 2 3 4" xfId="10553"/>
    <cellStyle name="Currency 8 5 3 2 3 5" xfId="13525"/>
    <cellStyle name="Currency 8 5 3 2 4" xfId="4722"/>
    <cellStyle name="Currency 8 5 3 2 4 2" xfId="16436"/>
    <cellStyle name="Currency 8 5 3 2 5" xfId="7635"/>
    <cellStyle name="Currency 8 5 3 2 6" xfId="10550"/>
    <cellStyle name="Currency 8 5 3 2 7" xfId="13522"/>
    <cellStyle name="Currency 8 5 3 3" xfId="1748"/>
    <cellStyle name="Currency 8 5 3 3 2" xfId="1749"/>
    <cellStyle name="Currency 8 5 3 3 2 2" xfId="4727"/>
    <cellStyle name="Currency 8 5 3 3 2 2 2" xfId="16441"/>
    <cellStyle name="Currency 8 5 3 3 2 3" xfId="7640"/>
    <cellStyle name="Currency 8 5 3 3 2 4" xfId="10555"/>
    <cellStyle name="Currency 8 5 3 3 2 5" xfId="13527"/>
    <cellStyle name="Currency 8 5 3 3 3" xfId="4726"/>
    <cellStyle name="Currency 8 5 3 3 3 2" xfId="16440"/>
    <cellStyle name="Currency 8 5 3 3 4" xfId="7639"/>
    <cellStyle name="Currency 8 5 3 3 5" xfId="10554"/>
    <cellStyle name="Currency 8 5 3 3 6" xfId="13526"/>
    <cellStyle name="Currency 8 5 3 4" xfId="1750"/>
    <cellStyle name="Currency 8 5 3 4 2" xfId="4728"/>
    <cellStyle name="Currency 8 5 3 4 2 2" xfId="16442"/>
    <cellStyle name="Currency 8 5 3 4 3" xfId="7641"/>
    <cellStyle name="Currency 8 5 3 4 4" xfId="10556"/>
    <cellStyle name="Currency 8 5 3 4 5" xfId="13528"/>
    <cellStyle name="Currency 8 5 3 5" xfId="4721"/>
    <cellStyle name="Currency 8 5 3 5 2" xfId="16435"/>
    <cellStyle name="Currency 8 5 3 6" xfId="7634"/>
    <cellStyle name="Currency 8 5 3 7" xfId="10549"/>
    <cellStyle name="Currency 8 5 3 8" xfId="13521"/>
    <cellStyle name="Currency 8 5 4" xfId="1751"/>
    <cellStyle name="Currency 8 5 4 2" xfId="1752"/>
    <cellStyle name="Currency 8 5 4 2 2" xfId="1753"/>
    <cellStyle name="Currency 8 5 4 2 2 2" xfId="4731"/>
    <cellStyle name="Currency 8 5 4 2 2 2 2" xfId="16445"/>
    <cellStyle name="Currency 8 5 4 2 2 3" xfId="7644"/>
    <cellStyle name="Currency 8 5 4 2 2 4" xfId="10559"/>
    <cellStyle name="Currency 8 5 4 2 2 5" xfId="13531"/>
    <cellStyle name="Currency 8 5 4 2 3" xfId="4730"/>
    <cellStyle name="Currency 8 5 4 2 3 2" xfId="16444"/>
    <cellStyle name="Currency 8 5 4 2 4" xfId="7643"/>
    <cellStyle name="Currency 8 5 4 2 5" xfId="10558"/>
    <cellStyle name="Currency 8 5 4 2 6" xfId="13530"/>
    <cellStyle name="Currency 8 5 4 3" xfId="1754"/>
    <cellStyle name="Currency 8 5 4 3 2" xfId="4732"/>
    <cellStyle name="Currency 8 5 4 3 2 2" xfId="16446"/>
    <cellStyle name="Currency 8 5 4 3 3" xfId="7645"/>
    <cellStyle name="Currency 8 5 4 3 4" xfId="10560"/>
    <cellStyle name="Currency 8 5 4 3 5" xfId="13532"/>
    <cellStyle name="Currency 8 5 4 4" xfId="4729"/>
    <cellStyle name="Currency 8 5 4 4 2" xfId="16443"/>
    <cellStyle name="Currency 8 5 4 5" xfId="7642"/>
    <cellStyle name="Currency 8 5 4 6" xfId="10557"/>
    <cellStyle name="Currency 8 5 4 7" xfId="13529"/>
    <cellStyle name="Currency 8 5 5" xfId="1755"/>
    <cellStyle name="Currency 8 5 5 2" xfId="1756"/>
    <cellStyle name="Currency 8 5 5 2 2" xfId="4734"/>
    <cellStyle name="Currency 8 5 5 2 2 2" xfId="16448"/>
    <cellStyle name="Currency 8 5 5 2 3" xfId="7647"/>
    <cellStyle name="Currency 8 5 5 2 4" xfId="10562"/>
    <cellStyle name="Currency 8 5 5 2 5" xfId="13534"/>
    <cellStyle name="Currency 8 5 5 3" xfId="4733"/>
    <cellStyle name="Currency 8 5 5 3 2" xfId="16447"/>
    <cellStyle name="Currency 8 5 5 4" xfId="7646"/>
    <cellStyle name="Currency 8 5 5 5" xfId="10561"/>
    <cellStyle name="Currency 8 5 5 6" xfId="13533"/>
    <cellStyle name="Currency 8 5 6" xfId="1757"/>
    <cellStyle name="Currency 8 5 6 2" xfId="4735"/>
    <cellStyle name="Currency 8 5 6 2 2" xfId="16449"/>
    <cellStyle name="Currency 8 5 6 3" xfId="7648"/>
    <cellStyle name="Currency 8 5 6 4" xfId="10563"/>
    <cellStyle name="Currency 8 5 6 5" xfId="13535"/>
    <cellStyle name="Currency 8 5 7" xfId="4704"/>
    <cellStyle name="Currency 8 5 7 2" xfId="16418"/>
    <cellStyle name="Currency 8 5 8" xfId="7617"/>
    <cellStyle name="Currency 8 5 9" xfId="10532"/>
    <cellStyle name="Currency 8 6" xfId="1758"/>
    <cellStyle name="Currency 8 6 10" xfId="13536"/>
    <cellStyle name="Currency 8 6 2" xfId="1759"/>
    <cellStyle name="Currency 8 6 2 2" xfId="1760"/>
    <cellStyle name="Currency 8 6 2 2 2" xfId="1761"/>
    <cellStyle name="Currency 8 6 2 2 2 2" xfId="1762"/>
    <cellStyle name="Currency 8 6 2 2 2 2 2" xfId="1763"/>
    <cellStyle name="Currency 8 6 2 2 2 2 2 2" xfId="4741"/>
    <cellStyle name="Currency 8 6 2 2 2 2 2 2 2" xfId="16455"/>
    <cellStyle name="Currency 8 6 2 2 2 2 2 3" xfId="7654"/>
    <cellStyle name="Currency 8 6 2 2 2 2 2 4" xfId="10569"/>
    <cellStyle name="Currency 8 6 2 2 2 2 2 5" xfId="13541"/>
    <cellStyle name="Currency 8 6 2 2 2 2 3" xfId="4740"/>
    <cellStyle name="Currency 8 6 2 2 2 2 3 2" xfId="16454"/>
    <cellStyle name="Currency 8 6 2 2 2 2 4" xfId="7653"/>
    <cellStyle name="Currency 8 6 2 2 2 2 5" xfId="10568"/>
    <cellStyle name="Currency 8 6 2 2 2 2 6" xfId="13540"/>
    <cellStyle name="Currency 8 6 2 2 2 3" xfId="1764"/>
    <cellStyle name="Currency 8 6 2 2 2 3 2" xfId="4742"/>
    <cellStyle name="Currency 8 6 2 2 2 3 2 2" xfId="16456"/>
    <cellStyle name="Currency 8 6 2 2 2 3 3" xfId="7655"/>
    <cellStyle name="Currency 8 6 2 2 2 3 4" xfId="10570"/>
    <cellStyle name="Currency 8 6 2 2 2 3 5" xfId="13542"/>
    <cellStyle name="Currency 8 6 2 2 2 4" xfId="4739"/>
    <cellStyle name="Currency 8 6 2 2 2 4 2" xfId="16453"/>
    <cellStyle name="Currency 8 6 2 2 2 5" xfId="7652"/>
    <cellStyle name="Currency 8 6 2 2 2 6" xfId="10567"/>
    <cellStyle name="Currency 8 6 2 2 2 7" xfId="13539"/>
    <cellStyle name="Currency 8 6 2 2 3" xfId="1765"/>
    <cellStyle name="Currency 8 6 2 2 3 2" xfId="1766"/>
    <cellStyle name="Currency 8 6 2 2 3 2 2" xfId="4744"/>
    <cellStyle name="Currency 8 6 2 2 3 2 2 2" xfId="16458"/>
    <cellStyle name="Currency 8 6 2 2 3 2 3" xfId="7657"/>
    <cellStyle name="Currency 8 6 2 2 3 2 4" xfId="10572"/>
    <cellStyle name="Currency 8 6 2 2 3 2 5" xfId="13544"/>
    <cellStyle name="Currency 8 6 2 2 3 3" xfId="4743"/>
    <cellStyle name="Currency 8 6 2 2 3 3 2" xfId="16457"/>
    <cellStyle name="Currency 8 6 2 2 3 4" xfId="7656"/>
    <cellStyle name="Currency 8 6 2 2 3 5" xfId="10571"/>
    <cellStyle name="Currency 8 6 2 2 3 6" xfId="13543"/>
    <cellStyle name="Currency 8 6 2 2 4" xfId="1767"/>
    <cellStyle name="Currency 8 6 2 2 4 2" xfId="4745"/>
    <cellStyle name="Currency 8 6 2 2 4 2 2" xfId="16459"/>
    <cellStyle name="Currency 8 6 2 2 4 3" xfId="7658"/>
    <cellStyle name="Currency 8 6 2 2 4 4" xfId="10573"/>
    <cellStyle name="Currency 8 6 2 2 4 5" xfId="13545"/>
    <cellStyle name="Currency 8 6 2 2 5" xfId="4738"/>
    <cellStyle name="Currency 8 6 2 2 5 2" xfId="16452"/>
    <cellStyle name="Currency 8 6 2 2 6" xfId="7651"/>
    <cellStyle name="Currency 8 6 2 2 7" xfId="10566"/>
    <cellStyle name="Currency 8 6 2 2 8" xfId="13538"/>
    <cellStyle name="Currency 8 6 2 3" xfId="1768"/>
    <cellStyle name="Currency 8 6 2 3 2" xfId="1769"/>
    <cellStyle name="Currency 8 6 2 3 2 2" xfId="1770"/>
    <cellStyle name="Currency 8 6 2 3 2 2 2" xfId="4748"/>
    <cellStyle name="Currency 8 6 2 3 2 2 2 2" xfId="16462"/>
    <cellStyle name="Currency 8 6 2 3 2 2 3" xfId="7661"/>
    <cellStyle name="Currency 8 6 2 3 2 2 4" xfId="10576"/>
    <cellStyle name="Currency 8 6 2 3 2 2 5" xfId="13548"/>
    <cellStyle name="Currency 8 6 2 3 2 3" xfId="4747"/>
    <cellStyle name="Currency 8 6 2 3 2 3 2" xfId="16461"/>
    <cellStyle name="Currency 8 6 2 3 2 4" xfId="7660"/>
    <cellStyle name="Currency 8 6 2 3 2 5" xfId="10575"/>
    <cellStyle name="Currency 8 6 2 3 2 6" xfId="13547"/>
    <cellStyle name="Currency 8 6 2 3 3" xfId="1771"/>
    <cellStyle name="Currency 8 6 2 3 3 2" xfId="4749"/>
    <cellStyle name="Currency 8 6 2 3 3 2 2" xfId="16463"/>
    <cellStyle name="Currency 8 6 2 3 3 3" xfId="7662"/>
    <cellStyle name="Currency 8 6 2 3 3 4" xfId="10577"/>
    <cellStyle name="Currency 8 6 2 3 3 5" xfId="13549"/>
    <cellStyle name="Currency 8 6 2 3 4" xfId="4746"/>
    <cellStyle name="Currency 8 6 2 3 4 2" xfId="16460"/>
    <cellStyle name="Currency 8 6 2 3 5" xfId="7659"/>
    <cellStyle name="Currency 8 6 2 3 6" xfId="10574"/>
    <cellStyle name="Currency 8 6 2 3 7" xfId="13546"/>
    <cellStyle name="Currency 8 6 2 4" xfId="1772"/>
    <cellStyle name="Currency 8 6 2 4 2" xfId="1773"/>
    <cellStyle name="Currency 8 6 2 4 2 2" xfId="4751"/>
    <cellStyle name="Currency 8 6 2 4 2 2 2" xfId="16465"/>
    <cellStyle name="Currency 8 6 2 4 2 3" xfId="7664"/>
    <cellStyle name="Currency 8 6 2 4 2 4" xfId="10579"/>
    <cellStyle name="Currency 8 6 2 4 2 5" xfId="13551"/>
    <cellStyle name="Currency 8 6 2 4 3" xfId="4750"/>
    <cellStyle name="Currency 8 6 2 4 3 2" xfId="16464"/>
    <cellStyle name="Currency 8 6 2 4 4" xfId="7663"/>
    <cellStyle name="Currency 8 6 2 4 5" xfId="10578"/>
    <cellStyle name="Currency 8 6 2 4 6" xfId="13550"/>
    <cellStyle name="Currency 8 6 2 5" xfId="1774"/>
    <cellStyle name="Currency 8 6 2 5 2" xfId="4752"/>
    <cellStyle name="Currency 8 6 2 5 2 2" xfId="16466"/>
    <cellStyle name="Currency 8 6 2 5 3" xfId="7665"/>
    <cellStyle name="Currency 8 6 2 5 4" xfId="10580"/>
    <cellStyle name="Currency 8 6 2 5 5" xfId="13552"/>
    <cellStyle name="Currency 8 6 2 6" xfId="4737"/>
    <cellStyle name="Currency 8 6 2 6 2" xfId="16451"/>
    <cellStyle name="Currency 8 6 2 7" xfId="7650"/>
    <cellStyle name="Currency 8 6 2 8" xfId="10565"/>
    <cellStyle name="Currency 8 6 2 9" xfId="13537"/>
    <cellStyle name="Currency 8 6 3" xfId="1775"/>
    <cellStyle name="Currency 8 6 3 2" xfId="1776"/>
    <cellStyle name="Currency 8 6 3 2 2" xfId="1777"/>
    <cellStyle name="Currency 8 6 3 2 2 2" xfId="1778"/>
    <cellStyle name="Currency 8 6 3 2 2 2 2" xfId="4756"/>
    <cellStyle name="Currency 8 6 3 2 2 2 2 2" xfId="16470"/>
    <cellStyle name="Currency 8 6 3 2 2 2 3" xfId="7669"/>
    <cellStyle name="Currency 8 6 3 2 2 2 4" xfId="10584"/>
    <cellStyle name="Currency 8 6 3 2 2 2 5" xfId="13556"/>
    <cellStyle name="Currency 8 6 3 2 2 3" xfId="4755"/>
    <cellStyle name="Currency 8 6 3 2 2 3 2" xfId="16469"/>
    <cellStyle name="Currency 8 6 3 2 2 4" xfId="7668"/>
    <cellStyle name="Currency 8 6 3 2 2 5" xfId="10583"/>
    <cellStyle name="Currency 8 6 3 2 2 6" xfId="13555"/>
    <cellStyle name="Currency 8 6 3 2 3" xfId="1779"/>
    <cellStyle name="Currency 8 6 3 2 3 2" xfId="4757"/>
    <cellStyle name="Currency 8 6 3 2 3 2 2" xfId="16471"/>
    <cellStyle name="Currency 8 6 3 2 3 3" xfId="7670"/>
    <cellStyle name="Currency 8 6 3 2 3 4" xfId="10585"/>
    <cellStyle name="Currency 8 6 3 2 3 5" xfId="13557"/>
    <cellStyle name="Currency 8 6 3 2 4" xfId="4754"/>
    <cellStyle name="Currency 8 6 3 2 4 2" xfId="16468"/>
    <cellStyle name="Currency 8 6 3 2 5" xfId="7667"/>
    <cellStyle name="Currency 8 6 3 2 6" xfId="10582"/>
    <cellStyle name="Currency 8 6 3 2 7" xfId="13554"/>
    <cellStyle name="Currency 8 6 3 3" xfId="1780"/>
    <cellStyle name="Currency 8 6 3 3 2" xfId="1781"/>
    <cellStyle name="Currency 8 6 3 3 2 2" xfId="4759"/>
    <cellStyle name="Currency 8 6 3 3 2 2 2" xfId="16473"/>
    <cellStyle name="Currency 8 6 3 3 2 3" xfId="7672"/>
    <cellStyle name="Currency 8 6 3 3 2 4" xfId="10587"/>
    <cellStyle name="Currency 8 6 3 3 2 5" xfId="13559"/>
    <cellStyle name="Currency 8 6 3 3 3" xfId="4758"/>
    <cellStyle name="Currency 8 6 3 3 3 2" xfId="16472"/>
    <cellStyle name="Currency 8 6 3 3 4" xfId="7671"/>
    <cellStyle name="Currency 8 6 3 3 5" xfId="10586"/>
    <cellStyle name="Currency 8 6 3 3 6" xfId="13558"/>
    <cellStyle name="Currency 8 6 3 4" xfId="1782"/>
    <cellStyle name="Currency 8 6 3 4 2" xfId="4760"/>
    <cellStyle name="Currency 8 6 3 4 2 2" xfId="16474"/>
    <cellStyle name="Currency 8 6 3 4 3" xfId="7673"/>
    <cellStyle name="Currency 8 6 3 4 4" xfId="10588"/>
    <cellStyle name="Currency 8 6 3 4 5" xfId="13560"/>
    <cellStyle name="Currency 8 6 3 5" xfId="4753"/>
    <cellStyle name="Currency 8 6 3 5 2" xfId="16467"/>
    <cellStyle name="Currency 8 6 3 6" xfId="7666"/>
    <cellStyle name="Currency 8 6 3 7" xfId="10581"/>
    <cellStyle name="Currency 8 6 3 8" xfId="13553"/>
    <cellStyle name="Currency 8 6 4" xfId="1783"/>
    <cellStyle name="Currency 8 6 4 2" xfId="1784"/>
    <cellStyle name="Currency 8 6 4 2 2" xfId="1785"/>
    <cellStyle name="Currency 8 6 4 2 2 2" xfId="4763"/>
    <cellStyle name="Currency 8 6 4 2 2 2 2" xfId="16477"/>
    <cellStyle name="Currency 8 6 4 2 2 3" xfId="7676"/>
    <cellStyle name="Currency 8 6 4 2 2 4" xfId="10591"/>
    <cellStyle name="Currency 8 6 4 2 2 5" xfId="13563"/>
    <cellStyle name="Currency 8 6 4 2 3" xfId="4762"/>
    <cellStyle name="Currency 8 6 4 2 3 2" xfId="16476"/>
    <cellStyle name="Currency 8 6 4 2 4" xfId="7675"/>
    <cellStyle name="Currency 8 6 4 2 5" xfId="10590"/>
    <cellStyle name="Currency 8 6 4 2 6" xfId="13562"/>
    <cellStyle name="Currency 8 6 4 3" xfId="1786"/>
    <cellStyle name="Currency 8 6 4 3 2" xfId="4764"/>
    <cellStyle name="Currency 8 6 4 3 2 2" xfId="16478"/>
    <cellStyle name="Currency 8 6 4 3 3" xfId="7677"/>
    <cellStyle name="Currency 8 6 4 3 4" xfId="10592"/>
    <cellStyle name="Currency 8 6 4 3 5" xfId="13564"/>
    <cellStyle name="Currency 8 6 4 4" xfId="4761"/>
    <cellStyle name="Currency 8 6 4 4 2" xfId="16475"/>
    <cellStyle name="Currency 8 6 4 5" xfId="7674"/>
    <cellStyle name="Currency 8 6 4 6" xfId="10589"/>
    <cellStyle name="Currency 8 6 4 7" xfId="13561"/>
    <cellStyle name="Currency 8 6 5" xfId="1787"/>
    <cellStyle name="Currency 8 6 5 2" xfId="1788"/>
    <cellStyle name="Currency 8 6 5 2 2" xfId="4766"/>
    <cellStyle name="Currency 8 6 5 2 2 2" xfId="16480"/>
    <cellStyle name="Currency 8 6 5 2 3" xfId="7679"/>
    <cellStyle name="Currency 8 6 5 2 4" xfId="10594"/>
    <cellStyle name="Currency 8 6 5 2 5" xfId="13566"/>
    <cellStyle name="Currency 8 6 5 3" xfId="4765"/>
    <cellStyle name="Currency 8 6 5 3 2" xfId="16479"/>
    <cellStyle name="Currency 8 6 5 4" xfId="7678"/>
    <cellStyle name="Currency 8 6 5 5" xfId="10593"/>
    <cellStyle name="Currency 8 6 5 6" xfId="13565"/>
    <cellStyle name="Currency 8 6 6" xfId="1789"/>
    <cellStyle name="Currency 8 6 6 2" xfId="4767"/>
    <cellStyle name="Currency 8 6 6 2 2" xfId="16481"/>
    <cellStyle name="Currency 8 6 6 3" xfId="7680"/>
    <cellStyle name="Currency 8 6 6 4" xfId="10595"/>
    <cellStyle name="Currency 8 6 6 5" xfId="13567"/>
    <cellStyle name="Currency 8 6 7" xfId="4736"/>
    <cellStyle name="Currency 8 6 7 2" xfId="16450"/>
    <cellStyle name="Currency 8 6 8" xfId="7649"/>
    <cellStyle name="Currency 8 6 9" xfId="10564"/>
    <cellStyle name="Currency 8 7" xfId="1790"/>
    <cellStyle name="Currency 8 7 10" xfId="13568"/>
    <cellStyle name="Currency 8 7 2" xfId="1791"/>
    <cellStyle name="Currency 8 7 2 2" xfId="1792"/>
    <cellStyle name="Currency 8 7 2 2 2" xfId="1793"/>
    <cellStyle name="Currency 8 7 2 2 2 2" xfId="1794"/>
    <cellStyle name="Currency 8 7 2 2 2 2 2" xfId="1795"/>
    <cellStyle name="Currency 8 7 2 2 2 2 2 2" xfId="4773"/>
    <cellStyle name="Currency 8 7 2 2 2 2 2 2 2" xfId="16487"/>
    <cellStyle name="Currency 8 7 2 2 2 2 2 3" xfId="7686"/>
    <cellStyle name="Currency 8 7 2 2 2 2 2 4" xfId="10601"/>
    <cellStyle name="Currency 8 7 2 2 2 2 2 5" xfId="13573"/>
    <cellStyle name="Currency 8 7 2 2 2 2 3" xfId="4772"/>
    <cellStyle name="Currency 8 7 2 2 2 2 3 2" xfId="16486"/>
    <cellStyle name="Currency 8 7 2 2 2 2 4" xfId="7685"/>
    <cellStyle name="Currency 8 7 2 2 2 2 5" xfId="10600"/>
    <cellStyle name="Currency 8 7 2 2 2 2 6" xfId="13572"/>
    <cellStyle name="Currency 8 7 2 2 2 3" xfId="1796"/>
    <cellStyle name="Currency 8 7 2 2 2 3 2" xfId="4774"/>
    <cellStyle name="Currency 8 7 2 2 2 3 2 2" xfId="16488"/>
    <cellStyle name="Currency 8 7 2 2 2 3 3" xfId="7687"/>
    <cellStyle name="Currency 8 7 2 2 2 3 4" xfId="10602"/>
    <cellStyle name="Currency 8 7 2 2 2 3 5" xfId="13574"/>
    <cellStyle name="Currency 8 7 2 2 2 4" xfId="4771"/>
    <cellStyle name="Currency 8 7 2 2 2 4 2" xfId="16485"/>
    <cellStyle name="Currency 8 7 2 2 2 5" xfId="7684"/>
    <cellStyle name="Currency 8 7 2 2 2 6" xfId="10599"/>
    <cellStyle name="Currency 8 7 2 2 2 7" xfId="13571"/>
    <cellStyle name="Currency 8 7 2 2 3" xfId="1797"/>
    <cellStyle name="Currency 8 7 2 2 3 2" xfId="1798"/>
    <cellStyle name="Currency 8 7 2 2 3 2 2" xfId="4776"/>
    <cellStyle name="Currency 8 7 2 2 3 2 2 2" xfId="16490"/>
    <cellStyle name="Currency 8 7 2 2 3 2 3" xfId="7689"/>
    <cellStyle name="Currency 8 7 2 2 3 2 4" xfId="10604"/>
    <cellStyle name="Currency 8 7 2 2 3 2 5" xfId="13576"/>
    <cellStyle name="Currency 8 7 2 2 3 3" xfId="4775"/>
    <cellStyle name="Currency 8 7 2 2 3 3 2" xfId="16489"/>
    <cellStyle name="Currency 8 7 2 2 3 4" xfId="7688"/>
    <cellStyle name="Currency 8 7 2 2 3 5" xfId="10603"/>
    <cellStyle name="Currency 8 7 2 2 3 6" xfId="13575"/>
    <cellStyle name="Currency 8 7 2 2 4" xfId="1799"/>
    <cellStyle name="Currency 8 7 2 2 4 2" xfId="4777"/>
    <cellStyle name="Currency 8 7 2 2 4 2 2" xfId="16491"/>
    <cellStyle name="Currency 8 7 2 2 4 3" xfId="7690"/>
    <cellStyle name="Currency 8 7 2 2 4 4" xfId="10605"/>
    <cellStyle name="Currency 8 7 2 2 4 5" xfId="13577"/>
    <cellStyle name="Currency 8 7 2 2 5" xfId="4770"/>
    <cellStyle name="Currency 8 7 2 2 5 2" xfId="16484"/>
    <cellStyle name="Currency 8 7 2 2 6" xfId="7683"/>
    <cellStyle name="Currency 8 7 2 2 7" xfId="10598"/>
    <cellStyle name="Currency 8 7 2 2 8" xfId="13570"/>
    <cellStyle name="Currency 8 7 2 3" xfId="1800"/>
    <cellStyle name="Currency 8 7 2 3 2" xfId="1801"/>
    <cellStyle name="Currency 8 7 2 3 2 2" xfId="1802"/>
    <cellStyle name="Currency 8 7 2 3 2 2 2" xfId="4780"/>
    <cellStyle name="Currency 8 7 2 3 2 2 2 2" xfId="16494"/>
    <cellStyle name="Currency 8 7 2 3 2 2 3" xfId="7693"/>
    <cellStyle name="Currency 8 7 2 3 2 2 4" xfId="10608"/>
    <cellStyle name="Currency 8 7 2 3 2 2 5" xfId="13580"/>
    <cellStyle name="Currency 8 7 2 3 2 3" xfId="4779"/>
    <cellStyle name="Currency 8 7 2 3 2 3 2" xfId="16493"/>
    <cellStyle name="Currency 8 7 2 3 2 4" xfId="7692"/>
    <cellStyle name="Currency 8 7 2 3 2 5" xfId="10607"/>
    <cellStyle name="Currency 8 7 2 3 2 6" xfId="13579"/>
    <cellStyle name="Currency 8 7 2 3 3" xfId="1803"/>
    <cellStyle name="Currency 8 7 2 3 3 2" xfId="4781"/>
    <cellStyle name="Currency 8 7 2 3 3 2 2" xfId="16495"/>
    <cellStyle name="Currency 8 7 2 3 3 3" xfId="7694"/>
    <cellStyle name="Currency 8 7 2 3 3 4" xfId="10609"/>
    <cellStyle name="Currency 8 7 2 3 3 5" xfId="13581"/>
    <cellStyle name="Currency 8 7 2 3 4" xfId="4778"/>
    <cellStyle name="Currency 8 7 2 3 4 2" xfId="16492"/>
    <cellStyle name="Currency 8 7 2 3 5" xfId="7691"/>
    <cellStyle name="Currency 8 7 2 3 6" xfId="10606"/>
    <cellStyle name="Currency 8 7 2 3 7" xfId="13578"/>
    <cellStyle name="Currency 8 7 2 4" xfId="1804"/>
    <cellStyle name="Currency 8 7 2 4 2" xfId="1805"/>
    <cellStyle name="Currency 8 7 2 4 2 2" xfId="4783"/>
    <cellStyle name="Currency 8 7 2 4 2 2 2" xfId="16497"/>
    <cellStyle name="Currency 8 7 2 4 2 3" xfId="7696"/>
    <cellStyle name="Currency 8 7 2 4 2 4" xfId="10611"/>
    <cellStyle name="Currency 8 7 2 4 2 5" xfId="13583"/>
    <cellStyle name="Currency 8 7 2 4 3" xfId="4782"/>
    <cellStyle name="Currency 8 7 2 4 3 2" xfId="16496"/>
    <cellStyle name="Currency 8 7 2 4 4" xfId="7695"/>
    <cellStyle name="Currency 8 7 2 4 5" xfId="10610"/>
    <cellStyle name="Currency 8 7 2 4 6" xfId="13582"/>
    <cellStyle name="Currency 8 7 2 5" xfId="1806"/>
    <cellStyle name="Currency 8 7 2 5 2" xfId="4784"/>
    <cellStyle name="Currency 8 7 2 5 2 2" xfId="16498"/>
    <cellStyle name="Currency 8 7 2 5 3" xfId="7697"/>
    <cellStyle name="Currency 8 7 2 5 4" xfId="10612"/>
    <cellStyle name="Currency 8 7 2 5 5" xfId="13584"/>
    <cellStyle name="Currency 8 7 2 6" xfId="4769"/>
    <cellStyle name="Currency 8 7 2 6 2" xfId="16483"/>
    <cellStyle name="Currency 8 7 2 7" xfId="7682"/>
    <cellStyle name="Currency 8 7 2 8" xfId="10597"/>
    <cellStyle name="Currency 8 7 2 9" xfId="13569"/>
    <cellStyle name="Currency 8 7 3" xfId="1807"/>
    <cellStyle name="Currency 8 7 3 2" xfId="1808"/>
    <cellStyle name="Currency 8 7 3 2 2" xfId="1809"/>
    <cellStyle name="Currency 8 7 3 2 2 2" xfId="1810"/>
    <cellStyle name="Currency 8 7 3 2 2 2 2" xfId="4788"/>
    <cellStyle name="Currency 8 7 3 2 2 2 2 2" xfId="16502"/>
    <cellStyle name="Currency 8 7 3 2 2 2 3" xfId="7701"/>
    <cellStyle name="Currency 8 7 3 2 2 2 4" xfId="10616"/>
    <cellStyle name="Currency 8 7 3 2 2 2 5" xfId="13588"/>
    <cellStyle name="Currency 8 7 3 2 2 3" xfId="4787"/>
    <cellStyle name="Currency 8 7 3 2 2 3 2" xfId="16501"/>
    <cellStyle name="Currency 8 7 3 2 2 4" xfId="7700"/>
    <cellStyle name="Currency 8 7 3 2 2 5" xfId="10615"/>
    <cellStyle name="Currency 8 7 3 2 2 6" xfId="13587"/>
    <cellStyle name="Currency 8 7 3 2 3" xfId="1811"/>
    <cellStyle name="Currency 8 7 3 2 3 2" xfId="4789"/>
    <cellStyle name="Currency 8 7 3 2 3 2 2" xfId="16503"/>
    <cellStyle name="Currency 8 7 3 2 3 3" xfId="7702"/>
    <cellStyle name="Currency 8 7 3 2 3 4" xfId="10617"/>
    <cellStyle name="Currency 8 7 3 2 3 5" xfId="13589"/>
    <cellStyle name="Currency 8 7 3 2 4" xfId="4786"/>
    <cellStyle name="Currency 8 7 3 2 4 2" xfId="16500"/>
    <cellStyle name="Currency 8 7 3 2 5" xfId="7699"/>
    <cellStyle name="Currency 8 7 3 2 6" xfId="10614"/>
    <cellStyle name="Currency 8 7 3 2 7" xfId="13586"/>
    <cellStyle name="Currency 8 7 3 3" xfId="1812"/>
    <cellStyle name="Currency 8 7 3 3 2" xfId="1813"/>
    <cellStyle name="Currency 8 7 3 3 2 2" xfId="4791"/>
    <cellStyle name="Currency 8 7 3 3 2 2 2" xfId="16505"/>
    <cellStyle name="Currency 8 7 3 3 2 3" xfId="7704"/>
    <cellStyle name="Currency 8 7 3 3 2 4" xfId="10619"/>
    <cellStyle name="Currency 8 7 3 3 2 5" xfId="13591"/>
    <cellStyle name="Currency 8 7 3 3 3" xfId="4790"/>
    <cellStyle name="Currency 8 7 3 3 3 2" xfId="16504"/>
    <cellStyle name="Currency 8 7 3 3 4" xfId="7703"/>
    <cellStyle name="Currency 8 7 3 3 5" xfId="10618"/>
    <cellStyle name="Currency 8 7 3 3 6" xfId="13590"/>
    <cellStyle name="Currency 8 7 3 4" xfId="1814"/>
    <cellStyle name="Currency 8 7 3 4 2" xfId="4792"/>
    <cellStyle name="Currency 8 7 3 4 2 2" xfId="16506"/>
    <cellStyle name="Currency 8 7 3 4 3" xfId="7705"/>
    <cellStyle name="Currency 8 7 3 4 4" xfId="10620"/>
    <cellStyle name="Currency 8 7 3 4 5" xfId="13592"/>
    <cellStyle name="Currency 8 7 3 5" xfId="4785"/>
    <cellStyle name="Currency 8 7 3 5 2" xfId="16499"/>
    <cellStyle name="Currency 8 7 3 6" xfId="7698"/>
    <cellStyle name="Currency 8 7 3 7" xfId="10613"/>
    <cellStyle name="Currency 8 7 3 8" xfId="13585"/>
    <cellStyle name="Currency 8 7 4" xfId="1815"/>
    <cellStyle name="Currency 8 7 4 2" xfId="1816"/>
    <cellStyle name="Currency 8 7 4 2 2" xfId="1817"/>
    <cellStyle name="Currency 8 7 4 2 2 2" xfId="4795"/>
    <cellStyle name="Currency 8 7 4 2 2 2 2" xfId="16509"/>
    <cellStyle name="Currency 8 7 4 2 2 3" xfId="7708"/>
    <cellStyle name="Currency 8 7 4 2 2 4" xfId="10623"/>
    <cellStyle name="Currency 8 7 4 2 2 5" xfId="13595"/>
    <cellStyle name="Currency 8 7 4 2 3" xfId="4794"/>
    <cellStyle name="Currency 8 7 4 2 3 2" xfId="16508"/>
    <cellStyle name="Currency 8 7 4 2 4" xfId="7707"/>
    <cellStyle name="Currency 8 7 4 2 5" xfId="10622"/>
    <cellStyle name="Currency 8 7 4 2 6" xfId="13594"/>
    <cellStyle name="Currency 8 7 4 3" xfId="1818"/>
    <cellStyle name="Currency 8 7 4 3 2" xfId="4796"/>
    <cellStyle name="Currency 8 7 4 3 2 2" xfId="16510"/>
    <cellStyle name="Currency 8 7 4 3 3" xfId="7709"/>
    <cellStyle name="Currency 8 7 4 3 4" xfId="10624"/>
    <cellStyle name="Currency 8 7 4 3 5" xfId="13596"/>
    <cellStyle name="Currency 8 7 4 4" xfId="4793"/>
    <cellStyle name="Currency 8 7 4 4 2" xfId="16507"/>
    <cellStyle name="Currency 8 7 4 5" xfId="7706"/>
    <cellStyle name="Currency 8 7 4 6" xfId="10621"/>
    <cellStyle name="Currency 8 7 4 7" xfId="13593"/>
    <cellStyle name="Currency 8 7 5" xfId="1819"/>
    <cellStyle name="Currency 8 7 5 2" xfId="1820"/>
    <cellStyle name="Currency 8 7 5 2 2" xfId="4798"/>
    <cellStyle name="Currency 8 7 5 2 2 2" xfId="16512"/>
    <cellStyle name="Currency 8 7 5 2 3" xfId="7711"/>
    <cellStyle name="Currency 8 7 5 2 4" xfId="10626"/>
    <cellStyle name="Currency 8 7 5 2 5" xfId="13598"/>
    <cellStyle name="Currency 8 7 5 3" xfId="4797"/>
    <cellStyle name="Currency 8 7 5 3 2" xfId="16511"/>
    <cellStyle name="Currency 8 7 5 4" xfId="7710"/>
    <cellStyle name="Currency 8 7 5 5" xfId="10625"/>
    <cellStyle name="Currency 8 7 5 6" xfId="13597"/>
    <cellStyle name="Currency 8 7 6" xfId="1821"/>
    <cellStyle name="Currency 8 7 6 2" xfId="4799"/>
    <cellStyle name="Currency 8 7 6 2 2" xfId="16513"/>
    <cellStyle name="Currency 8 7 6 3" xfId="7712"/>
    <cellStyle name="Currency 8 7 6 4" xfId="10627"/>
    <cellStyle name="Currency 8 7 6 5" xfId="13599"/>
    <cellStyle name="Currency 8 7 7" xfId="4768"/>
    <cellStyle name="Currency 8 7 7 2" xfId="16482"/>
    <cellStyle name="Currency 8 7 8" xfId="7681"/>
    <cellStyle name="Currency 8 7 9" xfId="10596"/>
    <cellStyle name="Currency 8 8" xfId="1822"/>
    <cellStyle name="Currency 8 8 10" xfId="13600"/>
    <cellStyle name="Currency 8 8 2" xfId="1823"/>
    <cellStyle name="Currency 8 8 2 2" xfId="1824"/>
    <cellStyle name="Currency 8 8 2 2 2" xfId="1825"/>
    <cellStyle name="Currency 8 8 2 2 2 2" xfId="1826"/>
    <cellStyle name="Currency 8 8 2 2 2 2 2" xfId="1827"/>
    <cellStyle name="Currency 8 8 2 2 2 2 2 2" xfId="4805"/>
    <cellStyle name="Currency 8 8 2 2 2 2 2 2 2" xfId="16519"/>
    <cellStyle name="Currency 8 8 2 2 2 2 2 3" xfId="7718"/>
    <cellStyle name="Currency 8 8 2 2 2 2 2 4" xfId="10633"/>
    <cellStyle name="Currency 8 8 2 2 2 2 2 5" xfId="13605"/>
    <cellStyle name="Currency 8 8 2 2 2 2 3" xfId="4804"/>
    <cellStyle name="Currency 8 8 2 2 2 2 3 2" xfId="16518"/>
    <cellStyle name="Currency 8 8 2 2 2 2 4" xfId="7717"/>
    <cellStyle name="Currency 8 8 2 2 2 2 5" xfId="10632"/>
    <cellStyle name="Currency 8 8 2 2 2 2 6" xfId="13604"/>
    <cellStyle name="Currency 8 8 2 2 2 3" xfId="1828"/>
    <cellStyle name="Currency 8 8 2 2 2 3 2" xfId="4806"/>
    <cellStyle name="Currency 8 8 2 2 2 3 2 2" xfId="16520"/>
    <cellStyle name="Currency 8 8 2 2 2 3 3" xfId="7719"/>
    <cellStyle name="Currency 8 8 2 2 2 3 4" xfId="10634"/>
    <cellStyle name="Currency 8 8 2 2 2 3 5" xfId="13606"/>
    <cellStyle name="Currency 8 8 2 2 2 4" xfId="4803"/>
    <cellStyle name="Currency 8 8 2 2 2 4 2" xfId="16517"/>
    <cellStyle name="Currency 8 8 2 2 2 5" xfId="7716"/>
    <cellStyle name="Currency 8 8 2 2 2 6" xfId="10631"/>
    <cellStyle name="Currency 8 8 2 2 2 7" xfId="13603"/>
    <cellStyle name="Currency 8 8 2 2 3" xfId="1829"/>
    <cellStyle name="Currency 8 8 2 2 3 2" xfId="1830"/>
    <cellStyle name="Currency 8 8 2 2 3 2 2" xfId="4808"/>
    <cellStyle name="Currency 8 8 2 2 3 2 2 2" xfId="16522"/>
    <cellStyle name="Currency 8 8 2 2 3 2 3" xfId="7721"/>
    <cellStyle name="Currency 8 8 2 2 3 2 4" xfId="10636"/>
    <cellStyle name="Currency 8 8 2 2 3 2 5" xfId="13608"/>
    <cellStyle name="Currency 8 8 2 2 3 3" xfId="4807"/>
    <cellStyle name="Currency 8 8 2 2 3 3 2" xfId="16521"/>
    <cellStyle name="Currency 8 8 2 2 3 4" xfId="7720"/>
    <cellStyle name="Currency 8 8 2 2 3 5" xfId="10635"/>
    <cellStyle name="Currency 8 8 2 2 3 6" xfId="13607"/>
    <cellStyle name="Currency 8 8 2 2 4" xfId="1831"/>
    <cellStyle name="Currency 8 8 2 2 4 2" xfId="4809"/>
    <cellStyle name="Currency 8 8 2 2 4 2 2" xfId="16523"/>
    <cellStyle name="Currency 8 8 2 2 4 3" xfId="7722"/>
    <cellStyle name="Currency 8 8 2 2 4 4" xfId="10637"/>
    <cellStyle name="Currency 8 8 2 2 4 5" xfId="13609"/>
    <cellStyle name="Currency 8 8 2 2 5" xfId="4802"/>
    <cellStyle name="Currency 8 8 2 2 5 2" xfId="16516"/>
    <cellStyle name="Currency 8 8 2 2 6" xfId="7715"/>
    <cellStyle name="Currency 8 8 2 2 7" xfId="10630"/>
    <cellStyle name="Currency 8 8 2 2 8" xfId="13602"/>
    <cellStyle name="Currency 8 8 2 3" xfId="1832"/>
    <cellStyle name="Currency 8 8 2 3 2" xfId="1833"/>
    <cellStyle name="Currency 8 8 2 3 2 2" xfId="1834"/>
    <cellStyle name="Currency 8 8 2 3 2 2 2" xfId="4812"/>
    <cellStyle name="Currency 8 8 2 3 2 2 2 2" xfId="16526"/>
    <cellStyle name="Currency 8 8 2 3 2 2 3" xfId="7725"/>
    <cellStyle name="Currency 8 8 2 3 2 2 4" xfId="10640"/>
    <cellStyle name="Currency 8 8 2 3 2 2 5" xfId="13612"/>
    <cellStyle name="Currency 8 8 2 3 2 3" xfId="4811"/>
    <cellStyle name="Currency 8 8 2 3 2 3 2" xfId="16525"/>
    <cellStyle name="Currency 8 8 2 3 2 4" xfId="7724"/>
    <cellStyle name="Currency 8 8 2 3 2 5" xfId="10639"/>
    <cellStyle name="Currency 8 8 2 3 2 6" xfId="13611"/>
    <cellStyle name="Currency 8 8 2 3 3" xfId="1835"/>
    <cellStyle name="Currency 8 8 2 3 3 2" xfId="4813"/>
    <cellStyle name="Currency 8 8 2 3 3 2 2" xfId="16527"/>
    <cellStyle name="Currency 8 8 2 3 3 3" xfId="7726"/>
    <cellStyle name="Currency 8 8 2 3 3 4" xfId="10641"/>
    <cellStyle name="Currency 8 8 2 3 3 5" xfId="13613"/>
    <cellStyle name="Currency 8 8 2 3 4" xfId="4810"/>
    <cellStyle name="Currency 8 8 2 3 4 2" xfId="16524"/>
    <cellStyle name="Currency 8 8 2 3 5" xfId="7723"/>
    <cellStyle name="Currency 8 8 2 3 6" xfId="10638"/>
    <cellStyle name="Currency 8 8 2 3 7" xfId="13610"/>
    <cellStyle name="Currency 8 8 2 4" xfId="1836"/>
    <cellStyle name="Currency 8 8 2 4 2" xfId="1837"/>
    <cellStyle name="Currency 8 8 2 4 2 2" xfId="4815"/>
    <cellStyle name="Currency 8 8 2 4 2 2 2" xfId="16529"/>
    <cellStyle name="Currency 8 8 2 4 2 3" xfId="7728"/>
    <cellStyle name="Currency 8 8 2 4 2 4" xfId="10643"/>
    <cellStyle name="Currency 8 8 2 4 2 5" xfId="13615"/>
    <cellStyle name="Currency 8 8 2 4 3" xfId="4814"/>
    <cellStyle name="Currency 8 8 2 4 3 2" xfId="16528"/>
    <cellStyle name="Currency 8 8 2 4 4" xfId="7727"/>
    <cellStyle name="Currency 8 8 2 4 5" xfId="10642"/>
    <cellStyle name="Currency 8 8 2 4 6" xfId="13614"/>
    <cellStyle name="Currency 8 8 2 5" xfId="1838"/>
    <cellStyle name="Currency 8 8 2 5 2" xfId="4816"/>
    <cellStyle name="Currency 8 8 2 5 2 2" xfId="16530"/>
    <cellStyle name="Currency 8 8 2 5 3" xfId="7729"/>
    <cellStyle name="Currency 8 8 2 5 4" xfId="10644"/>
    <cellStyle name="Currency 8 8 2 5 5" xfId="13616"/>
    <cellStyle name="Currency 8 8 2 6" xfId="4801"/>
    <cellStyle name="Currency 8 8 2 6 2" xfId="16515"/>
    <cellStyle name="Currency 8 8 2 7" xfId="7714"/>
    <cellStyle name="Currency 8 8 2 8" xfId="10629"/>
    <cellStyle name="Currency 8 8 2 9" xfId="13601"/>
    <cellStyle name="Currency 8 8 3" xfId="1839"/>
    <cellStyle name="Currency 8 8 3 2" xfId="1840"/>
    <cellStyle name="Currency 8 8 3 2 2" xfId="1841"/>
    <cellStyle name="Currency 8 8 3 2 2 2" xfId="1842"/>
    <cellStyle name="Currency 8 8 3 2 2 2 2" xfId="4820"/>
    <cellStyle name="Currency 8 8 3 2 2 2 2 2" xfId="16534"/>
    <cellStyle name="Currency 8 8 3 2 2 2 3" xfId="7733"/>
    <cellStyle name="Currency 8 8 3 2 2 2 4" xfId="10648"/>
    <cellStyle name="Currency 8 8 3 2 2 2 5" xfId="13620"/>
    <cellStyle name="Currency 8 8 3 2 2 3" xfId="4819"/>
    <cellStyle name="Currency 8 8 3 2 2 3 2" xfId="16533"/>
    <cellStyle name="Currency 8 8 3 2 2 4" xfId="7732"/>
    <cellStyle name="Currency 8 8 3 2 2 5" xfId="10647"/>
    <cellStyle name="Currency 8 8 3 2 2 6" xfId="13619"/>
    <cellStyle name="Currency 8 8 3 2 3" xfId="1843"/>
    <cellStyle name="Currency 8 8 3 2 3 2" xfId="4821"/>
    <cellStyle name="Currency 8 8 3 2 3 2 2" xfId="16535"/>
    <cellStyle name="Currency 8 8 3 2 3 3" xfId="7734"/>
    <cellStyle name="Currency 8 8 3 2 3 4" xfId="10649"/>
    <cellStyle name="Currency 8 8 3 2 3 5" xfId="13621"/>
    <cellStyle name="Currency 8 8 3 2 4" xfId="4818"/>
    <cellStyle name="Currency 8 8 3 2 4 2" xfId="16532"/>
    <cellStyle name="Currency 8 8 3 2 5" xfId="7731"/>
    <cellStyle name="Currency 8 8 3 2 6" xfId="10646"/>
    <cellStyle name="Currency 8 8 3 2 7" xfId="13618"/>
    <cellStyle name="Currency 8 8 3 3" xfId="1844"/>
    <cellStyle name="Currency 8 8 3 3 2" xfId="1845"/>
    <cellStyle name="Currency 8 8 3 3 2 2" xfId="4823"/>
    <cellStyle name="Currency 8 8 3 3 2 2 2" xfId="16537"/>
    <cellStyle name="Currency 8 8 3 3 2 3" xfId="7736"/>
    <cellStyle name="Currency 8 8 3 3 2 4" xfId="10651"/>
    <cellStyle name="Currency 8 8 3 3 2 5" xfId="13623"/>
    <cellStyle name="Currency 8 8 3 3 3" xfId="4822"/>
    <cellStyle name="Currency 8 8 3 3 3 2" xfId="16536"/>
    <cellStyle name="Currency 8 8 3 3 4" xfId="7735"/>
    <cellStyle name="Currency 8 8 3 3 5" xfId="10650"/>
    <cellStyle name="Currency 8 8 3 3 6" xfId="13622"/>
    <cellStyle name="Currency 8 8 3 4" xfId="1846"/>
    <cellStyle name="Currency 8 8 3 4 2" xfId="4824"/>
    <cellStyle name="Currency 8 8 3 4 2 2" xfId="16538"/>
    <cellStyle name="Currency 8 8 3 4 3" xfId="7737"/>
    <cellStyle name="Currency 8 8 3 4 4" xfId="10652"/>
    <cellStyle name="Currency 8 8 3 4 5" xfId="13624"/>
    <cellStyle name="Currency 8 8 3 5" xfId="4817"/>
    <cellStyle name="Currency 8 8 3 5 2" xfId="16531"/>
    <cellStyle name="Currency 8 8 3 6" xfId="7730"/>
    <cellStyle name="Currency 8 8 3 7" xfId="10645"/>
    <cellStyle name="Currency 8 8 3 8" xfId="13617"/>
    <cellStyle name="Currency 8 8 4" xfId="1847"/>
    <cellStyle name="Currency 8 8 4 2" xfId="1848"/>
    <cellStyle name="Currency 8 8 4 2 2" xfId="1849"/>
    <cellStyle name="Currency 8 8 4 2 2 2" xfId="4827"/>
    <cellStyle name="Currency 8 8 4 2 2 2 2" xfId="16541"/>
    <cellStyle name="Currency 8 8 4 2 2 3" xfId="7740"/>
    <cellStyle name="Currency 8 8 4 2 2 4" xfId="10655"/>
    <cellStyle name="Currency 8 8 4 2 2 5" xfId="13627"/>
    <cellStyle name="Currency 8 8 4 2 3" xfId="4826"/>
    <cellStyle name="Currency 8 8 4 2 3 2" xfId="16540"/>
    <cellStyle name="Currency 8 8 4 2 4" xfId="7739"/>
    <cellStyle name="Currency 8 8 4 2 5" xfId="10654"/>
    <cellStyle name="Currency 8 8 4 2 6" xfId="13626"/>
    <cellStyle name="Currency 8 8 4 3" xfId="1850"/>
    <cellStyle name="Currency 8 8 4 3 2" xfId="4828"/>
    <cellStyle name="Currency 8 8 4 3 2 2" xfId="16542"/>
    <cellStyle name="Currency 8 8 4 3 3" xfId="7741"/>
    <cellStyle name="Currency 8 8 4 3 4" xfId="10656"/>
    <cellStyle name="Currency 8 8 4 3 5" xfId="13628"/>
    <cellStyle name="Currency 8 8 4 4" xfId="4825"/>
    <cellStyle name="Currency 8 8 4 4 2" xfId="16539"/>
    <cellStyle name="Currency 8 8 4 5" xfId="7738"/>
    <cellStyle name="Currency 8 8 4 6" xfId="10653"/>
    <cellStyle name="Currency 8 8 4 7" xfId="13625"/>
    <cellStyle name="Currency 8 8 5" xfId="1851"/>
    <cellStyle name="Currency 8 8 5 2" xfId="1852"/>
    <cellStyle name="Currency 8 8 5 2 2" xfId="4830"/>
    <cellStyle name="Currency 8 8 5 2 2 2" xfId="16544"/>
    <cellStyle name="Currency 8 8 5 2 3" xfId="7743"/>
    <cellStyle name="Currency 8 8 5 2 4" xfId="10658"/>
    <cellStyle name="Currency 8 8 5 2 5" xfId="13630"/>
    <cellStyle name="Currency 8 8 5 3" xfId="4829"/>
    <cellStyle name="Currency 8 8 5 3 2" xfId="16543"/>
    <cellStyle name="Currency 8 8 5 4" xfId="7742"/>
    <cellStyle name="Currency 8 8 5 5" xfId="10657"/>
    <cellStyle name="Currency 8 8 5 6" xfId="13629"/>
    <cellStyle name="Currency 8 8 6" xfId="1853"/>
    <cellStyle name="Currency 8 8 6 2" xfId="4831"/>
    <cellStyle name="Currency 8 8 6 2 2" xfId="16545"/>
    <cellStyle name="Currency 8 8 6 3" xfId="7744"/>
    <cellStyle name="Currency 8 8 6 4" xfId="10659"/>
    <cellStyle name="Currency 8 8 6 5" xfId="13631"/>
    <cellStyle name="Currency 8 8 7" xfId="4800"/>
    <cellStyle name="Currency 8 8 7 2" xfId="16514"/>
    <cellStyle name="Currency 8 8 8" xfId="7713"/>
    <cellStyle name="Currency 8 8 9" xfId="10628"/>
    <cellStyle name="Currency 8 9" xfId="1854"/>
    <cellStyle name="Currency 8 9 10" xfId="13632"/>
    <cellStyle name="Currency 8 9 2" xfId="1855"/>
    <cellStyle name="Currency 8 9 2 2" xfId="1856"/>
    <cellStyle name="Currency 8 9 2 2 2" xfId="1857"/>
    <cellStyle name="Currency 8 9 2 2 2 2" xfId="1858"/>
    <cellStyle name="Currency 8 9 2 2 2 2 2" xfId="1859"/>
    <cellStyle name="Currency 8 9 2 2 2 2 2 2" xfId="4837"/>
    <cellStyle name="Currency 8 9 2 2 2 2 2 2 2" xfId="16551"/>
    <cellStyle name="Currency 8 9 2 2 2 2 2 3" xfId="7750"/>
    <cellStyle name="Currency 8 9 2 2 2 2 2 4" xfId="10665"/>
    <cellStyle name="Currency 8 9 2 2 2 2 2 5" xfId="13637"/>
    <cellStyle name="Currency 8 9 2 2 2 2 3" xfId="4836"/>
    <cellStyle name="Currency 8 9 2 2 2 2 3 2" xfId="16550"/>
    <cellStyle name="Currency 8 9 2 2 2 2 4" xfId="7749"/>
    <cellStyle name="Currency 8 9 2 2 2 2 5" xfId="10664"/>
    <cellStyle name="Currency 8 9 2 2 2 2 6" xfId="13636"/>
    <cellStyle name="Currency 8 9 2 2 2 3" xfId="1860"/>
    <cellStyle name="Currency 8 9 2 2 2 3 2" xfId="4838"/>
    <cellStyle name="Currency 8 9 2 2 2 3 2 2" xfId="16552"/>
    <cellStyle name="Currency 8 9 2 2 2 3 3" xfId="7751"/>
    <cellStyle name="Currency 8 9 2 2 2 3 4" xfId="10666"/>
    <cellStyle name="Currency 8 9 2 2 2 3 5" xfId="13638"/>
    <cellStyle name="Currency 8 9 2 2 2 4" xfId="4835"/>
    <cellStyle name="Currency 8 9 2 2 2 4 2" xfId="16549"/>
    <cellStyle name="Currency 8 9 2 2 2 5" xfId="7748"/>
    <cellStyle name="Currency 8 9 2 2 2 6" xfId="10663"/>
    <cellStyle name="Currency 8 9 2 2 2 7" xfId="13635"/>
    <cellStyle name="Currency 8 9 2 2 3" xfId="1861"/>
    <cellStyle name="Currency 8 9 2 2 3 2" xfId="1862"/>
    <cellStyle name="Currency 8 9 2 2 3 2 2" xfId="4840"/>
    <cellStyle name="Currency 8 9 2 2 3 2 2 2" xfId="16554"/>
    <cellStyle name="Currency 8 9 2 2 3 2 3" xfId="7753"/>
    <cellStyle name="Currency 8 9 2 2 3 2 4" xfId="10668"/>
    <cellStyle name="Currency 8 9 2 2 3 2 5" xfId="13640"/>
    <cellStyle name="Currency 8 9 2 2 3 3" xfId="4839"/>
    <cellStyle name="Currency 8 9 2 2 3 3 2" xfId="16553"/>
    <cellStyle name="Currency 8 9 2 2 3 4" xfId="7752"/>
    <cellStyle name="Currency 8 9 2 2 3 5" xfId="10667"/>
    <cellStyle name="Currency 8 9 2 2 3 6" xfId="13639"/>
    <cellStyle name="Currency 8 9 2 2 4" xfId="1863"/>
    <cellStyle name="Currency 8 9 2 2 4 2" xfId="4841"/>
    <cellStyle name="Currency 8 9 2 2 4 2 2" xfId="16555"/>
    <cellStyle name="Currency 8 9 2 2 4 3" xfId="7754"/>
    <cellStyle name="Currency 8 9 2 2 4 4" xfId="10669"/>
    <cellStyle name="Currency 8 9 2 2 4 5" xfId="13641"/>
    <cellStyle name="Currency 8 9 2 2 5" xfId="4834"/>
    <cellStyle name="Currency 8 9 2 2 5 2" xfId="16548"/>
    <cellStyle name="Currency 8 9 2 2 6" xfId="7747"/>
    <cellStyle name="Currency 8 9 2 2 7" xfId="10662"/>
    <cellStyle name="Currency 8 9 2 2 8" xfId="13634"/>
    <cellStyle name="Currency 8 9 2 3" xfId="1864"/>
    <cellStyle name="Currency 8 9 2 3 2" xfId="1865"/>
    <cellStyle name="Currency 8 9 2 3 2 2" xfId="1866"/>
    <cellStyle name="Currency 8 9 2 3 2 2 2" xfId="4844"/>
    <cellStyle name="Currency 8 9 2 3 2 2 2 2" xfId="16558"/>
    <cellStyle name="Currency 8 9 2 3 2 2 3" xfId="7757"/>
    <cellStyle name="Currency 8 9 2 3 2 2 4" xfId="10672"/>
    <cellStyle name="Currency 8 9 2 3 2 2 5" xfId="13644"/>
    <cellStyle name="Currency 8 9 2 3 2 3" xfId="4843"/>
    <cellStyle name="Currency 8 9 2 3 2 3 2" xfId="16557"/>
    <cellStyle name="Currency 8 9 2 3 2 4" xfId="7756"/>
    <cellStyle name="Currency 8 9 2 3 2 5" xfId="10671"/>
    <cellStyle name="Currency 8 9 2 3 2 6" xfId="13643"/>
    <cellStyle name="Currency 8 9 2 3 3" xfId="1867"/>
    <cellStyle name="Currency 8 9 2 3 3 2" xfId="4845"/>
    <cellStyle name="Currency 8 9 2 3 3 2 2" xfId="16559"/>
    <cellStyle name="Currency 8 9 2 3 3 3" xfId="7758"/>
    <cellStyle name="Currency 8 9 2 3 3 4" xfId="10673"/>
    <cellStyle name="Currency 8 9 2 3 3 5" xfId="13645"/>
    <cellStyle name="Currency 8 9 2 3 4" xfId="4842"/>
    <cellStyle name="Currency 8 9 2 3 4 2" xfId="16556"/>
    <cellStyle name="Currency 8 9 2 3 5" xfId="7755"/>
    <cellStyle name="Currency 8 9 2 3 6" xfId="10670"/>
    <cellStyle name="Currency 8 9 2 3 7" xfId="13642"/>
    <cellStyle name="Currency 8 9 2 4" xfId="1868"/>
    <cellStyle name="Currency 8 9 2 4 2" xfId="1869"/>
    <cellStyle name="Currency 8 9 2 4 2 2" xfId="4847"/>
    <cellStyle name="Currency 8 9 2 4 2 2 2" xfId="16561"/>
    <cellStyle name="Currency 8 9 2 4 2 3" xfId="7760"/>
    <cellStyle name="Currency 8 9 2 4 2 4" xfId="10675"/>
    <cellStyle name="Currency 8 9 2 4 2 5" xfId="13647"/>
    <cellStyle name="Currency 8 9 2 4 3" xfId="4846"/>
    <cellStyle name="Currency 8 9 2 4 3 2" xfId="16560"/>
    <cellStyle name="Currency 8 9 2 4 4" xfId="7759"/>
    <cellStyle name="Currency 8 9 2 4 5" xfId="10674"/>
    <cellStyle name="Currency 8 9 2 4 6" xfId="13646"/>
    <cellStyle name="Currency 8 9 2 5" xfId="1870"/>
    <cellStyle name="Currency 8 9 2 5 2" xfId="4848"/>
    <cellStyle name="Currency 8 9 2 5 2 2" xfId="16562"/>
    <cellStyle name="Currency 8 9 2 5 3" xfId="7761"/>
    <cellStyle name="Currency 8 9 2 5 4" xfId="10676"/>
    <cellStyle name="Currency 8 9 2 5 5" xfId="13648"/>
    <cellStyle name="Currency 8 9 2 6" xfId="4833"/>
    <cellStyle name="Currency 8 9 2 6 2" xfId="16547"/>
    <cellStyle name="Currency 8 9 2 7" xfId="7746"/>
    <cellStyle name="Currency 8 9 2 8" xfId="10661"/>
    <cellStyle name="Currency 8 9 2 9" xfId="13633"/>
    <cellStyle name="Currency 8 9 3" xfId="1871"/>
    <cellStyle name="Currency 8 9 3 2" xfId="1872"/>
    <cellStyle name="Currency 8 9 3 2 2" xfId="1873"/>
    <cellStyle name="Currency 8 9 3 2 2 2" xfId="1874"/>
    <cellStyle name="Currency 8 9 3 2 2 2 2" xfId="4852"/>
    <cellStyle name="Currency 8 9 3 2 2 2 2 2" xfId="16566"/>
    <cellStyle name="Currency 8 9 3 2 2 2 3" xfId="7765"/>
    <cellStyle name="Currency 8 9 3 2 2 2 4" xfId="10680"/>
    <cellStyle name="Currency 8 9 3 2 2 2 5" xfId="13652"/>
    <cellStyle name="Currency 8 9 3 2 2 3" xfId="4851"/>
    <cellStyle name="Currency 8 9 3 2 2 3 2" xfId="16565"/>
    <cellStyle name="Currency 8 9 3 2 2 4" xfId="7764"/>
    <cellStyle name="Currency 8 9 3 2 2 5" xfId="10679"/>
    <cellStyle name="Currency 8 9 3 2 2 6" xfId="13651"/>
    <cellStyle name="Currency 8 9 3 2 3" xfId="1875"/>
    <cellStyle name="Currency 8 9 3 2 3 2" xfId="4853"/>
    <cellStyle name="Currency 8 9 3 2 3 2 2" xfId="16567"/>
    <cellStyle name="Currency 8 9 3 2 3 3" xfId="7766"/>
    <cellStyle name="Currency 8 9 3 2 3 4" xfId="10681"/>
    <cellStyle name="Currency 8 9 3 2 3 5" xfId="13653"/>
    <cellStyle name="Currency 8 9 3 2 4" xfId="4850"/>
    <cellStyle name="Currency 8 9 3 2 4 2" xfId="16564"/>
    <cellStyle name="Currency 8 9 3 2 5" xfId="7763"/>
    <cellStyle name="Currency 8 9 3 2 6" xfId="10678"/>
    <cellStyle name="Currency 8 9 3 2 7" xfId="13650"/>
    <cellStyle name="Currency 8 9 3 3" xfId="1876"/>
    <cellStyle name="Currency 8 9 3 3 2" xfId="1877"/>
    <cellStyle name="Currency 8 9 3 3 2 2" xfId="4855"/>
    <cellStyle name="Currency 8 9 3 3 2 2 2" xfId="16569"/>
    <cellStyle name="Currency 8 9 3 3 2 3" xfId="7768"/>
    <cellStyle name="Currency 8 9 3 3 2 4" xfId="10683"/>
    <cellStyle name="Currency 8 9 3 3 2 5" xfId="13655"/>
    <cellStyle name="Currency 8 9 3 3 3" xfId="4854"/>
    <cellStyle name="Currency 8 9 3 3 3 2" xfId="16568"/>
    <cellStyle name="Currency 8 9 3 3 4" xfId="7767"/>
    <cellStyle name="Currency 8 9 3 3 5" xfId="10682"/>
    <cellStyle name="Currency 8 9 3 3 6" xfId="13654"/>
    <cellStyle name="Currency 8 9 3 4" xfId="1878"/>
    <cellStyle name="Currency 8 9 3 4 2" xfId="4856"/>
    <cellStyle name="Currency 8 9 3 4 2 2" xfId="16570"/>
    <cellStyle name="Currency 8 9 3 4 3" xfId="7769"/>
    <cellStyle name="Currency 8 9 3 4 4" xfId="10684"/>
    <cellStyle name="Currency 8 9 3 4 5" xfId="13656"/>
    <cellStyle name="Currency 8 9 3 5" xfId="4849"/>
    <cellStyle name="Currency 8 9 3 5 2" xfId="16563"/>
    <cellStyle name="Currency 8 9 3 6" xfId="7762"/>
    <cellStyle name="Currency 8 9 3 7" xfId="10677"/>
    <cellStyle name="Currency 8 9 3 8" xfId="13649"/>
    <cellStyle name="Currency 8 9 4" xfId="1879"/>
    <cellStyle name="Currency 8 9 4 2" xfId="1880"/>
    <cellStyle name="Currency 8 9 4 2 2" xfId="1881"/>
    <cellStyle name="Currency 8 9 4 2 2 2" xfId="4859"/>
    <cellStyle name="Currency 8 9 4 2 2 2 2" xfId="16573"/>
    <cellStyle name="Currency 8 9 4 2 2 3" xfId="7772"/>
    <cellStyle name="Currency 8 9 4 2 2 4" xfId="10687"/>
    <cellStyle name="Currency 8 9 4 2 2 5" xfId="13659"/>
    <cellStyle name="Currency 8 9 4 2 3" xfId="4858"/>
    <cellStyle name="Currency 8 9 4 2 3 2" xfId="16572"/>
    <cellStyle name="Currency 8 9 4 2 4" xfId="7771"/>
    <cellStyle name="Currency 8 9 4 2 5" xfId="10686"/>
    <cellStyle name="Currency 8 9 4 2 6" xfId="13658"/>
    <cellStyle name="Currency 8 9 4 3" xfId="1882"/>
    <cellStyle name="Currency 8 9 4 3 2" xfId="4860"/>
    <cellStyle name="Currency 8 9 4 3 2 2" xfId="16574"/>
    <cellStyle name="Currency 8 9 4 3 3" xfId="7773"/>
    <cellStyle name="Currency 8 9 4 3 4" xfId="10688"/>
    <cellStyle name="Currency 8 9 4 3 5" xfId="13660"/>
    <cellStyle name="Currency 8 9 4 4" xfId="4857"/>
    <cellStyle name="Currency 8 9 4 4 2" xfId="16571"/>
    <cellStyle name="Currency 8 9 4 5" xfId="7770"/>
    <cellStyle name="Currency 8 9 4 6" xfId="10685"/>
    <cellStyle name="Currency 8 9 4 7" xfId="13657"/>
    <cellStyle name="Currency 8 9 5" xfId="1883"/>
    <cellStyle name="Currency 8 9 5 2" xfId="1884"/>
    <cellStyle name="Currency 8 9 5 2 2" xfId="4862"/>
    <cellStyle name="Currency 8 9 5 2 2 2" xfId="16576"/>
    <cellStyle name="Currency 8 9 5 2 3" xfId="7775"/>
    <cellStyle name="Currency 8 9 5 2 4" xfId="10690"/>
    <cellStyle name="Currency 8 9 5 2 5" xfId="13662"/>
    <cellStyle name="Currency 8 9 5 3" xfId="4861"/>
    <cellStyle name="Currency 8 9 5 3 2" xfId="16575"/>
    <cellStyle name="Currency 8 9 5 4" xfId="7774"/>
    <cellStyle name="Currency 8 9 5 5" xfId="10689"/>
    <cellStyle name="Currency 8 9 5 6" xfId="13661"/>
    <cellStyle name="Currency 8 9 6" xfId="1885"/>
    <cellStyle name="Currency 8 9 6 2" xfId="4863"/>
    <cellStyle name="Currency 8 9 6 2 2" xfId="16577"/>
    <cellStyle name="Currency 8 9 6 3" xfId="7776"/>
    <cellStyle name="Currency 8 9 6 4" xfId="10691"/>
    <cellStyle name="Currency 8 9 6 5" xfId="13663"/>
    <cellStyle name="Currency 8 9 7" xfId="4832"/>
    <cellStyle name="Currency 8 9 7 2" xfId="16546"/>
    <cellStyle name="Currency 8 9 8" xfId="7745"/>
    <cellStyle name="Currency 8 9 9" xfId="10660"/>
    <cellStyle name="Currency 9" xfId="1886"/>
    <cellStyle name="Currency 9 10" xfId="13664"/>
    <cellStyle name="Currency 9 2" xfId="1887"/>
    <cellStyle name="Currency 9 2 2" xfId="1888"/>
    <cellStyle name="Currency 9 2 2 2" xfId="1889"/>
    <cellStyle name="Currency 9 2 2 2 2" xfId="1890"/>
    <cellStyle name="Currency 9 2 2 2 2 2" xfId="1891"/>
    <cellStyle name="Currency 9 2 2 2 2 2 2" xfId="4869"/>
    <cellStyle name="Currency 9 2 2 2 2 2 2 2" xfId="16583"/>
    <cellStyle name="Currency 9 2 2 2 2 2 3" xfId="7782"/>
    <cellStyle name="Currency 9 2 2 2 2 2 4" xfId="10697"/>
    <cellStyle name="Currency 9 2 2 2 2 2 5" xfId="13669"/>
    <cellStyle name="Currency 9 2 2 2 2 3" xfId="4868"/>
    <cellStyle name="Currency 9 2 2 2 2 3 2" xfId="16582"/>
    <cellStyle name="Currency 9 2 2 2 2 4" xfId="7781"/>
    <cellStyle name="Currency 9 2 2 2 2 5" xfId="10696"/>
    <cellStyle name="Currency 9 2 2 2 2 6" xfId="13668"/>
    <cellStyle name="Currency 9 2 2 2 3" xfId="1892"/>
    <cellStyle name="Currency 9 2 2 2 3 2" xfId="4870"/>
    <cellStyle name="Currency 9 2 2 2 3 2 2" xfId="16584"/>
    <cellStyle name="Currency 9 2 2 2 3 3" xfId="7783"/>
    <cellStyle name="Currency 9 2 2 2 3 4" xfId="10698"/>
    <cellStyle name="Currency 9 2 2 2 3 5" xfId="13670"/>
    <cellStyle name="Currency 9 2 2 2 4" xfId="4867"/>
    <cellStyle name="Currency 9 2 2 2 4 2" xfId="16581"/>
    <cellStyle name="Currency 9 2 2 2 5" xfId="7780"/>
    <cellStyle name="Currency 9 2 2 2 6" xfId="10695"/>
    <cellStyle name="Currency 9 2 2 2 7" xfId="13667"/>
    <cellStyle name="Currency 9 2 2 3" xfId="1893"/>
    <cellStyle name="Currency 9 2 2 3 2" xfId="1894"/>
    <cellStyle name="Currency 9 2 2 3 2 2" xfId="4872"/>
    <cellStyle name="Currency 9 2 2 3 2 2 2" xfId="16586"/>
    <cellStyle name="Currency 9 2 2 3 2 3" xfId="7785"/>
    <cellStyle name="Currency 9 2 2 3 2 4" xfId="10700"/>
    <cellStyle name="Currency 9 2 2 3 2 5" xfId="13672"/>
    <cellStyle name="Currency 9 2 2 3 3" xfId="4871"/>
    <cellStyle name="Currency 9 2 2 3 3 2" xfId="16585"/>
    <cellStyle name="Currency 9 2 2 3 4" xfId="7784"/>
    <cellStyle name="Currency 9 2 2 3 5" xfId="10699"/>
    <cellStyle name="Currency 9 2 2 3 6" xfId="13671"/>
    <cellStyle name="Currency 9 2 2 4" xfId="1895"/>
    <cellStyle name="Currency 9 2 2 4 2" xfId="4873"/>
    <cellStyle name="Currency 9 2 2 4 2 2" xfId="16587"/>
    <cellStyle name="Currency 9 2 2 4 3" xfId="7786"/>
    <cellStyle name="Currency 9 2 2 4 4" xfId="10701"/>
    <cellStyle name="Currency 9 2 2 4 5" xfId="13673"/>
    <cellStyle name="Currency 9 2 2 5" xfId="4866"/>
    <cellStyle name="Currency 9 2 2 5 2" xfId="16580"/>
    <cellStyle name="Currency 9 2 2 6" xfId="7779"/>
    <cellStyle name="Currency 9 2 2 7" xfId="10694"/>
    <cellStyle name="Currency 9 2 2 8" xfId="13666"/>
    <cellStyle name="Currency 9 2 3" xfId="1896"/>
    <cellStyle name="Currency 9 2 3 2" xfId="1897"/>
    <cellStyle name="Currency 9 2 3 2 2" xfId="1898"/>
    <cellStyle name="Currency 9 2 3 2 2 2" xfId="4876"/>
    <cellStyle name="Currency 9 2 3 2 2 2 2" xfId="16590"/>
    <cellStyle name="Currency 9 2 3 2 2 3" xfId="7789"/>
    <cellStyle name="Currency 9 2 3 2 2 4" xfId="10704"/>
    <cellStyle name="Currency 9 2 3 2 2 5" xfId="13676"/>
    <cellStyle name="Currency 9 2 3 2 3" xfId="4875"/>
    <cellStyle name="Currency 9 2 3 2 3 2" xfId="16589"/>
    <cellStyle name="Currency 9 2 3 2 4" xfId="7788"/>
    <cellStyle name="Currency 9 2 3 2 5" xfId="10703"/>
    <cellStyle name="Currency 9 2 3 2 6" xfId="13675"/>
    <cellStyle name="Currency 9 2 3 3" xfId="1899"/>
    <cellStyle name="Currency 9 2 3 3 2" xfId="4877"/>
    <cellStyle name="Currency 9 2 3 3 2 2" xfId="16591"/>
    <cellStyle name="Currency 9 2 3 3 3" xfId="7790"/>
    <cellStyle name="Currency 9 2 3 3 4" xfId="10705"/>
    <cellStyle name="Currency 9 2 3 3 5" xfId="13677"/>
    <cellStyle name="Currency 9 2 3 4" xfId="4874"/>
    <cellStyle name="Currency 9 2 3 4 2" xfId="16588"/>
    <cellStyle name="Currency 9 2 3 5" xfId="7787"/>
    <cellStyle name="Currency 9 2 3 6" xfId="10702"/>
    <cellStyle name="Currency 9 2 3 7" xfId="13674"/>
    <cellStyle name="Currency 9 2 4" xfId="1900"/>
    <cellStyle name="Currency 9 2 4 2" xfId="1901"/>
    <cellStyle name="Currency 9 2 4 2 2" xfId="4879"/>
    <cellStyle name="Currency 9 2 4 2 2 2" xfId="16593"/>
    <cellStyle name="Currency 9 2 4 2 3" xfId="7792"/>
    <cellStyle name="Currency 9 2 4 2 4" xfId="10707"/>
    <cellStyle name="Currency 9 2 4 2 5" xfId="13679"/>
    <cellStyle name="Currency 9 2 4 3" xfId="4878"/>
    <cellStyle name="Currency 9 2 4 3 2" xfId="16592"/>
    <cellStyle name="Currency 9 2 4 4" xfId="7791"/>
    <cellStyle name="Currency 9 2 4 5" xfId="10706"/>
    <cellStyle name="Currency 9 2 4 6" xfId="13678"/>
    <cellStyle name="Currency 9 2 5" xfId="1902"/>
    <cellStyle name="Currency 9 2 5 2" xfId="4880"/>
    <cellStyle name="Currency 9 2 5 2 2" xfId="16594"/>
    <cellStyle name="Currency 9 2 5 3" xfId="7793"/>
    <cellStyle name="Currency 9 2 5 4" xfId="10708"/>
    <cellStyle name="Currency 9 2 5 5" xfId="13680"/>
    <cellStyle name="Currency 9 2 6" xfId="4865"/>
    <cellStyle name="Currency 9 2 6 2" xfId="16579"/>
    <cellStyle name="Currency 9 2 7" xfId="7778"/>
    <cellStyle name="Currency 9 2 8" xfId="10693"/>
    <cellStyle name="Currency 9 2 9" xfId="13665"/>
    <cellStyle name="Currency 9 3" xfId="1903"/>
    <cellStyle name="Currency 9 3 2" xfId="1904"/>
    <cellStyle name="Currency 9 3 2 2" xfId="1905"/>
    <cellStyle name="Currency 9 3 2 2 2" xfId="1906"/>
    <cellStyle name="Currency 9 3 2 2 2 2" xfId="4884"/>
    <cellStyle name="Currency 9 3 2 2 2 2 2" xfId="16598"/>
    <cellStyle name="Currency 9 3 2 2 2 3" xfId="7797"/>
    <cellStyle name="Currency 9 3 2 2 2 4" xfId="10712"/>
    <cellStyle name="Currency 9 3 2 2 2 5" xfId="13684"/>
    <cellStyle name="Currency 9 3 2 2 3" xfId="4883"/>
    <cellStyle name="Currency 9 3 2 2 3 2" xfId="16597"/>
    <cellStyle name="Currency 9 3 2 2 4" xfId="7796"/>
    <cellStyle name="Currency 9 3 2 2 5" xfId="10711"/>
    <cellStyle name="Currency 9 3 2 2 6" xfId="13683"/>
    <cellStyle name="Currency 9 3 2 3" xfId="1907"/>
    <cellStyle name="Currency 9 3 2 3 2" xfId="4885"/>
    <cellStyle name="Currency 9 3 2 3 2 2" xfId="16599"/>
    <cellStyle name="Currency 9 3 2 3 3" xfId="7798"/>
    <cellStyle name="Currency 9 3 2 3 4" xfId="10713"/>
    <cellStyle name="Currency 9 3 2 3 5" xfId="13685"/>
    <cellStyle name="Currency 9 3 2 4" xfId="4882"/>
    <cellStyle name="Currency 9 3 2 4 2" xfId="16596"/>
    <cellStyle name="Currency 9 3 2 5" xfId="7795"/>
    <cellStyle name="Currency 9 3 2 6" xfId="10710"/>
    <cellStyle name="Currency 9 3 2 7" xfId="13682"/>
    <cellStyle name="Currency 9 3 3" xfId="1908"/>
    <cellStyle name="Currency 9 3 3 2" xfId="1909"/>
    <cellStyle name="Currency 9 3 3 2 2" xfId="4887"/>
    <cellStyle name="Currency 9 3 3 2 2 2" xfId="16601"/>
    <cellStyle name="Currency 9 3 3 2 3" xfId="7800"/>
    <cellStyle name="Currency 9 3 3 2 4" xfId="10715"/>
    <cellStyle name="Currency 9 3 3 2 5" xfId="13687"/>
    <cellStyle name="Currency 9 3 3 3" xfId="4886"/>
    <cellStyle name="Currency 9 3 3 3 2" xfId="16600"/>
    <cellStyle name="Currency 9 3 3 4" xfId="7799"/>
    <cellStyle name="Currency 9 3 3 5" xfId="10714"/>
    <cellStyle name="Currency 9 3 3 6" xfId="13686"/>
    <cellStyle name="Currency 9 3 4" xfId="1910"/>
    <cellStyle name="Currency 9 3 4 2" xfId="4888"/>
    <cellStyle name="Currency 9 3 4 2 2" xfId="16602"/>
    <cellStyle name="Currency 9 3 4 3" xfId="7801"/>
    <cellStyle name="Currency 9 3 4 4" xfId="10716"/>
    <cellStyle name="Currency 9 3 4 5" xfId="13688"/>
    <cellStyle name="Currency 9 3 5" xfId="4881"/>
    <cellStyle name="Currency 9 3 5 2" xfId="16595"/>
    <cellStyle name="Currency 9 3 6" xfId="7794"/>
    <cellStyle name="Currency 9 3 7" xfId="10709"/>
    <cellStyle name="Currency 9 3 8" xfId="13681"/>
    <cellStyle name="Currency 9 4" xfId="1911"/>
    <cellStyle name="Currency 9 4 2" xfId="1912"/>
    <cellStyle name="Currency 9 4 2 2" xfId="1913"/>
    <cellStyle name="Currency 9 4 2 2 2" xfId="4891"/>
    <cellStyle name="Currency 9 4 2 2 2 2" xfId="16605"/>
    <cellStyle name="Currency 9 4 2 2 3" xfId="7804"/>
    <cellStyle name="Currency 9 4 2 2 4" xfId="10719"/>
    <cellStyle name="Currency 9 4 2 2 5" xfId="13691"/>
    <cellStyle name="Currency 9 4 2 3" xfId="4890"/>
    <cellStyle name="Currency 9 4 2 3 2" xfId="16604"/>
    <cellStyle name="Currency 9 4 2 4" xfId="7803"/>
    <cellStyle name="Currency 9 4 2 5" xfId="10718"/>
    <cellStyle name="Currency 9 4 2 6" xfId="13690"/>
    <cellStyle name="Currency 9 4 3" xfId="1914"/>
    <cellStyle name="Currency 9 4 3 2" xfId="4892"/>
    <cellStyle name="Currency 9 4 3 2 2" xfId="16606"/>
    <cellStyle name="Currency 9 4 3 3" xfId="7805"/>
    <cellStyle name="Currency 9 4 3 4" xfId="10720"/>
    <cellStyle name="Currency 9 4 3 5" xfId="13692"/>
    <cellStyle name="Currency 9 4 4" xfId="4889"/>
    <cellStyle name="Currency 9 4 4 2" xfId="16603"/>
    <cellStyle name="Currency 9 4 5" xfId="7802"/>
    <cellStyle name="Currency 9 4 6" xfId="10717"/>
    <cellStyle name="Currency 9 4 7" xfId="13689"/>
    <cellStyle name="Currency 9 5" xfId="1915"/>
    <cellStyle name="Currency 9 5 2" xfId="1916"/>
    <cellStyle name="Currency 9 5 2 2" xfId="4894"/>
    <cellStyle name="Currency 9 5 2 2 2" xfId="16608"/>
    <cellStyle name="Currency 9 5 2 3" xfId="7807"/>
    <cellStyle name="Currency 9 5 2 4" xfId="10722"/>
    <cellStyle name="Currency 9 5 2 5" xfId="13694"/>
    <cellStyle name="Currency 9 5 3" xfId="4893"/>
    <cellStyle name="Currency 9 5 3 2" xfId="16607"/>
    <cellStyle name="Currency 9 5 4" xfId="7806"/>
    <cellStyle name="Currency 9 5 5" xfId="10721"/>
    <cellStyle name="Currency 9 5 6" xfId="13693"/>
    <cellStyle name="Currency 9 6" xfId="1917"/>
    <cellStyle name="Currency 9 6 2" xfId="4895"/>
    <cellStyle name="Currency 9 6 2 2" xfId="16609"/>
    <cellStyle name="Currency 9 6 3" xfId="7808"/>
    <cellStyle name="Currency 9 6 4" xfId="10723"/>
    <cellStyle name="Currency 9 6 5" xfId="13695"/>
    <cellStyle name="Currency 9 7" xfId="4864"/>
    <cellStyle name="Currency 9 7 2" xfId="16578"/>
    <cellStyle name="Currency 9 8" xfId="7777"/>
    <cellStyle name="Currency 9 9" xfId="10692"/>
    <cellStyle name="Dezimal [0]_laroux" xfId="11794"/>
    <cellStyle name="Dezimal_laroux" xfId="11795"/>
    <cellStyle name="Grey" xfId="11796"/>
    <cellStyle name="Header1" xfId="10"/>
    <cellStyle name="Header1 2" xfId="3017"/>
    <cellStyle name="Header2" xfId="11"/>
    <cellStyle name="Header2 2" xfId="3018"/>
    <cellStyle name="Header2 2 2" xfId="5957"/>
    <cellStyle name="Header2 2 2 2" xfId="17670"/>
    <cellStyle name="Header2 2 3" xfId="14757"/>
    <cellStyle name="Header2 3" xfId="3047"/>
    <cellStyle name="Header2 3 2" xfId="14764"/>
    <cellStyle name="Header2 4" xfId="11849"/>
    <cellStyle name="Heading3" xfId="1918"/>
    <cellStyle name="Heading3 2" xfId="1919"/>
    <cellStyle name="Horizontal" xfId="12"/>
    <cellStyle name="Horizontal 2" xfId="1920"/>
    <cellStyle name="Horizontal 3" xfId="3048"/>
    <cellStyle name="Horizontal 4" xfId="11850"/>
    <cellStyle name="Hyperlink" xfId="1" builtinId="8"/>
    <cellStyle name="Hyperlink 2" xfId="27"/>
    <cellStyle name="Hyperlink 2 2" xfId="1921"/>
    <cellStyle name="Hyperlink 3" xfId="31"/>
    <cellStyle name="Hyperlink 3 2" xfId="1922"/>
    <cellStyle name="Hyperlink 4" xfId="1923"/>
    <cellStyle name="Hyperlink 5" xfId="3031"/>
    <cellStyle name="Hyperlink 6" xfId="3037"/>
    <cellStyle name="Input [yellow]" xfId="11797"/>
    <cellStyle name="Jun" xfId="3038"/>
    <cellStyle name="Jun 2" xfId="11798"/>
    <cellStyle name="Milliers [0]_laroux" xfId="11799"/>
    <cellStyle name="Milliers_laroux" xfId="11800"/>
    <cellStyle name="Normal" xfId="0" builtinId="0"/>
    <cellStyle name="Normal - Style1" xfId="11801"/>
    <cellStyle name="Normal 10" xfId="1924"/>
    <cellStyle name="Normal 10 10" xfId="13696"/>
    <cellStyle name="Normal 10 2" xfId="1925"/>
    <cellStyle name="Normal 10 2 2" xfId="1926"/>
    <cellStyle name="Normal 10 2 2 2" xfId="1927"/>
    <cellStyle name="Normal 10 2 2 2 2" xfId="1928"/>
    <cellStyle name="Normal 10 2 2 2 2 2" xfId="1929"/>
    <cellStyle name="Normal 10 2 2 2 2 2 2" xfId="4901"/>
    <cellStyle name="Normal 10 2 2 2 2 2 2 2" xfId="16615"/>
    <cellStyle name="Normal 10 2 2 2 2 2 3" xfId="7814"/>
    <cellStyle name="Normal 10 2 2 2 2 2 4" xfId="10729"/>
    <cellStyle name="Normal 10 2 2 2 2 2 5" xfId="13701"/>
    <cellStyle name="Normal 10 2 2 2 2 3" xfId="4900"/>
    <cellStyle name="Normal 10 2 2 2 2 3 2" xfId="16614"/>
    <cellStyle name="Normal 10 2 2 2 2 4" xfId="7813"/>
    <cellStyle name="Normal 10 2 2 2 2 5" xfId="10728"/>
    <cellStyle name="Normal 10 2 2 2 2 6" xfId="13700"/>
    <cellStyle name="Normal 10 2 2 2 3" xfId="1930"/>
    <cellStyle name="Normal 10 2 2 2 3 2" xfId="4902"/>
    <cellStyle name="Normal 10 2 2 2 3 2 2" xfId="16616"/>
    <cellStyle name="Normal 10 2 2 2 3 3" xfId="7815"/>
    <cellStyle name="Normal 10 2 2 2 3 4" xfId="10730"/>
    <cellStyle name="Normal 10 2 2 2 3 5" xfId="13702"/>
    <cellStyle name="Normal 10 2 2 2 4" xfId="4899"/>
    <cellStyle name="Normal 10 2 2 2 4 2" xfId="16613"/>
    <cellStyle name="Normal 10 2 2 2 5" xfId="7812"/>
    <cellStyle name="Normal 10 2 2 2 6" xfId="10727"/>
    <cellStyle name="Normal 10 2 2 2 7" xfId="13699"/>
    <cellStyle name="Normal 10 2 2 3" xfId="1931"/>
    <cellStyle name="Normal 10 2 2 3 2" xfId="1932"/>
    <cellStyle name="Normal 10 2 2 3 2 2" xfId="4904"/>
    <cellStyle name="Normal 10 2 2 3 2 2 2" xfId="16618"/>
    <cellStyle name="Normal 10 2 2 3 2 3" xfId="7817"/>
    <cellStyle name="Normal 10 2 2 3 2 4" xfId="10732"/>
    <cellStyle name="Normal 10 2 2 3 2 5" xfId="13704"/>
    <cellStyle name="Normal 10 2 2 3 3" xfId="4903"/>
    <cellStyle name="Normal 10 2 2 3 3 2" xfId="16617"/>
    <cellStyle name="Normal 10 2 2 3 4" xfId="7816"/>
    <cellStyle name="Normal 10 2 2 3 5" xfId="10731"/>
    <cellStyle name="Normal 10 2 2 3 6" xfId="13703"/>
    <cellStyle name="Normal 10 2 2 4" xfId="1933"/>
    <cellStyle name="Normal 10 2 2 4 2" xfId="4905"/>
    <cellStyle name="Normal 10 2 2 4 2 2" xfId="16619"/>
    <cellStyle name="Normal 10 2 2 4 3" xfId="7818"/>
    <cellStyle name="Normal 10 2 2 4 4" xfId="10733"/>
    <cellStyle name="Normal 10 2 2 4 5" xfId="13705"/>
    <cellStyle name="Normal 10 2 2 5" xfId="4898"/>
    <cellStyle name="Normal 10 2 2 5 2" xfId="16612"/>
    <cellStyle name="Normal 10 2 2 6" xfId="7811"/>
    <cellStyle name="Normal 10 2 2 7" xfId="10726"/>
    <cellStyle name="Normal 10 2 2 8" xfId="13698"/>
    <cellStyle name="Normal 10 2 3" xfId="1934"/>
    <cellStyle name="Normal 10 2 3 2" xfId="1935"/>
    <cellStyle name="Normal 10 2 3 2 2" xfId="1936"/>
    <cellStyle name="Normal 10 2 3 2 2 2" xfId="4908"/>
    <cellStyle name="Normal 10 2 3 2 2 2 2" xfId="16622"/>
    <cellStyle name="Normal 10 2 3 2 2 3" xfId="7821"/>
    <cellStyle name="Normal 10 2 3 2 2 4" xfId="10736"/>
    <cellStyle name="Normal 10 2 3 2 2 5" xfId="13708"/>
    <cellStyle name="Normal 10 2 3 2 3" xfId="4907"/>
    <cellStyle name="Normal 10 2 3 2 3 2" xfId="16621"/>
    <cellStyle name="Normal 10 2 3 2 4" xfId="7820"/>
    <cellStyle name="Normal 10 2 3 2 5" xfId="10735"/>
    <cellStyle name="Normal 10 2 3 2 6" xfId="13707"/>
    <cellStyle name="Normal 10 2 3 3" xfId="1937"/>
    <cellStyle name="Normal 10 2 3 3 2" xfId="4909"/>
    <cellStyle name="Normal 10 2 3 3 2 2" xfId="16623"/>
    <cellStyle name="Normal 10 2 3 3 3" xfId="7822"/>
    <cellStyle name="Normal 10 2 3 3 4" xfId="10737"/>
    <cellStyle name="Normal 10 2 3 3 5" xfId="13709"/>
    <cellStyle name="Normal 10 2 3 4" xfId="4906"/>
    <cellStyle name="Normal 10 2 3 4 2" xfId="16620"/>
    <cellStyle name="Normal 10 2 3 5" xfId="7819"/>
    <cellStyle name="Normal 10 2 3 6" xfId="10734"/>
    <cellStyle name="Normal 10 2 3 7" xfId="13706"/>
    <cellStyle name="Normal 10 2 4" xfId="1938"/>
    <cellStyle name="Normal 10 2 4 2" xfId="1939"/>
    <cellStyle name="Normal 10 2 4 2 2" xfId="4911"/>
    <cellStyle name="Normal 10 2 4 2 2 2" xfId="16625"/>
    <cellStyle name="Normal 10 2 4 2 3" xfId="7824"/>
    <cellStyle name="Normal 10 2 4 2 4" xfId="10739"/>
    <cellStyle name="Normal 10 2 4 2 5" xfId="13711"/>
    <cellStyle name="Normal 10 2 4 3" xfId="4910"/>
    <cellStyle name="Normal 10 2 4 3 2" xfId="16624"/>
    <cellStyle name="Normal 10 2 4 4" xfId="7823"/>
    <cellStyle name="Normal 10 2 4 5" xfId="10738"/>
    <cellStyle name="Normal 10 2 4 6" xfId="13710"/>
    <cellStyle name="Normal 10 2 5" xfId="1940"/>
    <cellStyle name="Normal 10 2 5 2" xfId="4912"/>
    <cellStyle name="Normal 10 2 5 2 2" xfId="16626"/>
    <cellStyle name="Normal 10 2 5 3" xfId="7825"/>
    <cellStyle name="Normal 10 2 5 4" xfId="10740"/>
    <cellStyle name="Normal 10 2 5 5" xfId="13712"/>
    <cellStyle name="Normal 10 2 6" xfId="4897"/>
    <cellStyle name="Normal 10 2 6 2" xfId="16611"/>
    <cellStyle name="Normal 10 2 7" xfId="7810"/>
    <cellStyle name="Normal 10 2 8" xfId="10725"/>
    <cellStyle name="Normal 10 2 9" xfId="13697"/>
    <cellStyle name="Normal 10 3" xfId="1941"/>
    <cellStyle name="Normal 10 3 2" xfId="1942"/>
    <cellStyle name="Normal 10 3 2 2" xfId="1943"/>
    <cellStyle name="Normal 10 3 2 2 2" xfId="1944"/>
    <cellStyle name="Normal 10 3 2 2 2 2" xfId="4916"/>
    <cellStyle name="Normal 10 3 2 2 2 2 2" xfId="16630"/>
    <cellStyle name="Normal 10 3 2 2 2 3" xfId="7829"/>
    <cellStyle name="Normal 10 3 2 2 2 4" xfId="10744"/>
    <cellStyle name="Normal 10 3 2 2 2 5" xfId="13716"/>
    <cellStyle name="Normal 10 3 2 2 3" xfId="4915"/>
    <cellStyle name="Normal 10 3 2 2 3 2" xfId="16629"/>
    <cellStyle name="Normal 10 3 2 2 4" xfId="7828"/>
    <cellStyle name="Normal 10 3 2 2 5" xfId="10743"/>
    <cellStyle name="Normal 10 3 2 2 6" xfId="13715"/>
    <cellStyle name="Normal 10 3 2 3" xfId="1945"/>
    <cellStyle name="Normal 10 3 2 3 2" xfId="4917"/>
    <cellStyle name="Normal 10 3 2 3 2 2" xfId="16631"/>
    <cellStyle name="Normal 10 3 2 3 3" xfId="7830"/>
    <cellStyle name="Normal 10 3 2 3 4" xfId="10745"/>
    <cellStyle name="Normal 10 3 2 3 5" xfId="13717"/>
    <cellStyle name="Normal 10 3 2 4" xfId="4914"/>
    <cellStyle name="Normal 10 3 2 4 2" xfId="16628"/>
    <cellStyle name="Normal 10 3 2 5" xfId="7827"/>
    <cellStyle name="Normal 10 3 2 6" xfId="10742"/>
    <cellStyle name="Normal 10 3 2 7" xfId="13714"/>
    <cellStyle name="Normal 10 3 3" xfId="1946"/>
    <cellStyle name="Normal 10 3 3 2" xfId="1947"/>
    <cellStyle name="Normal 10 3 3 2 2" xfId="4919"/>
    <cellStyle name="Normal 10 3 3 2 2 2" xfId="16633"/>
    <cellStyle name="Normal 10 3 3 2 3" xfId="7832"/>
    <cellStyle name="Normal 10 3 3 2 4" xfId="10747"/>
    <cellStyle name="Normal 10 3 3 2 5" xfId="13719"/>
    <cellStyle name="Normal 10 3 3 3" xfId="4918"/>
    <cellStyle name="Normal 10 3 3 3 2" xfId="16632"/>
    <cellStyle name="Normal 10 3 3 4" xfId="7831"/>
    <cellStyle name="Normal 10 3 3 5" xfId="10746"/>
    <cellStyle name="Normal 10 3 3 6" xfId="13718"/>
    <cellStyle name="Normal 10 3 4" xfId="1948"/>
    <cellStyle name="Normal 10 3 4 2" xfId="4920"/>
    <cellStyle name="Normal 10 3 4 2 2" xfId="16634"/>
    <cellStyle name="Normal 10 3 4 3" xfId="7833"/>
    <cellStyle name="Normal 10 3 4 4" xfId="10748"/>
    <cellStyle name="Normal 10 3 4 5" xfId="13720"/>
    <cellStyle name="Normal 10 3 5" xfId="4913"/>
    <cellStyle name="Normal 10 3 5 2" xfId="16627"/>
    <cellStyle name="Normal 10 3 6" xfId="7826"/>
    <cellStyle name="Normal 10 3 7" xfId="10741"/>
    <cellStyle name="Normal 10 3 8" xfId="13713"/>
    <cellStyle name="Normal 10 4" xfId="1949"/>
    <cellStyle name="Normal 10 4 2" xfId="1950"/>
    <cellStyle name="Normal 10 4 2 2" xfId="1951"/>
    <cellStyle name="Normal 10 4 2 2 2" xfId="4923"/>
    <cellStyle name="Normal 10 4 2 2 2 2" xfId="16637"/>
    <cellStyle name="Normal 10 4 2 2 3" xfId="7836"/>
    <cellStyle name="Normal 10 4 2 2 4" xfId="10751"/>
    <cellStyle name="Normal 10 4 2 2 5" xfId="13723"/>
    <cellStyle name="Normal 10 4 2 3" xfId="4922"/>
    <cellStyle name="Normal 10 4 2 3 2" xfId="16636"/>
    <cellStyle name="Normal 10 4 2 4" xfId="7835"/>
    <cellStyle name="Normal 10 4 2 5" xfId="10750"/>
    <cellStyle name="Normal 10 4 2 6" xfId="13722"/>
    <cellStyle name="Normal 10 4 3" xfId="1952"/>
    <cellStyle name="Normal 10 4 3 2" xfId="4924"/>
    <cellStyle name="Normal 10 4 3 2 2" xfId="16638"/>
    <cellStyle name="Normal 10 4 3 3" xfId="7837"/>
    <cellStyle name="Normal 10 4 3 4" xfId="10752"/>
    <cellStyle name="Normal 10 4 3 5" xfId="13724"/>
    <cellStyle name="Normal 10 4 4" xfId="4921"/>
    <cellStyle name="Normal 10 4 4 2" xfId="16635"/>
    <cellStyle name="Normal 10 4 5" xfId="7834"/>
    <cellStyle name="Normal 10 4 6" xfId="10749"/>
    <cellStyle name="Normal 10 4 7" xfId="13721"/>
    <cellStyle name="Normal 10 5" xfId="1953"/>
    <cellStyle name="Normal 10 5 2" xfId="1954"/>
    <cellStyle name="Normal 10 5 2 2" xfId="4926"/>
    <cellStyle name="Normal 10 5 2 2 2" xfId="16640"/>
    <cellStyle name="Normal 10 5 2 3" xfId="7839"/>
    <cellStyle name="Normal 10 5 2 4" xfId="10754"/>
    <cellStyle name="Normal 10 5 2 5" xfId="13726"/>
    <cellStyle name="Normal 10 5 3" xfId="4925"/>
    <cellStyle name="Normal 10 5 3 2" xfId="16639"/>
    <cellStyle name="Normal 10 5 4" xfId="7838"/>
    <cellStyle name="Normal 10 5 5" xfId="10753"/>
    <cellStyle name="Normal 10 5 6" xfId="13725"/>
    <cellStyle name="Normal 10 6" xfId="1955"/>
    <cellStyle name="Normal 10 6 2" xfId="4927"/>
    <cellStyle name="Normal 10 6 2 2" xfId="16641"/>
    <cellStyle name="Normal 10 6 3" xfId="7840"/>
    <cellStyle name="Normal 10 6 4" xfId="10755"/>
    <cellStyle name="Normal 10 6 5" xfId="13727"/>
    <cellStyle name="Normal 10 7" xfId="4896"/>
    <cellStyle name="Normal 10 7 2" xfId="16610"/>
    <cellStyle name="Normal 10 8" xfId="7809"/>
    <cellStyle name="Normal 10 9" xfId="10724"/>
    <cellStyle name="Normal 100" xfId="17694"/>
    <cellStyle name="Normal 101" xfId="17695"/>
    <cellStyle name="Normal 102" xfId="17697"/>
    <cellStyle name="Normal 103" xfId="17700"/>
    <cellStyle name="Normal 104" xfId="17701"/>
    <cellStyle name="Normal 105" xfId="17703"/>
    <cellStyle name="Normal 106" xfId="17704"/>
    <cellStyle name="Normal 107" xfId="17705"/>
    <cellStyle name="Normal 108" xfId="17707"/>
    <cellStyle name="Normal 11" xfId="1956"/>
    <cellStyle name="Normal 11 10" xfId="13728"/>
    <cellStyle name="Normal 11 2" xfId="1957"/>
    <cellStyle name="Normal 11 2 2" xfId="1958"/>
    <cellStyle name="Normal 11 2 2 2" xfId="1959"/>
    <cellStyle name="Normal 11 2 2 2 2" xfId="1960"/>
    <cellStyle name="Normal 11 2 2 2 2 2" xfId="1961"/>
    <cellStyle name="Normal 11 2 2 2 2 2 2" xfId="4933"/>
    <cellStyle name="Normal 11 2 2 2 2 2 2 2" xfId="16647"/>
    <cellStyle name="Normal 11 2 2 2 2 2 3" xfId="7846"/>
    <cellStyle name="Normal 11 2 2 2 2 2 4" xfId="10761"/>
    <cellStyle name="Normal 11 2 2 2 2 2 5" xfId="13733"/>
    <cellStyle name="Normal 11 2 2 2 2 3" xfId="4932"/>
    <cellStyle name="Normal 11 2 2 2 2 3 2" xfId="16646"/>
    <cellStyle name="Normal 11 2 2 2 2 4" xfId="7845"/>
    <cellStyle name="Normal 11 2 2 2 2 5" xfId="10760"/>
    <cellStyle name="Normal 11 2 2 2 2 6" xfId="13732"/>
    <cellStyle name="Normal 11 2 2 2 3" xfId="1962"/>
    <cellStyle name="Normal 11 2 2 2 3 2" xfId="4934"/>
    <cellStyle name="Normal 11 2 2 2 3 2 2" xfId="16648"/>
    <cellStyle name="Normal 11 2 2 2 3 3" xfId="7847"/>
    <cellStyle name="Normal 11 2 2 2 3 4" xfId="10762"/>
    <cellStyle name="Normal 11 2 2 2 3 5" xfId="13734"/>
    <cellStyle name="Normal 11 2 2 2 4" xfId="4931"/>
    <cellStyle name="Normal 11 2 2 2 4 2" xfId="16645"/>
    <cellStyle name="Normal 11 2 2 2 5" xfId="7844"/>
    <cellStyle name="Normal 11 2 2 2 6" xfId="10759"/>
    <cellStyle name="Normal 11 2 2 2 7" xfId="13731"/>
    <cellStyle name="Normal 11 2 2 3" xfId="1963"/>
    <cellStyle name="Normal 11 2 2 3 2" xfId="1964"/>
    <cellStyle name="Normal 11 2 2 3 2 2" xfId="4936"/>
    <cellStyle name="Normal 11 2 2 3 2 2 2" xfId="16650"/>
    <cellStyle name="Normal 11 2 2 3 2 3" xfId="7849"/>
    <cellStyle name="Normal 11 2 2 3 2 4" xfId="10764"/>
    <cellStyle name="Normal 11 2 2 3 2 5" xfId="13736"/>
    <cellStyle name="Normal 11 2 2 3 3" xfId="4935"/>
    <cellStyle name="Normal 11 2 2 3 3 2" xfId="16649"/>
    <cellStyle name="Normal 11 2 2 3 4" xfId="7848"/>
    <cellStyle name="Normal 11 2 2 3 5" xfId="10763"/>
    <cellStyle name="Normal 11 2 2 3 6" xfId="13735"/>
    <cellStyle name="Normal 11 2 2 4" xfId="1965"/>
    <cellStyle name="Normal 11 2 2 4 2" xfId="4937"/>
    <cellStyle name="Normal 11 2 2 4 2 2" xfId="16651"/>
    <cellStyle name="Normal 11 2 2 4 3" xfId="7850"/>
    <cellStyle name="Normal 11 2 2 4 4" xfId="10765"/>
    <cellStyle name="Normal 11 2 2 4 5" xfId="13737"/>
    <cellStyle name="Normal 11 2 2 5" xfId="4930"/>
    <cellStyle name="Normal 11 2 2 5 2" xfId="16644"/>
    <cellStyle name="Normal 11 2 2 6" xfId="7843"/>
    <cellStyle name="Normal 11 2 2 7" xfId="10758"/>
    <cellStyle name="Normal 11 2 2 8" xfId="13730"/>
    <cellStyle name="Normal 11 2 3" xfId="1966"/>
    <cellStyle name="Normal 11 2 3 2" xfId="1967"/>
    <cellStyle name="Normal 11 2 3 2 2" xfId="1968"/>
    <cellStyle name="Normal 11 2 3 2 2 2" xfId="4940"/>
    <cellStyle name="Normal 11 2 3 2 2 2 2" xfId="16654"/>
    <cellStyle name="Normal 11 2 3 2 2 3" xfId="7853"/>
    <cellStyle name="Normal 11 2 3 2 2 4" xfId="10768"/>
    <cellStyle name="Normal 11 2 3 2 2 5" xfId="13740"/>
    <cellStyle name="Normal 11 2 3 2 3" xfId="4939"/>
    <cellStyle name="Normal 11 2 3 2 3 2" xfId="16653"/>
    <cellStyle name="Normal 11 2 3 2 4" xfId="7852"/>
    <cellStyle name="Normal 11 2 3 2 5" xfId="10767"/>
    <cellStyle name="Normal 11 2 3 2 6" xfId="13739"/>
    <cellStyle name="Normal 11 2 3 3" xfId="1969"/>
    <cellStyle name="Normal 11 2 3 3 2" xfId="4941"/>
    <cellStyle name="Normal 11 2 3 3 2 2" xfId="16655"/>
    <cellStyle name="Normal 11 2 3 3 3" xfId="7854"/>
    <cellStyle name="Normal 11 2 3 3 4" xfId="10769"/>
    <cellStyle name="Normal 11 2 3 3 5" xfId="13741"/>
    <cellStyle name="Normal 11 2 3 4" xfId="4938"/>
    <cellStyle name="Normal 11 2 3 4 2" xfId="16652"/>
    <cellStyle name="Normal 11 2 3 5" xfId="7851"/>
    <cellStyle name="Normal 11 2 3 6" xfId="10766"/>
    <cellStyle name="Normal 11 2 3 7" xfId="13738"/>
    <cellStyle name="Normal 11 2 4" xfId="1970"/>
    <cellStyle name="Normal 11 2 4 2" xfId="1971"/>
    <cellStyle name="Normal 11 2 4 2 2" xfId="4943"/>
    <cellStyle name="Normal 11 2 4 2 2 2" xfId="16657"/>
    <cellStyle name="Normal 11 2 4 2 3" xfId="7856"/>
    <cellStyle name="Normal 11 2 4 2 4" xfId="10771"/>
    <cellStyle name="Normal 11 2 4 2 5" xfId="13743"/>
    <cellStyle name="Normal 11 2 4 3" xfId="4942"/>
    <cellStyle name="Normal 11 2 4 3 2" xfId="16656"/>
    <cellStyle name="Normal 11 2 4 4" xfId="7855"/>
    <cellStyle name="Normal 11 2 4 5" xfId="10770"/>
    <cellStyle name="Normal 11 2 4 6" xfId="13742"/>
    <cellStyle name="Normal 11 2 5" xfId="1972"/>
    <cellStyle name="Normal 11 2 5 2" xfId="4944"/>
    <cellStyle name="Normal 11 2 5 2 2" xfId="16658"/>
    <cellStyle name="Normal 11 2 5 3" xfId="7857"/>
    <cellStyle name="Normal 11 2 5 4" xfId="10772"/>
    <cellStyle name="Normal 11 2 5 5" xfId="13744"/>
    <cellStyle name="Normal 11 2 6" xfId="4929"/>
    <cellStyle name="Normal 11 2 6 2" xfId="16643"/>
    <cellStyle name="Normal 11 2 7" xfId="7842"/>
    <cellStyle name="Normal 11 2 8" xfId="10757"/>
    <cellStyle name="Normal 11 2 9" xfId="13729"/>
    <cellStyle name="Normal 11 3" xfId="1973"/>
    <cellStyle name="Normal 11 3 2" xfId="1974"/>
    <cellStyle name="Normal 11 3 2 2" xfId="1975"/>
    <cellStyle name="Normal 11 3 2 2 2" xfId="1976"/>
    <cellStyle name="Normal 11 3 2 2 2 2" xfId="4948"/>
    <cellStyle name="Normal 11 3 2 2 2 2 2" xfId="16662"/>
    <cellStyle name="Normal 11 3 2 2 2 3" xfId="7861"/>
    <cellStyle name="Normal 11 3 2 2 2 4" xfId="10776"/>
    <cellStyle name="Normal 11 3 2 2 2 5" xfId="13748"/>
    <cellStyle name="Normal 11 3 2 2 3" xfId="4947"/>
    <cellStyle name="Normal 11 3 2 2 3 2" xfId="16661"/>
    <cellStyle name="Normal 11 3 2 2 4" xfId="7860"/>
    <cellStyle name="Normal 11 3 2 2 5" xfId="10775"/>
    <cellStyle name="Normal 11 3 2 2 6" xfId="13747"/>
    <cellStyle name="Normal 11 3 2 3" xfId="1977"/>
    <cellStyle name="Normal 11 3 2 3 2" xfId="4949"/>
    <cellStyle name="Normal 11 3 2 3 2 2" xfId="16663"/>
    <cellStyle name="Normal 11 3 2 3 3" xfId="7862"/>
    <cellStyle name="Normal 11 3 2 3 4" xfId="10777"/>
    <cellStyle name="Normal 11 3 2 3 5" xfId="13749"/>
    <cellStyle name="Normal 11 3 2 4" xfId="4946"/>
    <cellStyle name="Normal 11 3 2 4 2" xfId="16660"/>
    <cellStyle name="Normal 11 3 2 5" xfId="7859"/>
    <cellStyle name="Normal 11 3 2 6" xfId="10774"/>
    <cellStyle name="Normal 11 3 2 7" xfId="13746"/>
    <cellStyle name="Normal 11 3 3" xfId="1978"/>
    <cellStyle name="Normal 11 3 3 2" xfId="1979"/>
    <cellStyle name="Normal 11 3 3 2 2" xfId="4951"/>
    <cellStyle name="Normal 11 3 3 2 2 2" xfId="16665"/>
    <cellStyle name="Normal 11 3 3 2 3" xfId="7864"/>
    <cellStyle name="Normal 11 3 3 2 4" xfId="10779"/>
    <cellStyle name="Normal 11 3 3 2 5" xfId="13751"/>
    <cellStyle name="Normal 11 3 3 3" xfId="4950"/>
    <cellStyle name="Normal 11 3 3 3 2" xfId="16664"/>
    <cellStyle name="Normal 11 3 3 4" xfId="7863"/>
    <cellStyle name="Normal 11 3 3 5" xfId="10778"/>
    <cellStyle name="Normal 11 3 3 6" xfId="13750"/>
    <cellStyle name="Normal 11 3 4" xfId="1980"/>
    <cellStyle name="Normal 11 3 4 2" xfId="4952"/>
    <cellStyle name="Normal 11 3 4 2 2" xfId="16666"/>
    <cellStyle name="Normal 11 3 4 3" xfId="7865"/>
    <cellStyle name="Normal 11 3 4 4" xfId="10780"/>
    <cellStyle name="Normal 11 3 4 5" xfId="13752"/>
    <cellStyle name="Normal 11 3 5" xfId="4945"/>
    <cellStyle name="Normal 11 3 5 2" xfId="16659"/>
    <cellStyle name="Normal 11 3 6" xfId="7858"/>
    <cellStyle name="Normal 11 3 7" xfId="10773"/>
    <cellStyle name="Normal 11 3 8" xfId="13745"/>
    <cellStyle name="Normal 11 4" xfId="1981"/>
    <cellStyle name="Normal 11 4 2" xfId="1982"/>
    <cellStyle name="Normal 11 4 2 2" xfId="1983"/>
    <cellStyle name="Normal 11 4 2 2 2" xfId="4955"/>
    <cellStyle name="Normal 11 4 2 2 2 2" xfId="16669"/>
    <cellStyle name="Normal 11 4 2 2 3" xfId="7868"/>
    <cellStyle name="Normal 11 4 2 2 4" xfId="10783"/>
    <cellStyle name="Normal 11 4 2 2 5" xfId="13755"/>
    <cellStyle name="Normal 11 4 2 3" xfId="4954"/>
    <cellStyle name="Normal 11 4 2 3 2" xfId="16668"/>
    <cellStyle name="Normal 11 4 2 4" xfId="7867"/>
    <cellStyle name="Normal 11 4 2 5" xfId="10782"/>
    <cellStyle name="Normal 11 4 2 6" xfId="13754"/>
    <cellStyle name="Normal 11 4 3" xfId="1984"/>
    <cellStyle name="Normal 11 4 3 2" xfId="4956"/>
    <cellStyle name="Normal 11 4 3 2 2" xfId="16670"/>
    <cellStyle name="Normal 11 4 3 3" xfId="7869"/>
    <cellStyle name="Normal 11 4 3 4" xfId="10784"/>
    <cellStyle name="Normal 11 4 3 5" xfId="13756"/>
    <cellStyle name="Normal 11 4 4" xfId="4953"/>
    <cellStyle name="Normal 11 4 4 2" xfId="16667"/>
    <cellStyle name="Normal 11 4 5" xfId="7866"/>
    <cellStyle name="Normal 11 4 6" xfId="10781"/>
    <cellStyle name="Normal 11 4 7" xfId="13753"/>
    <cellStyle name="Normal 11 5" xfId="1985"/>
    <cellStyle name="Normal 11 5 2" xfId="1986"/>
    <cellStyle name="Normal 11 5 2 2" xfId="4958"/>
    <cellStyle name="Normal 11 5 2 2 2" xfId="16672"/>
    <cellStyle name="Normal 11 5 2 3" xfId="7871"/>
    <cellStyle name="Normal 11 5 2 4" xfId="10786"/>
    <cellStyle name="Normal 11 5 2 5" xfId="13758"/>
    <cellStyle name="Normal 11 5 3" xfId="4957"/>
    <cellStyle name="Normal 11 5 3 2" xfId="16671"/>
    <cellStyle name="Normal 11 5 4" xfId="7870"/>
    <cellStyle name="Normal 11 5 5" xfId="10785"/>
    <cellStyle name="Normal 11 5 6" xfId="13757"/>
    <cellStyle name="Normal 11 6" xfId="1987"/>
    <cellStyle name="Normal 11 6 2" xfId="4959"/>
    <cellStyle name="Normal 11 6 2 2" xfId="16673"/>
    <cellStyle name="Normal 11 6 3" xfId="7872"/>
    <cellStyle name="Normal 11 6 4" xfId="10787"/>
    <cellStyle name="Normal 11 6 5" xfId="13759"/>
    <cellStyle name="Normal 11 7" xfId="4928"/>
    <cellStyle name="Normal 11 7 2" xfId="16642"/>
    <cellStyle name="Normal 11 8" xfId="7841"/>
    <cellStyle name="Normal 11 9" xfId="10756"/>
    <cellStyle name="Normal 12" xfId="13"/>
    <cellStyle name="Normal 12 10" xfId="10788"/>
    <cellStyle name="Normal 12 2" xfId="1989"/>
    <cellStyle name="Normal 12 2 2" xfId="1990"/>
    <cellStyle name="Normal 12 2 2 2" xfId="1991"/>
    <cellStyle name="Normal 12 2 2 2 2" xfId="1992"/>
    <cellStyle name="Normal 12 2 2 2 2 2" xfId="1993"/>
    <cellStyle name="Normal 12 2 2 2 2 2 2" xfId="4965"/>
    <cellStyle name="Normal 12 2 2 2 2 2 2 2" xfId="16679"/>
    <cellStyle name="Normal 12 2 2 2 2 2 3" xfId="7878"/>
    <cellStyle name="Normal 12 2 2 2 2 2 4" xfId="10793"/>
    <cellStyle name="Normal 12 2 2 2 2 2 5" xfId="13765"/>
    <cellStyle name="Normal 12 2 2 2 2 3" xfId="4964"/>
    <cellStyle name="Normal 12 2 2 2 2 3 2" xfId="16678"/>
    <cellStyle name="Normal 12 2 2 2 2 4" xfId="7877"/>
    <cellStyle name="Normal 12 2 2 2 2 5" xfId="10792"/>
    <cellStyle name="Normal 12 2 2 2 2 6" xfId="13764"/>
    <cellStyle name="Normal 12 2 2 2 3" xfId="1994"/>
    <cellStyle name="Normal 12 2 2 2 3 2" xfId="4966"/>
    <cellStyle name="Normal 12 2 2 2 3 2 2" xfId="16680"/>
    <cellStyle name="Normal 12 2 2 2 3 3" xfId="7879"/>
    <cellStyle name="Normal 12 2 2 2 3 4" xfId="10794"/>
    <cellStyle name="Normal 12 2 2 2 3 5" xfId="13766"/>
    <cellStyle name="Normal 12 2 2 2 4" xfId="4963"/>
    <cellStyle name="Normal 12 2 2 2 4 2" xfId="16677"/>
    <cellStyle name="Normal 12 2 2 2 5" xfId="7876"/>
    <cellStyle name="Normal 12 2 2 2 6" xfId="10791"/>
    <cellStyle name="Normal 12 2 2 2 7" xfId="13763"/>
    <cellStyle name="Normal 12 2 2 3" xfId="1995"/>
    <cellStyle name="Normal 12 2 2 3 2" xfId="1996"/>
    <cellStyle name="Normal 12 2 2 3 2 2" xfId="4968"/>
    <cellStyle name="Normal 12 2 2 3 2 2 2" xfId="16682"/>
    <cellStyle name="Normal 12 2 2 3 2 3" xfId="7881"/>
    <cellStyle name="Normal 12 2 2 3 2 4" xfId="10796"/>
    <cellStyle name="Normal 12 2 2 3 2 5" xfId="13768"/>
    <cellStyle name="Normal 12 2 2 3 3" xfId="4967"/>
    <cellStyle name="Normal 12 2 2 3 3 2" xfId="16681"/>
    <cellStyle name="Normal 12 2 2 3 4" xfId="7880"/>
    <cellStyle name="Normal 12 2 2 3 5" xfId="10795"/>
    <cellStyle name="Normal 12 2 2 3 6" xfId="13767"/>
    <cellStyle name="Normal 12 2 2 4" xfId="1997"/>
    <cellStyle name="Normal 12 2 2 4 2" xfId="4969"/>
    <cellStyle name="Normal 12 2 2 4 2 2" xfId="16683"/>
    <cellStyle name="Normal 12 2 2 4 3" xfId="7882"/>
    <cellStyle name="Normal 12 2 2 4 4" xfId="10797"/>
    <cellStyle name="Normal 12 2 2 4 5" xfId="13769"/>
    <cellStyle name="Normal 12 2 2 5" xfId="4962"/>
    <cellStyle name="Normal 12 2 2 5 2" xfId="16676"/>
    <cellStyle name="Normal 12 2 2 6" xfId="7875"/>
    <cellStyle name="Normal 12 2 2 7" xfId="10790"/>
    <cellStyle name="Normal 12 2 2 8" xfId="13762"/>
    <cellStyle name="Normal 12 2 3" xfId="1998"/>
    <cellStyle name="Normal 12 2 3 2" xfId="1999"/>
    <cellStyle name="Normal 12 2 3 2 2" xfId="2000"/>
    <cellStyle name="Normal 12 2 3 2 2 2" xfId="4972"/>
    <cellStyle name="Normal 12 2 3 2 2 2 2" xfId="16686"/>
    <cellStyle name="Normal 12 2 3 2 2 3" xfId="7885"/>
    <cellStyle name="Normal 12 2 3 2 2 4" xfId="10800"/>
    <cellStyle name="Normal 12 2 3 2 2 5" xfId="13772"/>
    <cellStyle name="Normal 12 2 3 2 3" xfId="4971"/>
    <cellStyle name="Normal 12 2 3 2 3 2" xfId="16685"/>
    <cellStyle name="Normal 12 2 3 2 4" xfId="7884"/>
    <cellStyle name="Normal 12 2 3 2 5" xfId="10799"/>
    <cellStyle name="Normal 12 2 3 2 6" xfId="13771"/>
    <cellStyle name="Normal 12 2 3 3" xfId="2001"/>
    <cellStyle name="Normal 12 2 3 3 2" xfId="4973"/>
    <cellStyle name="Normal 12 2 3 3 2 2" xfId="16687"/>
    <cellStyle name="Normal 12 2 3 3 3" xfId="7886"/>
    <cellStyle name="Normal 12 2 3 3 4" xfId="10801"/>
    <cellStyle name="Normal 12 2 3 3 5" xfId="13773"/>
    <cellStyle name="Normal 12 2 3 4" xfId="4970"/>
    <cellStyle name="Normal 12 2 3 4 2" xfId="16684"/>
    <cellStyle name="Normal 12 2 3 5" xfId="7883"/>
    <cellStyle name="Normal 12 2 3 6" xfId="10798"/>
    <cellStyle name="Normal 12 2 3 7" xfId="13770"/>
    <cellStyle name="Normal 12 2 4" xfId="2002"/>
    <cellStyle name="Normal 12 2 4 2" xfId="2003"/>
    <cellStyle name="Normal 12 2 4 2 2" xfId="4975"/>
    <cellStyle name="Normal 12 2 4 2 2 2" xfId="16689"/>
    <cellStyle name="Normal 12 2 4 2 3" xfId="7888"/>
    <cellStyle name="Normal 12 2 4 2 4" xfId="10803"/>
    <cellStyle name="Normal 12 2 4 2 5" xfId="13775"/>
    <cellStyle name="Normal 12 2 4 3" xfId="4974"/>
    <cellStyle name="Normal 12 2 4 3 2" xfId="16688"/>
    <cellStyle name="Normal 12 2 4 4" xfId="7887"/>
    <cellStyle name="Normal 12 2 4 5" xfId="10802"/>
    <cellStyle name="Normal 12 2 4 6" xfId="13774"/>
    <cellStyle name="Normal 12 2 5" xfId="2004"/>
    <cellStyle name="Normal 12 2 5 2" xfId="4976"/>
    <cellStyle name="Normal 12 2 5 2 2" xfId="16690"/>
    <cellStyle name="Normal 12 2 5 3" xfId="7889"/>
    <cellStyle name="Normal 12 2 5 4" xfId="10804"/>
    <cellStyle name="Normal 12 2 5 5" xfId="13776"/>
    <cellStyle name="Normal 12 2 6" xfId="4961"/>
    <cellStyle name="Normal 12 2 6 2" xfId="16675"/>
    <cellStyle name="Normal 12 2 7" xfId="7874"/>
    <cellStyle name="Normal 12 2 8" xfId="10789"/>
    <cellStyle name="Normal 12 2 9" xfId="13761"/>
    <cellStyle name="Normal 12 3" xfId="2005"/>
    <cellStyle name="Normal 12 3 2" xfId="2006"/>
    <cellStyle name="Normal 12 3 2 2" xfId="2007"/>
    <cellStyle name="Normal 12 3 2 2 2" xfId="2008"/>
    <cellStyle name="Normal 12 3 2 2 2 2" xfId="4980"/>
    <cellStyle name="Normal 12 3 2 2 2 2 2" xfId="16694"/>
    <cellStyle name="Normal 12 3 2 2 2 3" xfId="7893"/>
    <cellStyle name="Normal 12 3 2 2 2 4" xfId="10808"/>
    <cellStyle name="Normal 12 3 2 2 2 5" xfId="13780"/>
    <cellStyle name="Normal 12 3 2 2 3" xfId="4979"/>
    <cellStyle name="Normal 12 3 2 2 3 2" xfId="16693"/>
    <cellStyle name="Normal 12 3 2 2 4" xfId="7892"/>
    <cellStyle name="Normal 12 3 2 2 5" xfId="10807"/>
    <cellStyle name="Normal 12 3 2 2 6" xfId="13779"/>
    <cellStyle name="Normal 12 3 2 3" xfId="2009"/>
    <cellStyle name="Normal 12 3 2 3 2" xfId="4981"/>
    <cellStyle name="Normal 12 3 2 3 2 2" xfId="16695"/>
    <cellStyle name="Normal 12 3 2 3 3" xfId="7894"/>
    <cellStyle name="Normal 12 3 2 3 4" xfId="10809"/>
    <cellStyle name="Normal 12 3 2 3 5" xfId="13781"/>
    <cellStyle name="Normal 12 3 2 4" xfId="4978"/>
    <cellStyle name="Normal 12 3 2 4 2" xfId="16692"/>
    <cellStyle name="Normal 12 3 2 5" xfId="7891"/>
    <cellStyle name="Normal 12 3 2 6" xfId="10806"/>
    <cellStyle name="Normal 12 3 2 7" xfId="13778"/>
    <cellStyle name="Normal 12 3 3" xfId="2010"/>
    <cellStyle name="Normal 12 3 3 2" xfId="2011"/>
    <cellStyle name="Normal 12 3 3 2 2" xfId="4983"/>
    <cellStyle name="Normal 12 3 3 2 2 2" xfId="16697"/>
    <cellStyle name="Normal 12 3 3 2 3" xfId="7896"/>
    <cellStyle name="Normal 12 3 3 2 4" xfId="10811"/>
    <cellStyle name="Normal 12 3 3 2 5" xfId="13783"/>
    <cellStyle name="Normal 12 3 3 3" xfId="4982"/>
    <cellStyle name="Normal 12 3 3 3 2" xfId="16696"/>
    <cellStyle name="Normal 12 3 3 4" xfId="7895"/>
    <cellStyle name="Normal 12 3 3 5" xfId="10810"/>
    <cellStyle name="Normal 12 3 3 6" xfId="13782"/>
    <cellStyle name="Normal 12 3 4" xfId="2012"/>
    <cellStyle name="Normal 12 3 4 2" xfId="4984"/>
    <cellStyle name="Normal 12 3 4 2 2" xfId="16698"/>
    <cellStyle name="Normal 12 3 4 3" xfId="7897"/>
    <cellStyle name="Normal 12 3 4 4" xfId="10812"/>
    <cellStyle name="Normal 12 3 4 5" xfId="13784"/>
    <cellStyle name="Normal 12 3 5" xfId="4977"/>
    <cellStyle name="Normal 12 3 5 2" xfId="16691"/>
    <cellStyle name="Normal 12 3 6" xfId="7890"/>
    <cellStyle name="Normal 12 3 7" xfId="10805"/>
    <cellStyle name="Normal 12 3 8" xfId="13777"/>
    <cellStyle name="Normal 12 4" xfId="2013"/>
    <cellStyle name="Normal 12 4 2" xfId="2014"/>
    <cellStyle name="Normal 12 4 2 2" xfId="2015"/>
    <cellStyle name="Normal 12 4 2 2 2" xfId="4987"/>
    <cellStyle name="Normal 12 4 2 2 2 2" xfId="16701"/>
    <cellStyle name="Normal 12 4 2 2 3" xfId="7900"/>
    <cellStyle name="Normal 12 4 2 2 4" xfId="10815"/>
    <cellStyle name="Normal 12 4 2 2 5" xfId="13787"/>
    <cellStyle name="Normal 12 4 2 3" xfId="4986"/>
    <cellStyle name="Normal 12 4 2 3 2" xfId="16700"/>
    <cellStyle name="Normal 12 4 2 4" xfId="7899"/>
    <cellStyle name="Normal 12 4 2 5" xfId="10814"/>
    <cellStyle name="Normal 12 4 2 6" xfId="13786"/>
    <cellStyle name="Normal 12 4 3" xfId="2016"/>
    <cellStyle name="Normal 12 4 3 2" xfId="4988"/>
    <cellStyle name="Normal 12 4 3 2 2" xfId="16702"/>
    <cellStyle name="Normal 12 4 3 3" xfId="7901"/>
    <cellStyle name="Normal 12 4 3 4" xfId="10816"/>
    <cellStyle name="Normal 12 4 3 5" xfId="13788"/>
    <cellStyle name="Normal 12 4 4" xfId="4985"/>
    <cellStyle name="Normal 12 4 4 2" xfId="16699"/>
    <cellStyle name="Normal 12 4 5" xfId="7898"/>
    <cellStyle name="Normal 12 4 6" xfId="10813"/>
    <cellStyle name="Normal 12 4 7" xfId="13785"/>
    <cellStyle name="Normal 12 5" xfId="2017"/>
    <cellStyle name="Normal 12 5 2" xfId="2018"/>
    <cellStyle name="Normal 12 5 2 2" xfId="4990"/>
    <cellStyle name="Normal 12 5 2 2 2" xfId="16704"/>
    <cellStyle name="Normal 12 5 2 3" xfId="7903"/>
    <cellStyle name="Normal 12 5 2 4" xfId="10818"/>
    <cellStyle name="Normal 12 5 2 5" xfId="13790"/>
    <cellStyle name="Normal 12 5 3" xfId="4989"/>
    <cellStyle name="Normal 12 5 3 2" xfId="16703"/>
    <cellStyle name="Normal 12 5 4" xfId="7902"/>
    <cellStyle name="Normal 12 5 5" xfId="10817"/>
    <cellStyle name="Normal 12 5 6" xfId="13789"/>
    <cellStyle name="Normal 12 6" xfId="2019"/>
    <cellStyle name="Normal 12 6 2" xfId="4991"/>
    <cellStyle name="Normal 12 6 2 2" xfId="16705"/>
    <cellStyle name="Normal 12 6 3" xfId="7904"/>
    <cellStyle name="Normal 12 6 4" xfId="10819"/>
    <cellStyle name="Normal 12 6 5" xfId="13791"/>
    <cellStyle name="Normal 12 7" xfId="1988"/>
    <cellStyle name="Normal 12 7 2" xfId="4960"/>
    <cellStyle name="Normal 12 7 2 2" xfId="16674"/>
    <cellStyle name="Normal 12 7 3" xfId="13760"/>
    <cellStyle name="Normal 12 8" xfId="3019"/>
    <cellStyle name="Normal 12 9" xfId="7873"/>
    <cellStyle name="Normal 13" xfId="2020"/>
    <cellStyle name="Normal 13 10" xfId="13792"/>
    <cellStyle name="Normal 13 2" xfId="2021"/>
    <cellStyle name="Normal 13 2 2" xfId="2022"/>
    <cellStyle name="Normal 13 2 2 2" xfId="2023"/>
    <cellStyle name="Normal 13 2 2 2 2" xfId="2024"/>
    <cellStyle name="Normal 13 2 2 2 2 2" xfId="2025"/>
    <cellStyle name="Normal 13 2 2 2 2 2 2" xfId="4997"/>
    <cellStyle name="Normal 13 2 2 2 2 2 2 2" xfId="16711"/>
    <cellStyle name="Normal 13 2 2 2 2 2 3" xfId="7910"/>
    <cellStyle name="Normal 13 2 2 2 2 2 4" xfId="10825"/>
    <cellStyle name="Normal 13 2 2 2 2 2 5" xfId="13797"/>
    <cellStyle name="Normal 13 2 2 2 2 3" xfId="4996"/>
    <cellStyle name="Normal 13 2 2 2 2 3 2" xfId="16710"/>
    <cellStyle name="Normal 13 2 2 2 2 4" xfId="7909"/>
    <cellStyle name="Normal 13 2 2 2 2 5" xfId="10824"/>
    <cellStyle name="Normal 13 2 2 2 2 6" xfId="13796"/>
    <cellStyle name="Normal 13 2 2 2 3" xfId="2026"/>
    <cellStyle name="Normal 13 2 2 2 3 2" xfId="4998"/>
    <cellStyle name="Normal 13 2 2 2 3 2 2" xfId="16712"/>
    <cellStyle name="Normal 13 2 2 2 3 3" xfId="7911"/>
    <cellStyle name="Normal 13 2 2 2 3 4" xfId="10826"/>
    <cellStyle name="Normal 13 2 2 2 3 5" xfId="13798"/>
    <cellStyle name="Normal 13 2 2 2 4" xfId="4995"/>
    <cellStyle name="Normal 13 2 2 2 4 2" xfId="16709"/>
    <cellStyle name="Normal 13 2 2 2 5" xfId="7908"/>
    <cellStyle name="Normal 13 2 2 2 6" xfId="10823"/>
    <cellStyle name="Normal 13 2 2 2 7" xfId="13795"/>
    <cellStyle name="Normal 13 2 2 3" xfId="2027"/>
    <cellStyle name="Normal 13 2 2 3 2" xfId="2028"/>
    <cellStyle name="Normal 13 2 2 3 2 2" xfId="5000"/>
    <cellStyle name="Normal 13 2 2 3 2 2 2" xfId="16714"/>
    <cellStyle name="Normal 13 2 2 3 2 3" xfId="7913"/>
    <cellStyle name="Normal 13 2 2 3 2 4" xfId="10828"/>
    <cellStyle name="Normal 13 2 2 3 2 5" xfId="13800"/>
    <cellStyle name="Normal 13 2 2 3 3" xfId="4999"/>
    <cellStyle name="Normal 13 2 2 3 3 2" xfId="16713"/>
    <cellStyle name="Normal 13 2 2 3 4" xfId="7912"/>
    <cellStyle name="Normal 13 2 2 3 5" xfId="10827"/>
    <cellStyle name="Normal 13 2 2 3 6" xfId="13799"/>
    <cellStyle name="Normal 13 2 2 4" xfId="2029"/>
    <cellStyle name="Normal 13 2 2 4 2" xfId="5001"/>
    <cellStyle name="Normal 13 2 2 4 2 2" xfId="16715"/>
    <cellStyle name="Normal 13 2 2 4 3" xfId="7914"/>
    <cellStyle name="Normal 13 2 2 4 4" xfId="10829"/>
    <cellStyle name="Normal 13 2 2 4 5" xfId="13801"/>
    <cellStyle name="Normal 13 2 2 5" xfId="4994"/>
    <cellStyle name="Normal 13 2 2 5 2" xfId="16708"/>
    <cellStyle name="Normal 13 2 2 6" xfId="7907"/>
    <cellStyle name="Normal 13 2 2 7" xfId="10822"/>
    <cellStyle name="Normal 13 2 2 8" xfId="13794"/>
    <cellStyle name="Normal 13 2 3" xfId="2030"/>
    <cellStyle name="Normal 13 2 3 2" xfId="2031"/>
    <cellStyle name="Normal 13 2 3 2 2" xfId="2032"/>
    <cellStyle name="Normal 13 2 3 2 2 2" xfId="5004"/>
    <cellStyle name="Normal 13 2 3 2 2 2 2" xfId="16718"/>
    <cellStyle name="Normal 13 2 3 2 2 3" xfId="7917"/>
    <cellStyle name="Normal 13 2 3 2 2 4" xfId="10832"/>
    <cellStyle name="Normal 13 2 3 2 2 5" xfId="13804"/>
    <cellStyle name="Normal 13 2 3 2 3" xfId="5003"/>
    <cellStyle name="Normal 13 2 3 2 3 2" xfId="16717"/>
    <cellStyle name="Normal 13 2 3 2 4" xfId="7916"/>
    <cellStyle name="Normal 13 2 3 2 5" xfId="10831"/>
    <cellStyle name="Normal 13 2 3 2 6" xfId="13803"/>
    <cellStyle name="Normal 13 2 3 3" xfId="2033"/>
    <cellStyle name="Normal 13 2 3 3 2" xfId="5005"/>
    <cellStyle name="Normal 13 2 3 3 2 2" xfId="16719"/>
    <cellStyle name="Normal 13 2 3 3 3" xfId="7918"/>
    <cellStyle name="Normal 13 2 3 3 4" xfId="10833"/>
    <cellStyle name="Normal 13 2 3 3 5" xfId="13805"/>
    <cellStyle name="Normal 13 2 3 4" xfId="5002"/>
    <cellStyle name="Normal 13 2 3 4 2" xfId="16716"/>
    <cellStyle name="Normal 13 2 3 5" xfId="7915"/>
    <cellStyle name="Normal 13 2 3 6" xfId="10830"/>
    <cellStyle name="Normal 13 2 3 7" xfId="13802"/>
    <cellStyle name="Normal 13 2 4" xfId="2034"/>
    <cellStyle name="Normal 13 2 4 2" xfId="2035"/>
    <cellStyle name="Normal 13 2 4 2 2" xfId="5007"/>
    <cellStyle name="Normal 13 2 4 2 2 2" xfId="16721"/>
    <cellStyle name="Normal 13 2 4 2 3" xfId="7920"/>
    <cellStyle name="Normal 13 2 4 2 4" xfId="10835"/>
    <cellStyle name="Normal 13 2 4 2 5" xfId="13807"/>
    <cellStyle name="Normal 13 2 4 3" xfId="5006"/>
    <cellStyle name="Normal 13 2 4 3 2" xfId="16720"/>
    <cellStyle name="Normal 13 2 4 4" xfId="7919"/>
    <cellStyle name="Normal 13 2 4 5" xfId="10834"/>
    <cellStyle name="Normal 13 2 4 6" xfId="13806"/>
    <cellStyle name="Normal 13 2 5" xfId="2036"/>
    <cellStyle name="Normal 13 2 5 2" xfId="5008"/>
    <cellStyle name="Normal 13 2 5 2 2" xfId="16722"/>
    <cellStyle name="Normal 13 2 5 3" xfId="7921"/>
    <cellStyle name="Normal 13 2 5 4" xfId="10836"/>
    <cellStyle name="Normal 13 2 5 5" xfId="13808"/>
    <cellStyle name="Normal 13 2 6" xfId="4993"/>
    <cellStyle name="Normal 13 2 6 2" xfId="16707"/>
    <cellStyle name="Normal 13 2 7" xfId="7906"/>
    <cellStyle name="Normal 13 2 8" xfId="10821"/>
    <cellStyle name="Normal 13 2 9" xfId="13793"/>
    <cellStyle name="Normal 13 3" xfId="2037"/>
    <cellStyle name="Normal 13 3 2" xfId="2038"/>
    <cellStyle name="Normal 13 3 2 2" xfId="2039"/>
    <cellStyle name="Normal 13 3 2 2 2" xfId="2040"/>
    <cellStyle name="Normal 13 3 2 2 2 2" xfId="5012"/>
    <cellStyle name="Normal 13 3 2 2 2 2 2" xfId="16726"/>
    <cellStyle name="Normal 13 3 2 2 2 3" xfId="7925"/>
    <cellStyle name="Normal 13 3 2 2 2 4" xfId="10840"/>
    <cellStyle name="Normal 13 3 2 2 2 5" xfId="13812"/>
    <cellStyle name="Normal 13 3 2 2 3" xfId="5011"/>
    <cellStyle name="Normal 13 3 2 2 3 2" xfId="16725"/>
    <cellStyle name="Normal 13 3 2 2 4" xfId="7924"/>
    <cellStyle name="Normal 13 3 2 2 5" xfId="10839"/>
    <cellStyle name="Normal 13 3 2 2 6" xfId="13811"/>
    <cellStyle name="Normal 13 3 2 3" xfId="2041"/>
    <cellStyle name="Normal 13 3 2 3 2" xfId="5013"/>
    <cellStyle name="Normal 13 3 2 3 2 2" xfId="16727"/>
    <cellStyle name="Normal 13 3 2 3 3" xfId="7926"/>
    <cellStyle name="Normal 13 3 2 3 4" xfId="10841"/>
    <cellStyle name="Normal 13 3 2 3 5" xfId="13813"/>
    <cellStyle name="Normal 13 3 2 4" xfId="5010"/>
    <cellStyle name="Normal 13 3 2 4 2" xfId="16724"/>
    <cellStyle name="Normal 13 3 2 5" xfId="7923"/>
    <cellStyle name="Normal 13 3 2 6" xfId="10838"/>
    <cellStyle name="Normal 13 3 2 7" xfId="13810"/>
    <cellStyle name="Normal 13 3 3" xfId="2042"/>
    <cellStyle name="Normal 13 3 3 2" xfId="2043"/>
    <cellStyle name="Normal 13 3 3 2 2" xfId="5015"/>
    <cellStyle name="Normal 13 3 3 2 2 2" xfId="16729"/>
    <cellStyle name="Normal 13 3 3 2 3" xfId="7928"/>
    <cellStyle name="Normal 13 3 3 2 4" xfId="10843"/>
    <cellStyle name="Normal 13 3 3 2 5" xfId="13815"/>
    <cellStyle name="Normal 13 3 3 3" xfId="5014"/>
    <cellStyle name="Normal 13 3 3 3 2" xfId="16728"/>
    <cellStyle name="Normal 13 3 3 4" xfId="7927"/>
    <cellStyle name="Normal 13 3 3 5" xfId="10842"/>
    <cellStyle name="Normal 13 3 3 6" xfId="13814"/>
    <cellStyle name="Normal 13 3 4" xfId="2044"/>
    <cellStyle name="Normal 13 3 4 2" xfId="5016"/>
    <cellStyle name="Normal 13 3 4 2 2" xfId="16730"/>
    <cellStyle name="Normal 13 3 4 3" xfId="7929"/>
    <cellStyle name="Normal 13 3 4 4" xfId="10844"/>
    <cellStyle name="Normal 13 3 4 5" xfId="13816"/>
    <cellStyle name="Normal 13 3 5" xfId="5009"/>
    <cellStyle name="Normal 13 3 5 2" xfId="16723"/>
    <cellStyle name="Normal 13 3 6" xfId="7922"/>
    <cellStyle name="Normal 13 3 7" xfId="10837"/>
    <cellStyle name="Normal 13 3 8" xfId="13809"/>
    <cellStyle name="Normal 13 4" xfId="2045"/>
    <cellStyle name="Normal 13 4 2" xfId="2046"/>
    <cellStyle name="Normal 13 4 2 2" xfId="2047"/>
    <cellStyle name="Normal 13 4 2 2 2" xfId="5019"/>
    <cellStyle name="Normal 13 4 2 2 2 2" xfId="16733"/>
    <cellStyle name="Normal 13 4 2 2 3" xfId="7932"/>
    <cellStyle name="Normal 13 4 2 2 4" xfId="10847"/>
    <cellStyle name="Normal 13 4 2 2 5" xfId="13819"/>
    <cellStyle name="Normal 13 4 2 3" xfId="5018"/>
    <cellStyle name="Normal 13 4 2 3 2" xfId="16732"/>
    <cellStyle name="Normal 13 4 2 4" xfId="7931"/>
    <cellStyle name="Normal 13 4 2 5" xfId="10846"/>
    <cellStyle name="Normal 13 4 2 6" xfId="13818"/>
    <cellStyle name="Normal 13 4 3" xfId="2048"/>
    <cellStyle name="Normal 13 4 3 2" xfId="5020"/>
    <cellStyle name="Normal 13 4 3 2 2" xfId="16734"/>
    <cellStyle name="Normal 13 4 3 3" xfId="7933"/>
    <cellStyle name="Normal 13 4 3 4" xfId="10848"/>
    <cellStyle name="Normal 13 4 3 5" xfId="13820"/>
    <cellStyle name="Normal 13 4 4" xfId="5017"/>
    <cellStyle name="Normal 13 4 4 2" xfId="16731"/>
    <cellStyle name="Normal 13 4 5" xfId="7930"/>
    <cellStyle name="Normal 13 4 6" xfId="10845"/>
    <cellStyle name="Normal 13 4 7" xfId="13817"/>
    <cellStyle name="Normal 13 5" xfId="2049"/>
    <cellStyle name="Normal 13 5 2" xfId="2050"/>
    <cellStyle name="Normal 13 5 2 2" xfId="5022"/>
    <cellStyle name="Normal 13 5 2 2 2" xfId="16736"/>
    <cellStyle name="Normal 13 5 2 3" xfId="7935"/>
    <cellStyle name="Normal 13 5 2 4" xfId="10850"/>
    <cellStyle name="Normal 13 5 2 5" xfId="13822"/>
    <cellStyle name="Normal 13 5 3" xfId="5021"/>
    <cellStyle name="Normal 13 5 3 2" xfId="16735"/>
    <cellStyle name="Normal 13 5 4" xfId="7934"/>
    <cellStyle name="Normal 13 5 5" xfId="10849"/>
    <cellStyle name="Normal 13 5 6" xfId="13821"/>
    <cellStyle name="Normal 13 6" xfId="2051"/>
    <cellStyle name="Normal 13 6 2" xfId="5023"/>
    <cellStyle name="Normal 13 6 2 2" xfId="16737"/>
    <cellStyle name="Normal 13 6 3" xfId="7936"/>
    <cellStyle name="Normal 13 6 4" xfId="10851"/>
    <cellStyle name="Normal 13 6 5" xfId="13823"/>
    <cellStyle name="Normal 13 7" xfId="4992"/>
    <cellStyle name="Normal 13 7 2" xfId="16706"/>
    <cellStyle name="Normal 13 8" xfId="7905"/>
    <cellStyle name="Normal 13 9" xfId="10820"/>
    <cellStyle name="Normal 14" xfId="2052"/>
    <cellStyle name="Normal 14 10" xfId="13824"/>
    <cellStyle name="Normal 14 2" xfId="2053"/>
    <cellStyle name="Normal 14 2 2" xfId="2054"/>
    <cellStyle name="Normal 14 2 2 2" xfId="2055"/>
    <cellStyle name="Normal 14 2 2 2 2" xfId="2056"/>
    <cellStyle name="Normal 14 2 2 2 2 2" xfId="2057"/>
    <cellStyle name="Normal 14 2 2 2 2 2 2" xfId="5029"/>
    <cellStyle name="Normal 14 2 2 2 2 2 2 2" xfId="16743"/>
    <cellStyle name="Normal 14 2 2 2 2 2 3" xfId="7942"/>
    <cellStyle name="Normal 14 2 2 2 2 2 4" xfId="10857"/>
    <cellStyle name="Normal 14 2 2 2 2 2 5" xfId="13829"/>
    <cellStyle name="Normal 14 2 2 2 2 3" xfId="5028"/>
    <cellStyle name="Normal 14 2 2 2 2 3 2" xfId="16742"/>
    <cellStyle name="Normal 14 2 2 2 2 4" xfId="7941"/>
    <cellStyle name="Normal 14 2 2 2 2 5" xfId="10856"/>
    <cellStyle name="Normal 14 2 2 2 2 6" xfId="13828"/>
    <cellStyle name="Normal 14 2 2 2 3" xfId="2058"/>
    <cellStyle name="Normal 14 2 2 2 3 2" xfId="5030"/>
    <cellStyle name="Normal 14 2 2 2 3 2 2" xfId="16744"/>
    <cellStyle name="Normal 14 2 2 2 3 3" xfId="7943"/>
    <cellStyle name="Normal 14 2 2 2 3 4" xfId="10858"/>
    <cellStyle name="Normal 14 2 2 2 3 5" xfId="13830"/>
    <cellStyle name="Normal 14 2 2 2 4" xfId="5027"/>
    <cellStyle name="Normal 14 2 2 2 4 2" xfId="16741"/>
    <cellStyle name="Normal 14 2 2 2 5" xfId="7940"/>
    <cellStyle name="Normal 14 2 2 2 6" xfId="10855"/>
    <cellStyle name="Normal 14 2 2 2 7" xfId="13827"/>
    <cellStyle name="Normal 14 2 2 3" xfId="2059"/>
    <cellStyle name="Normal 14 2 2 3 2" xfId="2060"/>
    <cellStyle name="Normal 14 2 2 3 2 2" xfId="5032"/>
    <cellStyle name="Normal 14 2 2 3 2 2 2" xfId="16746"/>
    <cellStyle name="Normal 14 2 2 3 2 3" xfId="7945"/>
    <cellStyle name="Normal 14 2 2 3 2 4" xfId="10860"/>
    <cellStyle name="Normal 14 2 2 3 2 5" xfId="13832"/>
    <cellStyle name="Normal 14 2 2 3 3" xfId="5031"/>
    <cellStyle name="Normal 14 2 2 3 3 2" xfId="16745"/>
    <cellStyle name="Normal 14 2 2 3 4" xfId="7944"/>
    <cellStyle name="Normal 14 2 2 3 5" xfId="10859"/>
    <cellStyle name="Normal 14 2 2 3 6" xfId="13831"/>
    <cellStyle name="Normal 14 2 2 4" xfId="2061"/>
    <cellStyle name="Normal 14 2 2 4 2" xfId="5033"/>
    <cellStyle name="Normal 14 2 2 4 2 2" xfId="16747"/>
    <cellStyle name="Normal 14 2 2 4 3" xfId="7946"/>
    <cellStyle name="Normal 14 2 2 4 4" xfId="10861"/>
    <cellStyle name="Normal 14 2 2 4 5" xfId="13833"/>
    <cellStyle name="Normal 14 2 2 5" xfId="5026"/>
    <cellStyle name="Normal 14 2 2 5 2" xfId="16740"/>
    <cellStyle name="Normal 14 2 2 6" xfId="7939"/>
    <cellStyle name="Normal 14 2 2 7" xfId="10854"/>
    <cellStyle name="Normal 14 2 2 8" xfId="13826"/>
    <cellStyle name="Normal 14 2 3" xfId="2062"/>
    <cellStyle name="Normal 14 2 3 2" xfId="2063"/>
    <cellStyle name="Normal 14 2 3 2 2" xfId="2064"/>
    <cellStyle name="Normal 14 2 3 2 2 2" xfId="5036"/>
    <cellStyle name="Normal 14 2 3 2 2 2 2" xfId="16750"/>
    <cellStyle name="Normal 14 2 3 2 2 3" xfId="7949"/>
    <cellStyle name="Normal 14 2 3 2 2 4" xfId="10864"/>
    <cellStyle name="Normal 14 2 3 2 2 5" xfId="13836"/>
    <cellStyle name="Normal 14 2 3 2 3" xfId="5035"/>
    <cellStyle name="Normal 14 2 3 2 3 2" xfId="16749"/>
    <cellStyle name="Normal 14 2 3 2 4" xfId="7948"/>
    <cellStyle name="Normal 14 2 3 2 5" xfId="10863"/>
    <cellStyle name="Normal 14 2 3 2 6" xfId="13835"/>
    <cellStyle name="Normal 14 2 3 3" xfId="2065"/>
    <cellStyle name="Normal 14 2 3 3 2" xfId="5037"/>
    <cellStyle name="Normal 14 2 3 3 2 2" xfId="16751"/>
    <cellStyle name="Normal 14 2 3 3 3" xfId="7950"/>
    <cellStyle name="Normal 14 2 3 3 4" xfId="10865"/>
    <cellStyle name="Normal 14 2 3 3 5" xfId="13837"/>
    <cellStyle name="Normal 14 2 3 4" xfId="5034"/>
    <cellStyle name="Normal 14 2 3 4 2" xfId="16748"/>
    <cellStyle name="Normal 14 2 3 5" xfId="7947"/>
    <cellStyle name="Normal 14 2 3 6" xfId="10862"/>
    <cellStyle name="Normal 14 2 3 7" xfId="13834"/>
    <cellStyle name="Normal 14 2 4" xfId="2066"/>
    <cellStyle name="Normal 14 2 4 2" xfId="2067"/>
    <cellStyle name="Normal 14 2 4 2 2" xfId="5039"/>
    <cellStyle name="Normal 14 2 4 2 2 2" xfId="16753"/>
    <cellStyle name="Normal 14 2 4 2 3" xfId="7952"/>
    <cellStyle name="Normal 14 2 4 2 4" xfId="10867"/>
    <cellStyle name="Normal 14 2 4 2 5" xfId="13839"/>
    <cellStyle name="Normal 14 2 4 3" xfId="5038"/>
    <cellStyle name="Normal 14 2 4 3 2" xfId="16752"/>
    <cellStyle name="Normal 14 2 4 4" xfId="7951"/>
    <cellStyle name="Normal 14 2 4 5" xfId="10866"/>
    <cellStyle name="Normal 14 2 4 6" xfId="13838"/>
    <cellStyle name="Normal 14 2 5" xfId="2068"/>
    <cellStyle name="Normal 14 2 5 2" xfId="5040"/>
    <cellStyle name="Normal 14 2 5 2 2" xfId="16754"/>
    <cellStyle name="Normal 14 2 5 3" xfId="7953"/>
    <cellStyle name="Normal 14 2 5 4" xfId="10868"/>
    <cellStyle name="Normal 14 2 5 5" xfId="13840"/>
    <cellStyle name="Normal 14 2 6" xfId="5025"/>
    <cellStyle name="Normal 14 2 6 2" xfId="16739"/>
    <cellStyle name="Normal 14 2 7" xfId="7938"/>
    <cellStyle name="Normal 14 2 8" xfId="10853"/>
    <cellStyle name="Normal 14 2 9" xfId="13825"/>
    <cellStyle name="Normal 14 3" xfId="2069"/>
    <cellStyle name="Normal 14 3 2" xfId="2070"/>
    <cellStyle name="Normal 14 3 2 2" xfId="2071"/>
    <cellStyle name="Normal 14 3 2 2 2" xfId="2072"/>
    <cellStyle name="Normal 14 3 2 2 2 2" xfId="5044"/>
    <cellStyle name="Normal 14 3 2 2 2 2 2" xfId="16758"/>
    <cellStyle name="Normal 14 3 2 2 2 3" xfId="7957"/>
    <cellStyle name="Normal 14 3 2 2 2 4" xfId="10872"/>
    <cellStyle name="Normal 14 3 2 2 2 5" xfId="13844"/>
    <cellStyle name="Normal 14 3 2 2 3" xfId="5043"/>
    <cellStyle name="Normal 14 3 2 2 3 2" xfId="16757"/>
    <cellStyle name="Normal 14 3 2 2 4" xfId="7956"/>
    <cellStyle name="Normal 14 3 2 2 5" xfId="10871"/>
    <cellStyle name="Normal 14 3 2 2 6" xfId="13843"/>
    <cellStyle name="Normal 14 3 2 3" xfId="2073"/>
    <cellStyle name="Normal 14 3 2 3 2" xfId="5045"/>
    <cellStyle name="Normal 14 3 2 3 2 2" xfId="16759"/>
    <cellStyle name="Normal 14 3 2 3 3" xfId="7958"/>
    <cellStyle name="Normal 14 3 2 3 4" xfId="10873"/>
    <cellStyle name="Normal 14 3 2 3 5" xfId="13845"/>
    <cellStyle name="Normal 14 3 2 4" xfId="5042"/>
    <cellStyle name="Normal 14 3 2 4 2" xfId="16756"/>
    <cellStyle name="Normal 14 3 2 5" xfId="7955"/>
    <cellStyle name="Normal 14 3 2 6" xfId="10870"/>
    <cellStyle name="Normal 14 3 2 7" xfId="13842"/>
    <cellStyle name="Normal 14 3 3" xfId="2074"/>
    <cellStyle name="Normal 14 3 3 2" xfId="2075"/>
    <cellStyle name="Normal 14 3 3 2 2" xfId="5047"/>
    <cellStyle name="Normal 14 3 3 2 2 2" xfId="16761"/>
    <cellStyle name="Normal 14 3 3 2 3" xfId="7960"/>
    <cellStyle name="Normal 14 3 3 2 4" xfId="10875"/>
    <cellStyle name="Normal 14 3 3 2 5" xfId="13847"/>
    <cellStyle name="Normal 14 3 3 3" xfId="5046"/>
    <cellStyle name="Normal 14 3 3 3 2" xfId="16760"/>
    <cellStyle name="Normal 14 3 3 4" xfId="7959"/>
    <cellStyle name="Normal 14 3 3 5" xfId="10874"/>
    <cellStyle name="Normal 14 3 3 6" xfId="13846"/>
    <cellStyle name="Normal 14 3 4" xfId="2076"/>
    <cellStyle name="Normal 14 3 4 2" xfId="5048"/>
    <cellStyle name="Normal 14 3 4 2 2" xfId="16762"/>
    <cellStyle name="Normal 14 3 4 3" xfId="7961"/>
    <cellStyle name="Normal 14 3 4 4" xfId="10876"/>
    <cellStyle name="Normal 14 3 4 5" xfId="13848"/>
    <cellStyle name="Normal 14 3 5" xfId="5041"/>
    <cellStyle name="Normal 14 3 5 2" xfId="16755"/>
    <cellStyle name="Normal 14 3 6" xfId="7954"/>
    <cellStyle name="Normal 14 3 7" xfId="10869"/>
    <cellStyle name="Normal 14 3 8" xfId="13841"/>
    <cellStyle name="Normal 14 4" xfId="2077"/>
    <cellStyle name="Normal 14 4 2" xfId="2078"/>
    <cellStyle name="Normal 14 4 2 2" xfId="2079"/>
    <cellStyle name="Normal 14 4 2 2 2" xfId="5051"/>
    <cellStyle name="Normal 14 4 2 2 2 2" xfId="16765"/>
    <cellStyle name="Normal 14 4 2 2 3" xfId="7964"/>
    <cellStyle name="Normal 14 4 2 2 4" xfId="10879"/>
    <cellStyle name="Normal 14 4 2 2 5" xfId="13851"/>
    <cellStyle name="Normal 14 4 2 3" xfId="5050"/>
    <cellStyle name="Normal 14 4 2 3 2" xfId="16764"/>
    <cellStyle name="Normal 14 4 2 4" xfId="7963"/>
    <cellStyle name="Normal 14 4 2 5" xfId="10878"/>
    <cellStyle name="Normal 14 4 2 6" xfId="13850"/>
    <cellStyle name="Normal 14 4 3" xfId="2080"/>
    <cellStyle name="Normal 14 4 3 2" xfId="5052"/>
    <cellStyle name="Normal 14 4 3 2 2" xfId="16766"/>
    <cellStyle name="Normal 14 4 3 3" xfId="7965"/>
    <cellStyle name="Normal 14 4 3 4" xfId="10880"/>
    <cellStyle name="Normal 14 4 3 5" xfId="13852"/>
    <cellStyle name="Normal 14 4 4" xfId="5049"/>
    <cellStyle name="Normal 14 4 4 2" xfId="16763"/>
    <cellStyle name="Normal 14 4 5" xfId="7962"/>
    <cellStyle name="Normal 14 4 6" xfId="10877"/>
    <cellStyle name="Normal 14 4 7" xfId="13849"/>
    <cellStyle name="Normal 14 5" xfId="2081"/>
    <cellStyle name="Normal 14 5 2" xfId="2082"/>
    <cellStyle name="Normal 14 5 2 2" xfId="5054"/>
    <cellStyle name="Normal 14 5 2 2 2" xfId="16768"/>
    <cellStyle name="Normal 14 5 2 3" xfId="7967"/>
    <cellStyle name="Normal 14 5 2 4" xfId="10882"/>
    <cellStyle name="Normal 14 5 2 5" xfId="13854"/>
    <cellStyle name="Normal 14 5 3" xfId="5053"/>
    <cellStyle name="Normal 14 5 3 2" xfId="16767"/>
    <cellStyle name="Normal 14 5 4" xfId="7966"/>
    <cellStyle name="Normal 14 5 5" xfId="10881"/>
    <cellStyle name="Normal 14 5 6" xfId="13853"/>
    <cellStyle name="Normal 14 6" xfId="2083"/>
    <cellStyle name="Normal 14 6 2" xfId="5055"/>
    <cellStyle name="Normal 14 6 2 2" xfId="16769"/>
    <cellStyle name="Normal 14 6 3" xfId="7968"/>
    <cellStyle name="Normal 14 6 4" xfId="10883"/>
    <cellStyle name="Normal 14 6 5" xfId="13855"/>
    <cellStyle name="Normal 14 7" xfId="5024"/>
    <cellStyle name="Normal 14 7 2" xfId="16738"/>
    <cellStyle name="Normal 14 8" xfId="7937"/>
    <cellStyle name="Normal 14 9" xfId="10852"/>
    <cellStyle name="Normal 15" xfId="2084"/>
    <cellStyle name="Normal 15 10" xfId="13856"/>
    <cellStyle name="Normal 15 2" xfId="2085"/>
    <cellStyle name="Normal 15 2 2" xfId="2086"/>
    <cellStyle name="Normal 15 2 2 2" xfId="2087"/>
    <cellStyle name="Normal 15 2 2 2 2" xfId="2088"/>
    <cellStyle name="Normal 15 2 2 2 2 2" xfId="2089"/>
    <cellStyle name="Normal 15 2 2 2 2 2 2" xfId="5061"/>
    <cellStyle name="Normal 15 2 2 2 2 2 2 2" xfId="16775"/>
    <cellStyle name="Normal 15 2 2 2 2 2 3" xfId="7974"/>
    <cellStyle name="Normal 15 2 2 2 2 2 4" xfId="10889"/>
    <cellStyle name="Normal 15 2 2 2 2 2 5" xfId="13861"/>
    <cellStyle name="Normal 15 2 2 2 2 3" xfId="5060"/>
    <cellStyle name="Normal 15 2 2 2 2 3 2" xfId="16774"/>
    <cellStyle name="Normal 15 2 2 2 2 4" xfId="7973"/>
    <cellStyle name="Normal 15 2 2 2 2 5" xfId="10888"/>
    <cellStyle name="Normal 15 2 2 2 2 6" xfId="13860"/>
    <cellStyle name="Normal 15 2 2 2 3" xfId="2090"/>
    <cellStyle name="Normal 15 2 2 2 3 2" xfId="5062"/>
    <cellStyle name="Normal 15 2 2 2 3 2 2" xfId="16776"/>
    <cellStyle name="Normal 15 2 2 2 3 3" xfId="7975"/>
    <cellStyle name="Normal 15 2 2 2 3 4" xfId="10890"/>
    <cellStyle name="Normal 15 2 2 2 3 5" xfId="13862"/>
    <cellStyle name="Normal 15 2 2 2 4" xfId="5059"/>
    <cellStyle name="Normal 15 2 2 2 4 2" xfId="16773"/>
    <cellStyle name="Normal 15 2 2 2 5" xfId="7972"/>
    <cellStyle name="Normal 15 2 2 2 6" xfId="10887"/>
    <cellStyle name="Normal 15 2 2 2 7" xfId="13859"/>
    <cellStyle name="Normal 15 2 2 3" xfId="2091"/>
    <cellStyle name="Normal 15 2 2 3 2" xfId="2092"/>
    <cellStyle name="Normal 15 2 2 3 2 2" xfId="5064"/>
    <cellStyle name="Normal 15 2 2 3 2 2 2" xfId="16778"/>
    <cellStyle name="Normal 15 2 2 3 2 3" xfId="7977"/>
    <cellStyle name="Normal 15 2 2 3 2 4" xfId="10892"/>
    <cellStyle name="Normal 15 2 2 3 2 5" xfId="13864"/>
    <cellStyle name="Normal 15 2 2 3 3" xfId="5063"/>
    <cellStyle name="Normal 15 2 2 3 3 2" xfId="16777"/>
    <cellStyle name="Normal 15 2 2 3 4" xfId="7976"/>
    <cellStyle name="Normal 15 2 2 3 5" xfId="10891"/>
    <cellStyle name="Normal 15 2 2 3 6" xfId="13863"/>
    <cellStyle name="Normal 15 2 2 4" xfId="2093"/>
    <cellStyle name="Normal 15 2 2 4 2" xfId="5065"/>
    <cellStyle name="Normal 15 2 2 4 2 2" xfId="16779"/>
    <cellStyle name="Normal 15 2 2 4 3" xfId="7978"/>
    <cellStyle name="Normal 15 2 2 4 4" xfId="10893"/>
    <cellStyle name="Normal 15 2 2 4 5" xfId="13865"/>
    <cellStyle name="Normal 15 2 2 5" xfId="5058"/>
    <cellStyle name="Normal 15 2 2 5 2" xfId="16772"/>
    <cellStyle name="Normal 15 2 2 6" xfId="7971"/>
    <cellStyle name="Normal 15 2 2 7" xfId="10886"/>
    <cellStyle name="Normal 15 2 2 8" xfId="13858"/>
    <cellStyle name="Normal 15 2 3" xfId="2094"/>
    <cellStyle name="Normal 15 2 3 2" xfId="2095"/>
    <cellStyle name="Normal 15 2 3 2 2" xfId="2096"/>
    <cellStyle name="Normal 15 2 3 2 2 2" xfId="5068"/>
    <cellStyle name="Normal 15 2 3 2 2 2 2" xfId="16782"/>
    <cellStyle name="Normal 15 2 3 2 2 3" xfId="7981"/>
    <cellStyle name="Normal 15 2 3 2 2 4" xfId="10896"/>
    <cellStyle name="Normal 15 2 3 2 2 5" xfId="13868"/>
    <cellStyle name="Normal 15 2 3 2 3" xfId="5067"/>
    <cellStyle name="Normal 15 2 3 2 3 2" xfId="16781"/>
    <cellStyle name="Normal 15 2 3 2 4" xfId="7980"/>
    <cellStyle name="Normal 15 2 3 2 5" xfId="10895"/>
    <cellStyle name="Normal 15 2 3 2 6" xfId="13867"/>
    <cellStyle name="Normal 15 2 3 3" xfId="2097"/>
    <cellStyle name="Normal 15 2 3 3 2" xfId="5069"/>
    <cellStyle name="Normal 15 2 3 3 2 2" xfId="16783"/>
    <cellStyle name="Normal 15 2 3 3 3" xfId="7982"/>
    <cellStyle name="Normal 15 2 3 3 4" xfId="10897"/>
    <cellStyle name="Normal 15 2 3 3 5" xfId="13869"/>
    <cellStyle name="Normal 15 2 3 4" xfId="5066"/>
    <cellStyle name="Normal 15 2 3 4 2" xfId="16780"/>
    <cellStyle name="Normal 15 2 3 5" xfId="7979"/>
    <cellStyle name="Normal 15 2 3 6" xfId="10894"/>
    <cellStyle name="Normal 15 2 3 7" xfId="13866"/>
    <cellStyle name="Normal 15 2 4" xfId="2098"/>
    <cellStyle name="Normal 15 2 4 2" xfId="2099"/>
    <cellStyle name="Normal 15 2 4 2 2" xfId="5071"/>
    <cellStyle name="Normal 15 2 4 2 2 2" xfId="16785"/>
    <cellStyle name="Normal 15 2 4 2 3" xfId="7984"/>
    <cellStyle name="Normal 15 2 4 2 4" xfId="10899"/>
    <cellStyle name="Normal 15 2 4 2 5" xfId="13871"/>
    <cellStyle name="Normal 15 2 4 3" xfId="5070"/>
    <cellStyle name="Normal 15 2 4 3 2" xfId="16784"/>
    <cellStyle name="Normal 15 2 4 4" xfId="7983"/>
    <cellStyle name="Normal 15 2 4 5" xfId="10898"/>
    <cellStyle name="Normal 15 2 4 6" xfId="13870"/>
    <cellStyle name="Normal 15 2 5" xfId="2100"/>
    <cellStyle name="Normal 15 2 5 2" xfId="5072"/>
    <cellStyle name="Normal 15 2 5 2 2" xfId="16786"/>
    <cellStyle name="Normal 15 2 5 3" xfId="7985"/>
    <cellStyle name="Normal 15 2 5 4" xfId="10900"/>
    <cellStyle name="Normal 15 2 5 5" xfId="13872"/>
    <cellStyle name="Normal 15 2 6" xfId="5057"/>
    <cellStyle name="Normal 15 2 6 2" xfId="16771"/>
    <cellStyle name="Normal 15 2 7" xfId="7970"/>
    <cellStyle name="Normal 15 2 8" xfId="10885"/>
    <cellStyle name="Normal 15 2 9" xfId="13857"/>
    <cellStyle name="Normal 15 3" xfId="2101"/>
    <cellStyle name="Normal 15 3 2" xfId="2102"/>
    <cellStyle name="Normal 15 3 2 2" xfId="2103"/>
    <cellStyle name="Normal 15 3 2 2 2" xfId="2104"/>
    <cellStyle name="Normal 15 3 2 2 2 2" xfId="5076"/>
    <cellStyle name="Normal 15 3 2 2 2 2 2" xfId="16790"/>
    <cellStyle name="Normal 15 3 2 2 2 3" xfId="7989"/>
    <cellStyle name="Normal 15 3 2 2 2 4" xfId="10904"/>
    <cellStyle name="Normal 15 3 2 2 2 5" xfId="13876"/>
    <cellStyle name="Normal 15 3 2 2 3" xfId="5075"/>
    <cellStyle name="Normal 15 3 2 2 3 2" xfId="16789"/>
    <cellStyle name="Normal 15 3 2 2 4" xfId="7988"/>
    <cellStyle name="Normal 15 3 2 2 5" xfId="10903"/>
    <cellStyle name="Normal 15 3 2 2 6" xfId="13875"/>
    <cellStyle name="Normal 15 3 2 3" xfId="2105"/>
    <cellStyle name="Normal 15 3 2 3 2" xfId="5077"/>
    <cellStyle name="Normal 15 3 2 3 2 2" xfId="16791"/>
    <cellStyle name="Normal 15 3 2 3 3" xfId="7990"/>
    <cellStyle name="Normal 15 3 2 3 4" xfId="10905"/>
    <cellStyle name="Normal 15 3 2 3 5" xfId="13877"/>
    <cellStyle name="Normal 15 3 2 4" xfId="5074"/>
    <cellStyle name="Normal 15 3 2 4 2" xfId="16788"/>
    <cellStyle name="Normal 15 3 2 5" xfId="7987"/>
    <cellStyle name="Normal 15 3 2 6" xfId="10902"/>
    <cellStyle name="Normal 15 3 2 7" xfId="13874"/>
    <cellStyle name="Normal 15 3 3" xfId="2106"/>
    <cellStyle name="Normal 15 3 3 2" xfId="2107"/>
    <cellStyle name="Normal 15 3 3 2 2" xfId="5079"/>
    <cellStyle name="Normal 15 3 3 2 2 2" xfId="16793"/>
    <cellStyle name="Normal 15 3 3 2 3" xfId="7992"/>
    <cellStyle name="Normal 15 3 3 2 4" xfId="10907"/>
    <cellStyle name="Normal 15 3 3 2 5" xfId="13879"/>
    <cellStyle name="Normal 15 3 3 3" xfId="5078"/>
    <cellStyle name="Normal 15 3 3 3 2" xfId="16792"/>
    <cellStyle name="Normal 15 3 3 4" xfId="7991"/>
    <cellStyle name="Normal 15 3 3 5" xfId="10906"/>
    <cellStyle name="Normal 15 3 3 6" xfId="13878"/>
    <cellStyle name="Normal 15 3 4" xfId="2108"/>
    <cellStyle name="Normal 15 3 4 2" xfId="5080"/>
    <cellStyle name="Normal 15 3 4 2 2" xfId="16794"/>
    <cellStyle name="Normal 15 3 4 3" xfId="7993"/>
    <cellStyle name="Normal 15 3 4 4" xfId="10908"/>
    <cellStyle name="Normal 15 3 4 5" xfId="13880"/>
    <cellStyle name="Normal 15 3 5" xfId="5073"/>
    <cellStyle name="Normal 15 3 5 2" xfId="16787"/>
    <cellStyle name="Normal 15 3 6" xfId="7986"/>
    <cellStyle name="Normal 15 3 7" xfId="10901"/>
    <cellStyle name="Normal 15 3 8" xfId="13873"/>
    <cellStyle name="Normal 15 4" xfId="2109"/>
    <cellStyle name="Normal 15 4 2" xfId="2110"/>
    <cellStyle name="Normal 15 4 2 2" xfId="2111"/>
    <cellStyle name="Normal 15 4 2 2 2" xfId="5083"/>
    <cellStyle name="Normal 15 4 2 2 2 2" xfId="16797"/>
    <cellStyle name="Normal 15 4 2 2 3" xfId="7996"/>
    <cellStyle name="Normal 15 4 2 2 4" xfId="10911"/>
    <cellStyle name="Normal 15 4 2 2 5" xfId="13883"/>
    <cellStyle name="Normal 15 4 2 3" xfId="5082"/>
    <cellStyle name="Normal 15 4 2 3 2" xfId="16796"/>
    <cellStyle name="Normal 15 4 2 4" xfId="7995"/>
    <cellStyle name="Normal 15 4 2 5" xfId="10910"/>
    <cellStyle name="Normal 15 4 2 6" xfId="13882"/>
    <cellStyle name="Normal 15 4 3" xfId="2112"/>
    <cellStyle name="Normal 15 4 3 2" xfId="5084"/>
    <cellStyle name="Normal 15 4 3 2 2" xfId="16798"/>
    <cellStyle name="Normal 15 4 3 3" xfId="7997"/>
    <cellStyle name="Normal 15 4 3 4" xfId="10912"/>
    <cellStyle name="Normal 15 4 3 5" xfId="13884"/>
    <cellStyle name="Normal 15 4 4" xfId="5081"/>
    <cellStyle name="Normal 15 4 4 2" xfId="16795"/>
    <cellStyle name="Normal 15 4 5" xfId="7994"/>
    <cellStyle name="Normal 15 4 6" xfId="10909"/>
    <cellStyle name="Normal 15 4 7" xfId="13881"/>
    <cellStyle name="Normal 15 5" xfId="2113"/>
    <cellStyle name="Normal 15 5 2" xfId="2114"/>
    <cellStyle name="Normal 15 5 2 2" xfId="5086"/>
    <cellStyle name="Normal 15 5 2 2 2" xfId="16800"/>
    <cellStyle name="Normal 15 5 2 3" xfId="7999"/>
    <cellStyle name="Normal 15 5 2 4" xfId="10914"/>
    <cellStyle name="Normal 15 5 2 5" xfId="13886"/>
    <cellStyle name="Normal 15 5 3" xfId="5085"/>
    <cellStyle name="Normal 15 5 3 2" xfId="16799"/>
    <cellStyle name="Normal 15 5 4" xfId="7998"/>
    <cellStyle name="Normal 15 5 5" xfId="10913"/>
    <cellStyle name="Normal 15 5 6" xfId="13885"/>
    <cellStyle name="Normal 15 6" xfId="2115"/>
    <cellStyle name="Normal 15 6 2" xfId="5087"/>
    <cellStyle name="Normal 15 6 2 2" xfId="16801"/>
    <cellStyle name="Normal 15 6 3" xfId="8000"/>
    <cellStyle name="Normal 15 6 4" xfId="10915"/>
    <cellStyle name="Normal 15 6 5" xfId="13887"/>
    <cellStyle name="Normal 15 7" xfId="5056"/>
    <cellStyle name="Normal 15 7 2" xfId="16770"/>
    <cellStyle name="Normal 15 8" xfId="7969"/>
    <cellStyle name="Normal 15 9" xfId="10884"/>
    <cellStyle name="Normal 16" xfId="2116"/>
    <cellStyle name="Normal 16 10" xfId="13888"/>
    <cellStyle name="Normal 16 2" xfId="2117"/>
    <cellStyle name="Normal 16 2 2" xfId="2118"/>
    <cellStyle name="Normal 16 2 2 2" xfId="2119"/>
    <cellStyle name="Normal 16 2 2 2 2" xfId="2120"/>
    <cellStyle name="Normal 16 2 2 2 2 2" xfId="2121"/>
    <cellStyle name="Normal 16 2 2 2 2 2 2" xfId="5093"/>
    <cellStyle name="Normal 16 2 2 2 2 2 2 2" xfId="16807"/>
    <cellStyle name="Normal 16 2 2 2 2 2 3" xfId="8006"/>
    <cellStyle name="Normal 16 2 2 2 2 2 4" xfId="10921"/>
    <cellStyle name="Normal 16 2 2 2 2 2 5" xfId="13893"/>
    <cellStyle name="Normal 16 2 2 2 2 3" xfId="5092"/>
    <cellStyle name="Normal 16 2 2 2 2 3 2" xfId="16806"/>
    <cellStyle name="Normal 16 2 2 2 2 4" xfId="8005"/>
    <cellStyle name="Normal 16 2 2 2 2 5" xfId="10920"/>
    <cellStyle name="Normal 16 2 2 2 2 6" xfId="13892"/>
    <cellStyle name="Normal 16 2 2 2 3" xfId="2122"/>
    <cellStyle name="Normal 16 2 2 2 3 2" xfId="5094"/>
    <cellStyle name="Normal 16 2 2 2 3 2 2" xfId="16808"/>
    <cellStyle name="Normal 16 2 2 2 3 3" xfId="8007"/>
    <cellStyle name="Normal 16 2 2 2 3 4" xfId="10922"/>
    <cellStyle name="Normal 16 2 2 2 3 5" xfId="13894"/>
    <cellStyle name="Normal 16 2 2 2 4" xfId="5091"/>
    <cellStyle name="Normal 16 2 2 2 4 2" xfId="16805"/>
    <cellStyle name="Normal 16 2 2 2 5" xfId="8004"/>
    <cellStyle name="Normal 16 2 2 2 6" xfId="10919"/>
    <cellStyle name="Normal 16 2 2 2 7" xfId="13891"/>
    <cellStyle name="Normal 16 2 2 3" xfId="2123"/>
    <cellStyle name="Normal 16 2 2 3 2" xfId="2124"/>
    <cellStyle name="Normal 16 2 2 3 2 2" xfId="5096"/>
    <cellStyle name="Normal 16 2 2 3 2 2 2" xfId="16810"/>
    <cellStyle name="Normal 16 2 2 3 2 3" xfId="8009"/>
    <cellStyle name="Normal 16 2 2 3 2 4" xfId="10924"/>
    <cellStyle name="Normal 16 2 2 3 2 5" xfId="13896"/>
    <cellStyle name="Normal 16 2 2 3 3" xfId="5095"/>
    <cellStyle name="Normal 16 2 2 3 3 2" xfId="16809"/>
    <cellStyle name="Normal 16 2 2 3 4" xfId="8008"/>
    <cellStyle name="Normal 16 2 2 3 5" xfId="10923"/>
    <cellStyle name="Normal 16 2 2 3 6" xfId="13895"/>
    <cellStyle name="Normal 16 2 2 4" xfId="2125"/>
    <cellStyle name="Normal 16 2 2 4 2" xfId="5097"/>
    <cellStyle name="Normal 16 2 2 4 2 2" xfId="16811"/>
    <cellStyle name="Normal 16 2 2 4 3" xfId="8010"/>
    <cellStyle name="Normal 16 2 2 4 4" xfId="10925"/>
    <cellStyle name="Normal 16 2 2 4 5" xfId="13897"/>
    <cellStyle name="Normal 16 2 2 5" xfId="5090"/>
    <cellStyle name="Normal 16 2 2 5 2" xfId="16804"/>
    <cellStyle name="Normal 16 2 2 6" xfId="8003"/>
    <cellStyle name="Normal 16 2 2 7" xfId="10918"/>
    <cellStyle name="Normal 16 2 2 8" xfId="13890"/>
    <cellStyle name="Normal 16 2 3" xfId="2126"/>
    <cellStyle name="Normal 16 2 3 2" xfId="2127"/>
    <cellStyle name="Normal 16 2 3 2 2" xfId="2128"/>
    <cellStyle name="Normal 16 2 3 2 2 2" xfId="5100"/>
    <cellStyle name="Normal 16 2 3 2 2 2 2" xfId="16814"/>
    <cellStyle name="Normal 16 2 3 2 2 3" xfId="8013"/>
    <cellStyle name="Normal 16 2 3 2 2 4" xfId="10928"/>
    <cellStyle name="Normal 16 2 3 2 2 5" xfId="13900"/>
    <cellStyle name="Normal 16 2 3 2 3" xfId="5099"/>
    <cellStyle name="Normal 16 2 3 2 3 2" xfId="16813"/>
    <cellStyle name="Normal 16 2 3 2 4" xfId="8012"/>
    <cellStyle name="Normal 16 2 3 2 5" xfId="10927"/>
    <cellStyle name="Normal 16 2 3 2 6" xfId="13899"/>
    <cellStyle name="Normal 16 2 3 3" xfId="2129"/>
    <cellStyle name="Normal 16 2 3 3 2" xfId="5101"/>
    <cellStyle name="Normal 16 2 3 3 2 2" xfId="16815"/>
    <cellStyle name="Normal 16 2 3 3 3" xfId="8014"/>
    <cellStyle name="Normal 16 2 3 3 4" xfId="10929"/>
    <cellStyle name="Normal 16 2 3 3 5" xfId="13901"/>
    <cellStyle name="Normal 16 2 3 4" xfId="5098"/>
    <cellStyle name="Normal 16 2 3 4 2" xfId="16812"/>
    <cellStyle name="Normal 16 2 3 5" xfId="8011"/>
    <cellStyle name="Normal 16 2 3 6" xfId="10926"/>
    <cellStyle name="Normal 16 2 3 7" xfId="13898"/>
    <cellStyle name="Normal 16 2 4" xfId="2130"/>
    <cellStyle name="Normal 16 2 4 2" xfId="2131"/>
    <cellStyle name="Normal 16 2 4 2 2" xfId="5103"/>
    <cellStyle name="Normal 16 2 4 2 2 2" xfId="16817"/>
    <cellStyle name="Normal 16 2 4 2 3" xfId="8016"/>
    <cellStyle name="Normal 16 2 4 2 4" xfId="10931"/>
    <cellStyle name="Normal 16 2 4 2 5" xfId="13903"/>
    <cellStyle name="Normal 16 2 4 3" xfId="5102"/>
    <cellStyle name="Normal 16 2 4 3 2" xfId="16816"/>
    <cellStyle name="Normal 16 2 4 4" xfId="8015"/>
    <cellStyle name="Normal 16 2 4 5" xfId="10930"/>
    <cellStyle name="Normal 16 2 4 6" xfId="13902"/>
    <cellStyle name="Normal 16 2 5" xfId="2132"/>
    <cellStyle name="Normal 16 2 5 2" xfId="5104"/>
    <cellStyle name="Normal 16 2 5 2 2" xfId="16818"/>
    <cellStyle name="Normal 16 2 5 3" xfId="8017"/>
    <cellStyle name="Normal 16 2 5 4" xfId="10932"/>
    <cellStyle name="Normal 16 2 5 5" xfId="13904"/>
    <cellStyle name="Normal 16 2 6" xfId="5089"/>
    <cellStyle name="Normal 16 2 6 2" xfId="16803"/>
    <cellStyle name="Normal 16 2 7" xfId="8002"/>
    <cellStyle name="Normal 16 2 8" xfId="10917"/>
    <cellStyle name="Normal 16 2 9" xfId="13889"/>
    <cellStyle name="Normal 16 3" xfId="2133"/>
    <cellStyle name="Normal 16 3 2" xfId="2134"/>
    <cellStyle name="Normal 16 3 2 2" xfId="2135"/>
    <cellStyle name="Normal 16 3 2 2 2" xfId="2136"/>
    <cellStyle name="Normal 16 3 2 2 2 2" xfId="5108"/>
    <cellStyle name="Normal 16 3 2 2 2 2 2" xfId="16822"/>
    <cellStyle name="Normal 16 3 2 2 2 3" xfId="8021"/>
    <cellStyle name="Normal 16 3 2 2 2 4" xfId="10936"/>
    <cellStyle name="Normal 16 3 2 2 2 5" xfId="13908"/>
    <cellStyle name="Normal 16 3 2 2 3" xfId="5107"/>
    <cellStyle name="Normal 16 3 2 2 3 2" xfId="16821"/>
    <cellStyle name="Normal 16 3 2 2 4" xfId="8020"/>
    <cellStyle name="Normal 16 3 2 2 5" xfId="10935"/>
    <cellStyle name="Normal 16 3 2 2 6" xfId="13907"/>
    <cellStyle name="Normal 16 3 2 3" xfId="2137"/>
    <cellStyle name="Normal 16 3 2 3 2" xfId="5109"/>
    <cellStyle name="Normal 16 3 2 3 2 2" xfId="16823"/>
    <cellStyle name="Normal 16 3 2 3 3" xfId="8022"/>
    <cellStyle name="Normal 16 3 2 3 4" xfId="10937"/>
    <cellStyle name="Normal 16 3 2 3 5" xfId="13909"/>
    <cellStyle name="Normal 16 3 2 4" xfId="5106"/>
    <cellStyle name="Normal 16 3 2 4 2" xfId="16820"/>
    <cellStyle name="Normal 16 3 2 5" xfId="8019"/>
    <cellStyle name="Normal 16 3 2 6" xfId="10934"/>
    <cellStyle name="Normal 16 3 2 7" xfId="13906"/>
    <cellStyle name="Normal 16 3 3" xfId="2138"/>
    <cellStyle name="Normal 16 3 3 2" xfId="2139"/>
    <cellStyle name="Normal 16 3 3 2 2" xfId="5111"/>
    <cellStyle name="Normal 16 3 3 2 2 2" xfId="16825"/>
    <cellStyle name="Normal 16 3 3 2 3" xfId="8024"/>
    <cellStyle name="Normal 16 3 3 2 4" xfId="10939"/>
    <cellStyle name="Normal 16 3 3 2 5" xfId="13911"/>
    <cellStyle name="Normal 16 3 3 3" xfId="5110"/>
    <cellStyle name="Normal 16 3 3 3 2" xfId="16824"/>
    <cellStyle name="Normal 16 3 3 4" xfId="8023"/>
    <cellStyle name="Normal 16 3 3 5" xfId="10938"/>
    <cellStyle name="Normal 16 3 3 6" xfId="13910"/>
    <cellStyle name="Normal 16 3 4" xfId="2140"/>
    <cellStyle name="Normal 16 3 4 2" xfId="5112"/>
    <cellStyle name="Normal 16 3 4 2 2" xfId="16826"/>
    <cellStyle name="Normal 16 3 4 3" xfId="8025"/>
    <cellStyle name="Normal 16 3 4 4" xfId="10940"/>
    <cellStyle name="Normal 16 3 4 5" xfId="13912"/>
    <cellStyle name="Normal 16 3 5" xfId="5105"/>
    <cellStyle name="Normal 16 3 5 2" xfId="16819"/>
    <cellStyle name="Normal 16 3 6" xfId="8018"/>
    <cellStyle name="Normal 16 3 7" xfId="10933"/>
    <cellStyle name="Normal 16 3 8" xfId="13905"/>
    <cellStyle name="Normal 16 4" xfId="2141"/>
    <cellStyle name="Normal 16 4 2" xfId="2142"/>
    <cellStyle name="Normal 16 4 2 2" xfId="2143"/>
    <cellStyle name="Normal 16 4 2 2 2" xfId="5115"/>
    <cellStyle name="Normal 16 4 2 2 2 2" xfId="16829"/>
    <cellStyle name="Normal 16 4 2 2 3" xfId="8028"/>
    <cellStyle name="Normal 16 4 2 2 4" xfId="10943"/>
    <cellStyle name="Normal 16 4 2 2 5" xfId="13915"/>
    <cellStyle name="Normal 16 4 2 3" xfId="5114"/>
    <cellStyle name="Normal 16 4 2 3 2" xfId="16828"/>
    <cellStyle name="Normal 16 4 2 4" xfId="8027"/>
    <cellStyle name="Normal 16 4 2 5" xfId="10942"/>
    <cellStyle name="Normal 16 4 2 6" xfId="13914"/>
    <cellStyle name="Normal 16 4 3" xfId="2144"/>
    <cellStyle name="Normal 16 4 3 2" xfId="5116"/>
    <cellStyle name="Normal 16 4 3 2 2" xfId="16830"/>
    <cellStyle name="Normal 16 4 3 3" xfId="8029"/>
    <cellStyle name="Normal 16 4 3 4" xfId="10944"/>
    <cellStyle name="Normal 16 4 3 5" xfId="13916"/>
    <cellStyle name="Normal 16 4 4" xfId="5113"/>
    <cellStyle name="Normal 16 4 4 2" xfId="16827"/>
    <cellStyle name="Normal 16 4 5" xfId="8026"/>
    <cellStyle name="Normal 16 4 6" xfId="10941"/>
    <cellStyle name="Normal 16 4 7" xfId="13913"/>
    <cellStyle name="Normal 16 5" xfId="2145"/>
    <cellStyle name="Normal 16 5 2" xfId="2146"/>
    <cellStyle name="Normal 16 5 2 2" xfId="5118"/>
    <cellStyle name="Normal 16 5 2 2 2" xfId="16832"/>
    <cellStyle name="Normal 16 5 2 3" xfId="8031"/>
    <cellStyle name="Normal 16 5 2 4" xfId="10946"/>
    <cellStyle name="Normal 16 5 2 5" xfId="13918"/>
    <cellStyle name="Normal 16 5 3" xfId="5117"/>
    <cellStyle name="Normal 16 5 3 2" xfId="16831"/>
    <cellStyle name="Normal 16 5 4" xfId="8030"/>
    <cellStyle name="Normal 16 5 5" xfId="10945"/>
    <cellStyle name="Normal 16 5 6" xfId="13917"/>
    <cellStyle name="Normal 16 6" xfId="2147"/>
    <cellStyle name="Normal 16 6 2" xfId="5119"/>
    <cellStyle name="Normal 16 6 2 2" xfId="16833"/>
    <cellStyle name="Normal 16 6 3" xfId="8032"/>
    <cellStyle name="Normal 16 6 4" xfId="10947"/>
    <cellStyle name="Normal 16 6 5" xfId="13919"/>
    <cellStyle name="Normal 16 7" xfId="5088"/>
    <cellStyle name="Normal 16 7 2" xfId="16802"/>
    <cellStyle name="Normal 16 8" xfId="8001"/>
    <cellStyle name="Normal 16 9" xfId="10916"/>
    <cellStyle name="Normal 17" xfId="34"/>
    <cellStyle name="Normal 17 2" xfId="2148"/>
    <cellStyle name="Normal 18" xfId="2149"/>
    <cellStyle name="Normal 19" xfId="2150"/>
    <cellStyle name="Normal 19 2" xfId="2151"/>
    <cellStyle name="Normal 19 2 2" xfId="2152"/>
    <cellStyle name="Normal 19 2 2 2" xfId="2153"/>
    <cellStyle name="Normal 19 2 2 2 2" xfId="2154"/>
    <cellStyle name="Normal 19 2 2 2 2 2" xfId="5124"/>
    <cellStyle name="Normal 19 2 2 2 2 2 2" xfId="16838"/>
    <cellStyle name="Normal 19 2 2 2 2 3" xfId="8037"/>
    <cellStyle name="Normal 19 2 2 2 2 4" xfId="10952"/>
    <cellStyle name="Normal 19 2 2 2 2 5" xfId="13924"/>
    <cellStyle name="Normal 19 2 2 2 3" xfId="5123"/>
    <cellStyle name="Normal 19 2 2 2 3 2" xfId="16837"/>
    <cellStyle name="Normal 19 2 2 2 4" xfId="8036"/>
    <cellStyle name="Normal 19 2 2 2 5" xfId="10951"/>
    <cellStyle name="Normal 19 2 2 2 6" xfId="13923"/>
    <cellStyle name="Normal 19 2 2 3" xfId="2155"/>
    <cellStyle name="Normal 19 2 2 3 2" xfId="5125"/>
    <cellStyle name="Normal 19 2 2 3 2 2" xfId="16839"/>
    <cellStyle name="Normal 19 2 2 3 3" xfId="8038"/>
    <cellStyle name="Normal 19 2 2 3 4" xfId="10953"/>
    <cellStyle name="Normal 19 2 2 3 5" xfId="13925"/>
    <cellStyle name="Normal 19 2 2 4" xfId="5122"/>
    <cellStyle name="Normal 19 2 2 4 2" xfId="16836"/>
    <cellStyle name="Normal 19 2 2 5" xfId="8035"/>
    <cellStyle name="Normal 19 2 2 6" xfId="10950"/>
    <cellStyle name="Normal 19 2 2 7" xfId="13922"/>
    <cellStyle name="Normal 19 2 3" xfId="2156"/>
    <cellStyle name="Normal 19 2 3 2" xfId="2157"/>
    <cellStyle name="Normal 19 2 3 2 2" xfId="5127"/>
    <cellStyle name="Normal 19 2 3 2 2 2" xfId="16841"/>
    <cellStyle name="Normal 19 2 3 2 3" xfId="8040"/>
    <cellStyle name="Normal 19 2 3 2 4" xfId="10955"/>
    <cellStyle name="Normal 19 2 3 2 5" xfId="13927"/>
    <cellStyle name="Normal 19 2 3 3" xfId="5126"/>
    <cellStyle name="Normal 19 2 3 3 2" xfId="16840"/>
    <cellStyle name="Normal 19 2 3 4" xfId="8039"/>
    <cellStyle name="Normal 19 2 3 5" xfId="10954"/>
    <cellStyle name="Normal 19 2 3 6" xfId="13926"/>
    <cellStyle name="Normal 19 2 4" xfId="2158"/>
    <cellStyle name="Normal 19 2 4 2" xfId="5128"/>
    <cellStyle name="Normal 19 2 4 2 2" xfId="16842"/>
    <cellStyle name="Normal 19 2 4 3" xfId="8041"/>
    <cellStyle name="Normal 19 2 4 4" xfId="10956"/>
    <cellStyle name="Normal 19 2 4 5" xfId="13928"/>
    <cellStyle name="Normal 19 2 5" xfId="5121"/>
    <cellStyle name="Normal 19 2 5 2" xfId="16835"/>
    <cellStyle name="Normal 19 2 6" xfId="8034"/>
    <cellStyle name="Normal 19 2 7" xfId="10949"/>
    <cellStyle name="Normal 19 2 8" xfId="13921"/>
    <cellStyle name="Normal 19 3" xfId="2159"/>
    <cellStyle name="Normal 19 3 2" xfId="2160"/>
    <cellStyle name="Normal 19 3 2 2" xfId="2161"/>
    <cellStyle name="Normal 19 3 2 2 2" xfId="5131"/>
    <cellStyle name="Normal 19 3 2 2 2 2" xfId="16845"/>
    <cellStyle name="Normal 19 3 2 2 3" xfId="8044"/>
    <cellStyle name="Normal 19 3 2 2 4" xfId="10959"/>
    <cellStyle name="Normal 19 3 2 2 5" xfId="13931"/>
    <cellStyle name="Normal 19 3 2 3" xfId="5130"/>
    <cellStyle name="Normal 19 3 2 3 2" xfId="16844"/>
    <cellStyle name="Normal 19 3 2 4" xfId="8043"/>
    <cellStyle name="Normal 19 3 2 5" xfId="10958"/>
    <cellStyle name="Normal 19 3 2 6" xfId="13930"/>
    <cellStyle name="Normal 19 3 3" xfId="2162"/>
    <cellStyle name="Normal 19 3 3 2" xfId="5132"/>
    <cellStyle name="Normal 19 3 3 2 2" xfId="16846"/>
    <cellStyle name="Normal 19 3 3 3" xfId="8045"/>
    <cellStyle name="Normal 19 3 3 4" xfId="10960"/>
    <cellStyle name="Normal 19 3 3 5" xfId="13932"/>
    <cellStyle name="Normal 19 3 4" xfId="5129"/>
    <cellStyle name="Normal 19 3 4 2" xfId="16843"/>
    <cellStyle name="Normal 19 3 5" xfId="8042"/>
    <cellStyle name="Normal 19 3 6" xfId="10957"/>
    <cellStyle name="Normal 19 3 7" xfId="13929"/>
    <cellStyle name="Normal 19 4" xfId="2163"/>
    <cellStyle name="Normal 19 4 2" xfId="2164"/>
    <cellStyle name="Normal 19 4 2 2" xfId="5134"/>
    <cellStyle name="Normal 19 4 2 2 2" xfId="16848"/>
    <cellStyle name="Normal 19 4 2 3" xfId="8047"/>
    <cellStyle name="Normal 19 4 2 4" xfId="10962"/>
    <cellStyle name="Normal 19 4 2 5" xfId="13934"/>
    <cellStyle name="Normal 19 4 3" xfId="5133"/>
    <cellStyle name="Normal 19 4 3 2" xfId="16847"/>
    <cellStyle name="Normal 19 4 4" xfId="8046"/>
    <cellStyle name="Normal 19 4 5" xfId="10961"/>
    <cellStyle name="Normal 19 4 6" xfId="13933"/>
    <cellStyle name="Normal 19 5" xfId="2165"/>
    <cellStyle name="Normal 19 5 2" xfId="5135"/>
    <cellStyle name="Normal 19 5 2 2" xfId="16849"/>
    <cellStyle name="Normal 19 5 3" xfId="8048"/>
    <cellStyle name="Normal 19 5 4" xfId="10963"/>
    <cellStyle name="Normal 19 5 5" xfId="13935"/>
    <cellStyle name="Normal 19 6" xfId="5120"/>
    <cellStyle name="Normal 19 6 2" xfId="16834"/>
    <cellStyle name="Normal 19 7" xfId="8033"/>
    <cellStyle name="Normal 19 8" xfId="10948"/>
    <cellStyle name="Normal 19 9" xfId="13920"/>
    <cellStyle name="Normal 2" xfId="2"/>
    <cellStyle name="Normal 2 2" xfId="4"/>
    <cellStyle name="Normal 2 2 2" xfId="2167"/>
    <cellStyle name="Normal 2 2 2 10" xfId="13936"/>
    <cellStyle name="Normal 2 2 2 2" xfId="2168"/>
    <cellStyle name="Normal 2 2 2 2 2" xfId="2169"/>
    <cellStyle name="Normal 2 2 2 2 2 2" xfId="2170"/>
    <cellStyle name="Normal 2 2 2 2 2 2 2" xfId="2171"/>
    <cellStyle name="Normal 2 2 2 2 2 2 2 2" xfId="2172"/>
    <cellStyle name="Normal 2 2 2 2 2 2 2 2 2" xfId="5141"/>
    <cellStyle name="Normal 2 2 2 2 2 2 2 2 2 2" xfId="16855"/>
    <cellStyle name="Normal 2 2 2 2 2 2 2 2 3" xfId="8054"/>
    <cellStyle name="Normal 2 2 2 2 2 2 2 2 4" xfId="10969"/>
    <cellStyle name="Normal 2 2 2 2 2 2 2 2 5" xfId="13941"/>
    <cellStyle name="Normal 2 2 2 2 2 2 2 3" xfId="5140"/>
    <cellStyle name="Normal 2 2 2 2 2 2 2 3 2" xfId="16854"/>
    <cellStyle name="Normal 2 2 2 2 2 2 2 4" xfId="8053"/>
    <cellStyle name="Normal 2 2 2 2 2 2 2 5" xfId="10968"/>
    <cellStyle name="Normal 2 2 2 2 2 2 2 6" xfId="13940"/>
    <cellStyle name="Normal 2 2 2 2 2 2 3" xfId="2173"/>
    <cellStyle name="Normal 2 2 2 2 2 2 3 2" xfId="5142"/>
    <cellStyle name="Normal 2 2 2 2 2 2 3 2 2" xfId="16856"/>
    <cellStyle name="Normal 2 2 2 2 2 2 3 3" xfId="8055"/>
    <cellStyle name="Normal 2 2 2 2 2 2 3 4" xfId="10970"/>
    <cellStyle name="Normal 2 2 2 2 2 2 3 5" xfId="13942"/>
    <cellStyle name="Normal 2 2 2 2 2 2 4" xfId="5139"/>
    <cellStyle name="Normal 2 2 2 2 2 2 4 2" xfId="16853"/>
    <cellStyle name="Normal 2 2 2 2 2 2 5" xfId="8052"/>
    <cellStyle name="Normal 2 2 2 2 2 2 6" xfId="10967"/>
    <cellStyle name="Normal 2 2 2 2 2 2 7" xfId="13939"/>
    <cellStyle name="Normal 2 2 2 2 2 3" xfId="2174"/>
    <cellStyle name="Normal 2 2 2 2 2 3 2" xfId="2175"/>
    <cellStyle name="Normal 2 2 2 2 2 3 2 2" xfId="5144"/>
    <cellStyle name="Normal 2 2 2 2 2 3 2 2 2" xfId="16858"/>
    <cellStyle name="Normal 2 2 2 2 2 3 2 3" xfId="8057"/>
    <cellStyle name="Normal 2 2 2 2 2 3 2 4" xfId="10972"/>
    <cellStyle name="Normal 2 2 2 2 2 3 2 5" xfId="13944"/>
    <cellStyle name="Normal 2 2 2 2 2 3 3" xfId="5143"/>
    <cellStyle name="Normal 2 2 2 2 2 3 3 2" xfId="16857"/>
    <cellStyle name="Normal 2 2 2 2 2 3 4" xfId="8056"/>
    <cellStyle name="Normal 2 2 2 2 2 3 5" xfId="10971"/>
    <cellStyle name="Normal 2 2 2 2 2 3 6" xfId="13943"/>
    <cellStyle name="Normal 2 2 2 2 2 4" xfId="2176"/>
    <cellStyle name="Normal 2 2 2 2 2 4 2" xfId="5145"/>
    <cellStyle name="Normal 2 2 2 2 2 4 2 2" xfId="16859"/>
    <cellStyle name="Normal 2 2 2 2 2 4 3" xfId="8058"/>
    <cellStyle name="Normal 2 2 2 2 2 4 4" xfId="10973"/>
    <cellStyle name="Normal 2 2 2 2 2 4 5" xfId="13945"/>
    <cellStyle name="Normal 2 2 2 2 2 5" xfId="5138"/>
    <cellStyle name="Normal 2 2 2 2 2 5 2" xfId="16852"/>
    <cellStyle name="Normal 2 2 2 2 2 6" xfId="8051"/>
    <cellStyle name="Normal 2 2 2 2 2 7" xfId="10966"/>
    <cellStyle name="Normal 2 2 2 2 2 8" xfId="13938"/>
    <cellStyle name="Normal 2 2 2 2 3" xfId="2177"/>
    <cellStyle name="Normal 2 2 2 2 3 2" xfId="2178"/>
    <cellStyle name="Normal 2 2 2 2 3 2 2" xfId="2179"/>
    <cellStyle name="Normal 2 2 2 2 3 2 2 2" xfId="5148"/>
    <cellStyle name="Normal 2 2 2 2 3 2 2 2 2" xfId="16862"/>
    <cellStyle name="Normal 2 2 2 2 3 2 2 3" xfId="8061"/>
    <cellStyle name="Normal 2 2 2 2 3 2 2 4" xfId="10976"/>
    <cellStyle name="Normal 2 2 2 2 3 2 2 5" xfId="13948"/>
    <cellStyle name="Normal 2 2 2 2 3 2 3" xfId="5147"/>
    <cellStyle name="Normal 2 2 2 2 3 2 3 2" xfId="16861"/>
    <cellStyle name="Normal 2 2 2 2 3 2 4" xfId="8060"/>
    <cellStyle name="Normal 2 2 2 2 3 2 5" xfId="10975"/>
    <cellStyle name="Normal 2 2 2 2 3 2 6" xfId="13947"/>
    <cellStyle name="Normal 2 2 2 2 3 3" xfId="2180"/>
    <cellStyle name="Normal 2 2 2 2 3 3 2" xfId="5149"/>
    <cellStyle name="Normal 2 2 2 2 3 3 2 2" xfId="16863"/>
    <cellStyle name="Normal 2 2 2 2 3 3 3" xfId="8062"/>
    <cellStyle name="Normal 2 2 2 2 3 3 4" xfId="10977"/>
    <cellStyle name="Normal 2 2 2 2 3 3 5" xfId="13949"/>
    <cellStyle name="Normal 2 2 2 2 3 4" xfId="5146"/>
    <cellStyle name="Normal 2 2 2 2 3 4 2" xfId="16860"/>
    <cellStyle name="Normal 2 2 2 2 3 5" xfId="8059"/>
    <cellStyle name="Normal 2 2 2 2 3 6" xfId="10974"/>
    <cellStyle name="Normal 2 2 2 2 3 7" xfId="13946"/>
    <cellStyle name="Normal 2 2 2 2 4" xfId="2181"/>
    <cellStyle name="Normal 2 2 2 2 4 2" xfId="2182"/>
    <cellStyle name="Normal 2 2 2 2 4 2 2" xfId="5151"/>
    <cellStyle name="Normal 2 2 2 2 4 2 2 2" xfId="16865"/>
    <cellStyle name="Normal 2 2 2 2 4 2 3" xfId="8064"/>
    <cellStyle name="Normal 2 2 2 2 4 2 4" xfId="10979"/>
    <cellStyle name="Normal 2 2 2 2 4 2 5" xfId="13951"/>
    <cellStyle name="Normal 2 2 2 2 4 3" xfId="5150"/>
    <cellStyle name="Normal 2 2 2 2 4 3 2" xfId="16864"/>
    <cellStyle name="Normal 2 2 2 2 4 4" xfId="8063"/>
    <cellStyle name="Normal 2 2 2 2 4 5" xfId="10978"/>
    <cellStyle name="Normal 2 2 2 2 4 6" xfId="13950"/>
    <cellStyle name="Normal 2 2 2 2 5" xfId="2183"/>
    <cellStyle name="Normal 2 2 2 2 5 2" xfId="5152"/>
    <cellStyle name="Normal 2 2 2 2 5 2 2" xfId="16866"/>
    <cellStyle name="Normal 2 2 2 2 5 3" xfId="8065"/>
    <cellStyle name="Normal 2 2 2 2 5 4" xfId="10980"/>
    <cellStyle name="Normal 2 2 2 2 5 5" xfId="13952"/>
    <cellStyle name="Normal 2 2 2 2 6" xfId="5137"/>
    <cellStyle name="Normal 2 2 2 2 6 2" xfId="16851"/>
    <cellStyle name="Normal 2 2 2 2 7" xfId="8050"/>
    <cellStyle name="Normal 2 2 2 2 8" xfId="10965"/>
    <cellStyle name="Normal 2 2 2 2 9" xfId="13937"/>
    <cellStyle name="Normal 2 2 2 3" xfId="2184"/>
    <cellStyle name="Normal 2 2 2 3 2" xfId="2185"/>
    <cellStyle name="Normal 2 2 2 3 2 2" xfId="2186"/>
    <cellStyle name="Normal 2 2 2 3 2 2 2" xfId="2187"/>
    <cellStyle name="Normal 2 2 2 3 2 2 2 2" xfId="5156"/>
    <cellStyle name="Normal 2 2 2 3 2 2 2 2 2" xfId="16870"/>
    <cellStyle name="Normal 2 2 2 3 2 2 2 3" xfId="8069"/>
    <cellStyle name="Normal 2 2 2 3 2 2 2 4" xfId="10984"/>
    <cellStyle name="Normal 2 2 2 3 2 2 2 5" xfId="13956"/>
    <cellStyle name="Normal 2 2 2 3 2 2 3" xfId="5155"/>
    <cellStyle name="Normal 2 2 2 3 2 2 3 2" xfId="16869"/>
    <cellStyle name="Normal 2 2 2 3 2 2 4" xfId="8068"/>
    <cellStyle name="Normal 2 2 2 3 2 2 5" xfId="10983"/>
    <cellStyle name="Normal 2 2 2 3 2 2 6" xfId="13955"/>
    <cellStyle name="Normal 2 2 2 3 2 3" xfId="2188"/>
    <cellStyle name="Normal 2 2 2 3 2 3 2" xfId="5157"/>
    <cellStyle name="Normal 2 2 2 3 2 3 2 2" xfId="16871"/>
    <cellStyle name="Normal 2 2 2 3 2 3 3" xfId="8070"/>
    <cellStyle name="Normal 2 2 2 3 2 3 4" xfId="10985"/>
    <cellStyle name="Normal 2 2 2 3 2 3 5" xfId="13957"/>
    <cellStyle name="Normal 2 2 2 3 2 4" xfId="5154"/>
    <cellStyle name="Normal 2 2 2 3 2 4 2" xfId="16868"/>
    <cellStyle name="Normal 2 2 2 3 2 5" xfId="8067"/>
    <cellStyle name="Normal 2 2 2 3 2 6" xfId="10982"/>
    <cellStyle name="Normal 2 2 2 3 2 7" xfId="13954"/>
    <cellStyle name="Normal 2 2 2 3 3" xfId="2189"/>
    <cellStyle name="Normal 2 2 2 3 3 2" xfId="2190"/>
    <cellStyle name="Normal 2 2 2 3 3 2 2" xfId="5159"/>
    <cellStyle name="Normal 2 2 2 3 3 2 2 2" xfId="16873"/>
    <cellStyle name="Normal 2 2 2 3 3 2 3" xfId="8072"/>
    <cellStyle name="Normal 2 2 2 3 3 2 4" xfId="10987"/>
    <cellStyle name="Normal 2 2 2 3 3 2 5" xfId="13959"/>
    <cellStyle name="Normal 2 2 2 3 3 3" xfId="5158"/>
    <cellStyle name="Normal 2 2 2 3 3 3 2" xfId="16872"/>
    <cellStyle name="Normal 2 2 2 3 3 4" xfId="8071"/>
    <cellStyle name="Normal 2 2 2 3 3 5" xfId="10986"/>
    <cellStyle name="Normal 2 2 2 3 3 6" xfId="13958"/>
    <cellStyle name="Normal 2 2 2 3 4" xfId="2191"/>
    <cellStyle name="Normal 2 2 2 3 4 2" xfId="5160"/>
    <cellStyle name="Normal 2 2 2 3 4 2 2" xfId="16874"/>
    <cellStyle name="Normal 2 2 2 3 4 3" xfId="8073"/>
    <cellStyle name="Normal 2 2 2 3 4 4" xfId="10988"/>
    <cellStyle name="Normal 2 2 2 3 4 5" xfId="13960"/>
    <cellStyle name="Normal 2 2 2 3 5" xfId="5153"/>
    <cellStyle name="Normal 2 2 2 3 5 2" xfId="16867"/>
    <cellStyle name="Normal 2 2 2 3 6" xfId="8066"/>
    <cellStyle name="Normal 2 2 2 3 7" xfId="10981"/>
    <cellStyle name="Normal 2 2 2 3 8" xfId="13953"/>
    <cellStyle name="Normal 2 2 2 4" xfId="2192"/>
    <cellStyle name="Normal 2 2 2 4 2" xfId="2193"/>
    <cellStyle name="Normal 2 2 2 4 2 2" xfId="2194"/>
    <cellStyle name="Normal 2 2 2 4 2 2 2" xfId="5163"/>
    <cellStyle name="Normal 2 2 2 4 2 2 2 2" xfId="16877"/>
    <cellStyle name="Normal 2 2 2 4 2 2 3" xfId="8076"/>
    <cellStyle name="Normal 2 2 2 4 2 2 4" xfId="10991"/>
    <cellStyle name="Normal 2 2 2 4 2 2 5" xfId="13963"/>
    <cellStyle name="Normal 2 2 2 4 2 3" xfId="5162"/>
    <cellStyle name="Normal 2 2 2 4 2 3 2" xfId="16876"/>
    <cellStyle name="Normal 2 2 2 4 2 4" xfId="8075"/>
    <cellStyle name="Normal 2 2 2 4 2 5" xfId="10990"/>
    <cellStyle name="Normal 2 2 2 4 2 6" xfId="13962"/>
    <cellStyle name="Normal 2 2 2 4 3" xfId="2195"/>
    <cellStyle name="Normal 2 2 2 4 3 2" xfId="5164"/>
    <cellStyle name="Normal 2 2 2 4 3 2 2" xfId="16878"/>
    <cellStyle name="Normal 2 2 2 4 3 3" xfId="8077"/>
    <cellStyle name="Normal 2 2 2 4 3 4" xfId="10992"/>
    <cellStyle name="Normal 2 2 2 4 3 5" xfId="13964"/>
    <cellStyle name="Normal 2 2 2 4 4" xfId="5161"/>
    <cellStyle name="Normal 2 2 2 4 4 2" xfId="16875"/>
    <cellStyle name="Normal 2 2 2 4 5" xfId="8074"/>
    <cellStyle name="Normal 2 2 2 4 6" xfId="10989"/>
    <cellStyle name="Normal 2 2 2 4 7" xfId="13961"/>
    <cellStyle name="Normal 2 2 2 5" xfId="2196"/>
    <cellStyle name="Normal 2 2 2 5 2" xfId="2197"/>
    <cellStyle name="Normal 2 2 2 5 2 2" xfId="5166"/>
    <cellStyle name="Normal 2 2 2 5 2 2 2" xfId="16880"/>
    <cellStyle name="Normal 2 2 2 5 2 3" xfId="8079"/>
    <cellStyle name="Normal 2 2 2 5 2 4" xfId="10994"/>
    <cellStyle name="Normal 2 2 2 5 2 5" xfId="13966"/>
    <cellStyle name="Normal 2 2 2 5 3" xfId="5165"/>
    <cellStyle name="Normal 2 2 2 5 3 2" xfId="16879"/>
    <cellStyle name="Normal 2 2 2 5 4" xfId="8078"/>
    <cellStyle name="Normal 2 2 2 5 5" xfId="10993"/>
    <cellStyle name="Normal 2 2 2 5 6" xfId="13965"/>
    <cellStyle name="Normal 2 2 2 6" xfId="2198"/>
    <cellStyle name="Normal 2 2 2 6 2" xfId="5167"/>
    <cellStyle name="Normal 2 2 2 6 2 2" xfId="16881"/>
    <cellStyle name="Normal 2 2 2 6 3" xfId="8080"/>
    <cellStyle name="Normal 2 2 2 6 4" xfId="10995"/>
    <cellStyle name="Normal 2 2 2 6 5" xfId="13967"/>
    <cellStyle name="Normal 2 2 2 7" xfId="5136"/>
    <cellStyle name="Normal 2 2 2 7 2" xfId="16850"/>
    <cellStyle name="Normal 2 2 2 8" xfId="8049"/>
    <cellStyle name="Normal 2 2 2 9" xfId="10964"/>
    <cellStyle name="Normal 2 2 3" xfId="2199"/>
    <cellStyle name="Normal 2 2 3 10" xfId="13968"/>
    <cellStyle name="Normal 2 2 3 2" xfId="2200"/>
    <cellStyle name="Normal 2 2 3 2 2" xfId="2201"/>
    <cellStyle name="Normal 2 2 3 2 2 2" xfId="2202"/>
    <cellStyle name="Normal 2 2 3 2 2 2 2" xfId="2203"/>
    <cellStyle name="Normal 2 2 3 2 2 2 2 2" xfId="2204"/>
    <cellStyle name="Normal 2 2 3 2 2 2 2 2 2" xfId="5173"/>
    <cellStyle name="Normal 2 2 3 2 2 2 2 2 2 2" xfId="16887"/>
    <cellStyle name="Normal 2 2 3 2 2 2 2 2 3" xfId="8086"/>
    <cellStyle name="Normal 2 2 3 2 2 2 2 2 4" xfId="11001"/>
    <cellStyle name="Normal 2 2 3 2 2 2 2 2 5" xfId="13973"/>
    <cellStyle name="Normal 2 2 3 2 2 2 2 3" xfId="5172"/>
    <cellStyle name="Normal 2 2 3 2 2 2 2 3 2" xfId="16886"/>
    <cellStyle name="Normal 2 2 3 2 2 2 2 4" xfId="8085"/>
    <cellStyle name="Normal 2 2 3 2 2 2 2 5" xfId="11000"/>
    <cellStyle name="Normal 2 2 3 2 2 2 2 6" xfId="13972"/>
    <cellStyle name="Normal 2 2 3 2 2 2 3" xfId="2205"/>
    <cellStyle name="Normal 2 2 3 2 2 2 3 2" xfId="5174"/>
    <cellStyle name="Normal 2 2 3 2 2 2 3 2 2" xfId="16888"/>
    <cellStyle name="Normal 2 2 3 2 2 2 3 3" xfId="8087"/>
    <cellStyle name="Normal 2 2 3 2 2 2 3 4" xfId="11002"/>
    <cellStyle name="Normal 2 2 3 2 2 2 3 5" xfId="13974"/>
    <cellStyle name="Normal 2 2 3 2 2 2 4" xfId="5171"/>
    <cellStyle name="Normal 2 2 3 2 2 2 4 2" xfId="16885"/>
    <cellStyle name="Normal 2 2 3 2 2 2 5" xfId="8084"/>
    <cellStyle name="Normal 2 2 3 2 2 2 6" xfId="10999"/>
    <cellStyle name="Normal 2 2 3 2 2 2 7" xfId="13971"/>
    <cellStyle name="Normal 2 2 3 2 2 3" xfId="2206"/>
    <cellStyle name="Normal 2 2 3 2 2 3 2" xfId="2207"/>
    <cellStyle name="Normal 2 2 3 2 2 3 2 2" xfId="5176"/>
    <cellStyle name="Normal 2 2 3 2 2 3 2 2 2" xfId="16890"/>
    <cellStyle name="Normal 2 2 3 2 2 3 2 3" xfId="8089"/>
    <cellStyle name="Normal 2 2 3 2 2 3 2 4" xfId="11004"/>
    <cellStyle name="Normal 2 2 3 2 2 3 2 5" xfId="13976"/>
    <cellStyle name="Normal 2 2 3 2 2 3 3" xfId="5175"/>
    <cellStyle name="Normal 2 2 3 2 2 3 3 2" xfId="16889"/>
    <cellStyle name="Normal 2 2 3 2 2 3 4" xfId="8088"/>
    <cellStyle name="Normal 2 2 3 2 2 3 5" xfId="11003"/>
    <cellStyle name="Normal 2 2 3 2 2 3 6" xfId="13975"/>
    <cellStyle name="Normal 2 2 3 2 2 4" xfId="2208"/>
    <cellStyle name="Normal 2 2 3 2 2 4 2" xfId="5177"/>
    <cellStyle name="Normal 2 2 3 2 2 4 2 2" xfId="16891"/>
    <cellStyle name="Normal 2 2 3 2 2 4 3" xfId="8090"/>
    <cellStyle name="Normal 2 2 3 2 2 4 4" xfId="11005"/>
    <cellStyle name="Normal 2 2 3 2 2 4 5" xfId="13977"/>
    <cellStyle name="Normal 2 2 3 2 2 5" xfId="5170"/>
    <cellStyle name="Normal 2 2 3 2 2 5 2" xfId="16884"/>
    <cellStyle name="Normal 2 2 3 2 2 6" xfId="8083"/>
    <cellStyle name="Normal 2 2 3 2 2 7" xfId="10998"/>
    <cellStyle name="Normal 2 2 3 2 2 8" xfId="13970"/>
    <cellStyle name="Normal 2 2 3 2 3" xfId="2209"/>
    <cellStyle name="Normal 2 2 3 2 3 2" xfId="2210"/>
    <cellStyle name="Normal 2 2 3 2 3 2 2" xfId="2211"/>
    <cellStyle name="Normal 2 2 3 2 3 2 2 2" xfId="5180"/>
    <cellStyle name="Normal 2 2 3 2 3 2 2 2 2" xfId="16894"/>
    <cellStyle name="Normal 2 2 3 2 3 2 2 3" xfId="8093"/>
    <cellStyle name="Normal 2 2 3 2 3 2 2 4" xfId="11008"/>
    <cellStyle name="Normal 2 2 3 2 3 2 2 5" xfId="13980"/>
    <cellStyle name="Normal 2 2 3 2 3 2 3" xfId="5179"/>
    <cellStyle name="Normal 2 2 3 2 3 2 3 2" xfId="16893"/>
    <cellStyle name="Normal 2 2 3 2 3 2 4" xfId="8092"/>
    <cellStyle name="Normal 2 2 3 2 3 2 5" xfId="11007"/>
    <cellStyle name="Normal 2 2 3 2 3 2 6" xfId="13979"/>
    <cellStyle name="Normal 2 2 3 2 3 3" xfId="2212"/>
    <cellStyle name="Normal 2 2 3 2 3 3 2" xfId="5181"/>
    <cellStyle name="Normal 2 2 3 2 3 3 2 2" xfId="16895"/>
    <cellStyle name="Normal 2 2 3 2 3 3 3" xfId="8094"/>
    <cellStyle name="Normal 2 2 3 2 3 3 4" xfId="11009"/>
    <cellStyle name="Normal 2 2 3 2 3 3 5" xfId="13981"/>
    <cellStyle name="Normal 2 2 3 2 3 4" xfId="5178"/>
    <cellStyle name="Normal 2 2 3 2 3 4 2" xfId="16892"/>
    <cellStyle name="Normal 2 2 3 2 3 5" xfId="8091"/>
    <cellStyle name="Normal 2 2 3 2 3 6" xfId="11006"/>
    <cellStyle name="Normal 2 2 3 2 3 7" xfId="13978"/>
    <cellStyle name="Normal 2 2 3 2 4" xfId="2213"/>
    <cellStyle name="Normal 2 2 3 2 4 2" xfId="2214"/>
    <cellStyle name="Normal 2 2 3 2 4 2 2" xfId="5183"/>
    <cellStyle name="Normal 2 2 3 2 4 2 2 2" xfId="16897"/>
    <cellStyle name="Normal 2 2 3 2 4 2 3" xfId="8096"/>
    <cellStyle name="Normal 2 2 3 2 4 2 4" xfId="11011"/>
    <cellStyle name="Normal 2 2 3 2 4 2 5" xfId="13983"/>
    <cellStyle name="Normal 2 2 3 2 4 3" xfId="5182"/>
    <cellStyle name="Normal 2 2 3 2 4 3 2" xfId="16896"/>
    <cellStyle name="Normal 2 2 3 2 4 4" xfId="8095"/>
    <cellStyle name="Normal 2 2 3 2 4 5" xfId="11010"/>
    <cellStyle name="Normal 2 2 3 2 4 6" xfId="13982"/>
    <cellStyle name="Normal 2 2 3 2 5" xfId="2215"/>
    <cellStyle name="Normal 2 2 3 2 5 2" xfId="5184"/>
    <cellStyle name="Normal 2 2 3 2 5 2 2" xfId="16898"/>
    <cellStyle name="Normal 2 2 3 2 5 3" xfId="8097"/>
    <cellStyle name="Normal 2 2 3 2 5 4" xfId="11012"/>
    <cellStyle name="Normal 2 2 3 2 5 5" xfId="13984"/>
    <cellStyle name="Normal 2 2 3 2 6" xfId="5169"/>
    <cellStyle name="Normal 2 2 3 2 6 2" xfId="16883"/>
    <cellStyle name="Normal 2 2 3 2 7" xfId="8082"/>
    <cellStyle name="Normal 2 2 3 2 8" xfId="10997"/>
    <cellStyle name="Normal 2 2 3 2 9" xfId="13969"/>
    <cellStyle name="Normal 2 2 3 3" xfId="2216"/>
    <cellStyle name="Normal 2 2 3 3 2" xfId="2217"/>
    <cellStyle name="Normal 2 2 3 3 2 2" xfId="2218"/>
    <cellStyle name="Normal 2 2 3 3 2 2 2" xfId="2219"/>
    <cellStyle name="Normal 2 2 3 3 2 2 2 2" xfId="5188"/>
    <cellStyle name="Normal 2 2 3 3 2 2 2 2 2" xfId="16902"/>
    <cellStyle name="Normal 2 2 3 3 2 2 2 3" xfId="8101"/>
    <cellStyle name="Normal 2 2 3 3 2 2 2 4" xfId="11016"/>
    <cellStyle name="Normal 2 2 3 3 2 2 2 5" xfId="13988"/>
    <cellStyle name="Normal 2 2 3 3 2 2 3" xfId="5187"/>
    <cellStyle name="Normal 2 2 3 3 2 2 3 2" xfId="16901"/>
    <cellStyle name="Normal 2 2 3 3 2 2 4" xfId="8100"/>
    <cellStyle name="Normal 2 2 3 3 2 2 5" xfId="11015"/>
    <cellStyle name="Normal 2 2 3 3 2 2 6" xfId="13987"/>
    <cellStyle name="Normal 2 2 3 3 2 3" xfId="2220"/>
    <cellStyle name="Normal 2 2 3 3 2 3 2" xfId="5189"/>
    <cellStyle name="Normal 2 2 3 3 2 3 2 2" xfId="16903"/>
    <cellStyle name="Normal 2 2 3 3 2 3 3" xfId="8102"/>
    <cellStyle name="Normal 2 2 3 3 2 3 4" xfId="11017"/>
    <cellStyle name="Normal 2 2 3 3 2 3 5" xfId="13989"/>
    <cellStyle name="Normal 2 2 3 3 2 4" xfId="5186"/>
    <cellStyle name="Normal 2 2 3 3 2 4 2" xfId="16900"/>
    <cellStyle name="Normal 2 2 3 3 2 5" xfId="8099"/>
    <cellStyle name="Normal 2 2 3 3 2 6" xfId="11014"/>
    <cellStyle name="Normal 2 2 3 3 2 7" xfId="13986"/>
    <cellStyle name="Normal 2 2 3 3 3" xfId="2221"/>
    <cellStyle name="Normal 2 2 3 3 3 2" xfId="2222"/>
    <cellStyle name="Normal 2 2 3 3 3 2 2" xfId="5191"/>
    <cellStyle name="Normal 2 2 3 3 3 2 2 2" xfId="16905"/>
    <cellStyle name="Normal 2 2 3 3 3 2 3" xfId="8104"/>
    <cellStyle name="Normal 2 2 3 3 3 2 4" xfId="11019"/>
    <cellStyle name="Normal 2 2 3 3 3 2 5" xfId="13991"/>
    <cellStyle name="Normal 2 2 3 3 3 3" xfId="5190"/>
    <cellStyle name="Normal 2 2 3 3 3 3 2" xfId="16904"/>
    <cellStyle name="Normal 2 2 3 3 3 4" xfId="8103"/>
    <cellStyle name="Normal 2 2 3 3 3 5" xfId="11018"/>
    <cellStyle name="Normal 2 2 3 3 3 6" xfId="13990"/>
    <cellStyle name="Normal 2 2 3 3 4" xfId="2223"/>
    <cellStyle name="Normal 2 2 3 3 4 2" xfId="5192"/>
    <cellStyle name="Normal 2 2 3 3 4 2 2" xfId="16906"/>
    <cellStyle name="Normal 2 2 3 3 4 3" xfId="8105"/>
    <cellStyle name="Normal 2 2 3 3 4 4" xfId="11020"/>
    <cellStyle name="Normal 2 2 3 3 4 5" xfId="13992"/>
    <cellStyle name="Normal 2 2 3 3 5" xfId="5185"/>
    <cellStyle name="Normal 2 2 3 3 5 2" xfId="16899"/>
    <cellStyle name="Normal 2 2 3 3 6" xfId="8098"/>
    <cellStyle name="Normal 2 2 3 3 7" xfId="11013"/>
    <cellStyle name="Normal 2 2 3 3 8" xfId="13985"/>
    <cellStyle name="Normal 2 2 3 4" xfId="2224"/>
    <cellStyle name="Normal 2 2 3 4 2" xfId="2225"/>
    <cellStyle name="Normal 2 2 3 4 2 2" xfId="2226"/>
    <cellStyle name="Normal 2 2 3 4 2 2 2" xfId="5195"/>
    <cellStyle name="Normal 2 2 3 4 2 2 2 2" xfId="16909"/>
    <cellStyle name="Normal 2 2 3 4 2 2 3" xfId="8108"/>
    <cellStyle name="Normal 2 2 3 4 2 2 4" xfId="11023"/>
    <cellStyle name="Normal 2 2 3 4 2 2 5" xfId="13995"/>
    <cellStyle name="Normal 2 2 3 4 2 3" xfId="5194"/>
    <cellStyle name="Normal 2 2 3 4 2 3 2" xfId="16908"/>
    <cellStyle name="Normal 2 2 3 4 2 4" xfId="8107"/>
    <cellStyle name="Normal 2 2 3 4 2 5" xfId="11022"/>
    <cellStyle name="Normal 2 2 3 4 2 6" xfId="13994"/>
    <cellStyle name="Normal 2 2 3 4 3" xfId="2227"/>
    <cellStyle name="Normal 2 2 3 4 3 2" xfId="5196"/>
    <cellStyle name="Normal 2 2 3 4 3 2 2" xfId="16910"/>
    <cellStyle name="Normal 2 2 3 4 3 3" xfId="8109"/>
    <cellStyle name="Normal 2 2 3 4 3 4" xfId="11024"/>
    <cellStyle name="Normal 2 2 3 4 3 5" xfId="13996"/>
    <cellStyle name="Normal 2 2 3 4 4" xfId="5193"/>
    <cellStyle name="Normal 2 2 3 4 4 2" xfId="16907"/>
    <cellStyle name="Normal 2 2 3 4 5" xfId="8106"/>
    <cellStyle name="Normal 2 2 3 4 6" xfId="11021"/>
    <cellStyle name="Normal 2 2 3 4 7" xfId="13993"/>
    <cellStyle name="Normal 2 2 3 5" xfId="2228"/>
    <cellStyle name="Normal 2 2 3 5 2" xfId="2229"/>
    <cellStyle name="Normal 2 2 3 5 2 2" xfId="5198"/>
    <cellStyle name="Normal 2 2 3 5 2 2 2" xfId="16912"/>
    <cellStyle name="Normal 2 2 3 5 2 3" xfId="8111"/>
    <cellStyle name="Normal 2 2 3 5 2 4" xfId="11026"/>
    <cellStyle name="Normal 2 2 3 5 2 5" xfId="13998"/>
    <cellStyle name="Normal 2 2 3 5 3" xfId="5197"/>
    <cellStyle name="Normal 2 2 3 5 3 2" xfId="16911"/>
    <cellStyle name="Normal 2 2 3 5 4" xfId="8110"/>
    <cellStyle name="Normal 2 2 3 5 5" xfId="11025"/>
    <cellStyle name="Normal 2 2 3 5 6" xfId="13997"/>
    <cellStyle name="Normal 2 2 3 6" xfId="2230"/>
    <cellStyle name="Normal 2 2 3 6 2" xfId="5199"/>
    <cellStyle name="Normal 2 2 3 6 2 2" xfId="16913"/>
    <cellStyle name="Normal 2 2 3 6 3" xfId="8112"/>
    <cellStyle name="Normal 2 2 3 6 4" xfId="11027"/>
    <cellStyle name="Normal 2 2 3 6 5" xfId="13999"/>
    <cellStyle name="Normal 2 2 3 7" xfId="5168"/>
    <cellStyle name="Normal 2 2 3 7 2" xfId="16882"/>
    <cellStyle name="Normal 2 2 3 8" xfId="8081"/>
    <cellStyle name="Normal 2 2 3 9" xfId="10996"/>
    <cellStyle name="Normal 2 2 4" xfId="2231"/>
    <cellStyle name="Normal 2 2 4 2" xfId="2232"/>
    <cellStyle name="Normal 2 2 4 2 2" xfId="2233"/>
    <cellStyle name="Normal 2 2 4 2 2 2" xfId="2234"/>
    <cellStyle name="Normal 2 2 4 2 2 2 2" xfId="5203"/>
    <cellStyle name="Normal 2 2 4 2 2 2 2 2" xfId="16917"/>
    <cellStyle name="Normal 2 2 4 2 2 2 3" xfId="8116"/>
    <cellStyle name="Normal 2 2 4 2 2 2 4" xfId="11031"/>
    <cellStyle name="Normal 2 2 4 2 2 2 5" xfId="14003"/>
    <cellStyle name="Normal 2 2 4 2 2 3" xfId="5202"/>
    <cellStyle name="Normal 2 2 4 2 2 3 2" xfId="16916"/>
    <cellStyle name="Normal 2 2 4 2 2 4" xfId="8115"/>
    <cellStyle name="Normal 2 2 4 2 2 5" xfId="11030"/>
    <cellStyle name="Normal 2 2 4 2 2 6" xfId="14002"/>
    <cellStyle name="Normal 2 2 4 2 3" xfId="2235"/>
    <cellStyle name="Normal 2 2 4 2 3 2" xfId="5204"/>
    <cellStyle name="Normal 2 2 4 2 3 2 2" xfId="16918"/>
    <cellStyle name="Normal 2 2 4 2 3 3" xfId="8117"/>
    <cellStyle name="Normal 2 2 4 2 3 4" xfId="11032"/>
    <cellStyle name="Normal 2 2 4 2 3 5" xfId="14004"/>
    <cellStyle name="Normal 2 2 4 2 4" xfId="5201"/>
    <cellStyle name="Normal 2 2 4 2 4 2" xfId="16915"/>
    <cellStyle name="Normal 2 2 4 2 5" xfId="8114"/>
    <cellStyle name="Normal 2 2 4 2 6" xfId="11029"/>
    <cellStyle name="Normal 2 2 4 2 7" xfId="14001"/>
    <cellStyle name="Normal 2 2 4 3" xfId="2236"/>
    <cellStyle name="Normal 2 2 4 3 2" xfId="2237"/>
    <cellStyle name="Normal 2 2 4 3 2 2" xfId="5206"/>
    <cellStyle name="Normal 2 2 4 3 2 2 2" xfId="16920"/>
    <cellStyle name="Normal 2 2 4 3 2 3" xfId="8119"/>
    <cellStyle name="Normal 2 2 4 3 2 4" xfId="11034"/>
    <cellStyle name="Normal 2 2 4 3 2 5" xfId="14006"/>
    <cellStyle name="Normal 2 2 4 3 3" xfId="5205"/>
    <cellStyle name="Normal 2 2 4 3 3 2" xfId="16919"/>
    <cellStyle name="Normal 2 2 4 3 4" xfId="8118"/>
    <cellStyle name="Normal 2 2 4 3 5" xfId="11033"/>
    <cellStyle name="Normal 2 2 4 3 6" xfId="14005"/>
    <cellStyle name="Normal 2 2 4 4" xfId="2238"/>
    <cellStyle name="Normal 2 2 4 4 2" xfId="5207"/>
    <cellStyle name="Normal 2 2 4 4 2 2" xfId="16921"/>
    <cellStyle name="Normal 2 2 4 4 3" xfId="8120"/>
    <cellStyle name="Normal 2 2 4 4 4" xfId="11035"/>
    <cellStyle name="Normal 2 2 4 4 5" xfId="14007"/>
    <cellStyle name="Normal 2 2 4 5" xfId="5200"/>
    <cellStyle name="Normal 2 2 4 5 2" xfId="16914"/>
    <cellStyle name="Normal 2 2 4 6" xfId="8113"/>
    <cellStyle name="Normal 2 2 4 7" xfId="11028"/>
    <cellStyle name="Normal 2 2 4 8" xfId="14000"/>
    <cellStyle name="Normal 2 2 5" xfId="37"/>
    <cellStyle name="Normal 2 2 6" xfId="3044"/>
    <cellStyle name="Normal 2 3" xfId="14"/>
    <cellStyle name="Normal 2 3 2" xfId="2240"/>
    <cellStyle name="Normal 2 3 3" xfId="2239"/>
    <cellStyle name="Normal 2 4" xfId="2241"/>
    <cellStyle name="Normal 2 5" xfId="2166"/>
    <cellStyle name="Normal 2 5 2" xfId="5962"/>
    <cellStyle name="Normal 2 6" xfId="3020"/>
    <cellStyle name="Normal 20" xfId="2242"/>
    <cellStyle name="Normal 20 2" xfId="2243"/>
    <cellStyle name="Normal 20 2 2" xfId="2244"/>
    <cellStyle name="Normal 20 2 2 2" xfId="2245"/>
    <cellStyle name="Normal 20 2 2 2 2" xfId="5211"/>
    <cellStyle name="Normal 20 2 2 2 2 2" xfId="16925"/>
    <cellStyle name="Normal 20 2 2 2 3" xfId="8124"/>
    <cellStyle name="Normal 20 2 2 2 4" xfId="11039"/>
    <cellStyle name="Normal 20 2 2 2 5" xfId="14011"/>
    <cellStyle name="Normal 20 2 2 3" xfId="5210"/>
    <cellStyle name="Normal 20 2 2 3 2" xfId="16924"/>
    <cellStyle name="Normal 20 2 2 4" xfId="8123"/>
    <cellStyle name="Normal 20 2 2 5" xfId="11038"/>
    <cellStyle name="Normal 20 2 2 6" xfId="14010"/>
    <cellStyle name="Normal 20 2 3" xfId="2246"/>
    <cellStyle name="Normal 20 2 3 2" xfId="5212"/>
    <cellStyle name="Normal 20 2 3 2 2" xfId="16926"/>
    <cellStyle name="Normal 20 2 3 3" xfId="8125"/>
    <cellStyle name="Normal 20 2 3 4" xfId="11040"/>
    <cellStyle name="Normal 20 2 3 5" xfId="14012"/>
    <cellStyle name="Normal 20 2 4" xfId="5209"/>
    <cellStyle name="Normal 20 2 4 2" xfId="16923"/>
    <cellStyle name="Normal 20 2 5" xfId="8122"/>
    <cellStyle name="Normal 20 2 6" xfId="11037"/>
    <cellStyle name="Normal 20 2 7" xfId="14009"/>
    <cellStyle name="Normal 20 3" xfId="2247"/>
    <cellStyle name="Normal 20 3 2" xfId="2248"/>
    <cellStyle name="Normal 20 3 2 2" xfId="5214"/>
    <cellStyle name="Normal 20 3 2 2 2" xfId="16928"/>
    <cellStyle name="Normal 20 3 2 3" xfId="8127"/>
    <cellStyle name="Normal 20 3 2 4" xfId="11042"/>
    <cellStyle name="Normal 20 3 2 5" xfId="14014"/>
    <cellStyle name="Normal 20 3 3" xfId="5213"/>
    <cellStyle name="Normal 20 3 3 2" xfId="16927"/>
    <cellStyle name="Normal 20 3 4" xfId="8126"/>
    <cellStyle name="Normal 20 3 5" xfId="11041"/>
    <cellStyle name="Normal 20 3 6" xfId="14013"/>
    <cellStyle name="Normal 20 4" xfId="2249"/>
    <cellStyle name="Normal 20 4 2" xfId="5215"/>
    <cellStyle name="Normal 20 4 2 2" xfId="16929"/>
    <cellStyle name="Normal 20 4 3" xfId="8128"/>
    <cellStyle name="Normal 20 4 4" xfId="11043"/>
    <cellStyle name="Normal 20 4 5" xfId="14015"/>
    <cellStyle name="Normal 20 5" xfId="5208"/>
    <cellStyle name="Normal 20 5 2" xfId="16922"/>
    <cellStyle name="Normal 20 6" xfId="8121"/>
    <cellStyle name="Normal 20 7" xfId="11036"/>
    <cellStyle name="Normal 20 8" xfId="14008"/>
    <cellStyle name="Normal 21" xfId="2250"/>
    <cellStyle name="Normal 21 2" xfId="2251"/>
    <cellStyle name="Normal 21 2 2" xfId="2252"/>
    <cellStyle name="Normal 21 2 2 2" xfId="2253"/>
    <cellStyle name="Normal 21 2 2 2 2" xfId="5219"/>
    <cellStyle name="Normal 21 2 2 2 2 2" xfId="16933"/>
    <cellStyle name="Normal 21 2 2 2 3" xfId="8132"/>
    <cellStyle name="Normal 21 2 2 2 4" xfId="11047"/>
    <cellStyle name="Normal 21 2 2 2 5" xfId="14019"/>
    <cellStyle name="Normal 21 2 2 3" xfId="5218"/>
    <cellStyle name="Normal 21 2 2 3 2" xfId="16932"/>
    <cellStyle name="Normal 21 2 2 4" xfId="8131"/>
    <cellStyle name="Normal 21 2 2 5" xfId="11046"/>
    <cellStyle name="Normal 21 2 2 6" xfId="14018"/>
    <cellStyle name="Normal 21 2 3" xfId="2254"/>
    <cellStyle name="Normal 21 2 3 2" xfId="5220"/>
    <cellStyle name="Normal 21 2 3 2 2" xfId="16934"/>
    <cellStyle name="Normal 21 2 3 3" xfId="8133"/>
    <cellStyle name="Normal 21 2 3 4" xfId="11048"/>
    <cellStyle name="Normal 21 2 3 5" xfId="14020"/>
    <cellStyle name="Normal 21 2 4" xfId="5217"/>
    <cellStyle name="Normal 21 2 4 2" xfId="16931"/>
    <cellStyle name="Normal 21 2 5" xfId="8130"/>
    <cellStyle name="Normal 21 2 6" xfId="11045"/>
    <cellStyle name="Normal 21 2 7" xfId="14017"/>
    <cellStyle name="Normal 21 3" xfId="2255"/>
    <cellStyle name="Normal 21 3 2" xfId="2256"/>
    <cellStyle name="Normal 21 3 2 2" xfId="5222"/>
    <cellStyle name="Normal 21 3 2 2 2" xfId="16936"/>
    <cellStyle name="Normal 21 3 2 3" xfId="8135"/>
    <cellStyle name="Normal 21 3 2 4" xfId="11050"/>
    <cellStyle name="Normal 21 3 2 5" xfId="14022"/>
    <cellStyle name="Normal 21 3 3" xfId="5221"/>
    <cellStyle name="Normal 21 3 3 2" xfId="16935"/>
    <cellStyle name="Normal 21 3 4" xfId="8134"/>
    <cellStyle name="Normal 21 3 5" xfId="11049"/>
    <cellStyle name="Normal 21 3 6" xfId="14021"/>
    <cellStyle name="Normal 21 4" xfId="2257"/>
    <cellStyle name="Normal 21 4 2" xfId="5223"/>
    <cellStyle name="Normal 21 4 2 2" xfId="16937"/>
    <cellStyle name="Normal 21 4 3" xfId="8136"/>
    <cellStyle name="Normal 21 4 4" xfId="11051"/>
    <cellStyle name="Normal 21 4 5" xfId="14023"/>
    <cellStyle name="Normal 21 5" xfId="5216"/>
    <cellStyle name="Normal 21 5 2" xfId="16930"/>
    <cellStyle name="Normal 21 6" xfId="8129"/>
    <cellStyle name="Normal 21 7" xfId="11044"/>
    <cellStyle name="Normal 21 8" xfId="14016"/>
    <cellStyle name="Normal 22" xfId="2258"/>
    <cellStyle name="Normal 22 2" xfId="2259"/>
    <cellStyle name="Normal 23" xfId="2260"/>
    <cellStyle name="Normal 23 2" xfId="2261"/>
    <cellStyle name="Normal 24" xfId="2262"/>
    <cellStyle name="Normal 24 2" xfId="2263"/>
    <cellStyle name="Normal 25" xfId="2264"/>
    <cellStyle name="Normal 26" xfId="2265"/>
    <cellStyle name="Normal 27" xfId="2266"/>
    <cellStyle name="Normal 27 2" xfId="2267"/>
    <cellStyle name="Normal 27 2 2" xfId="5225"/>
    <cellStyle name="Normal 27 2 2 2" xfId="16939"/>
    <cellStyle name="Normal 27 2 3" xfId="8139"/>
    <cellStyle name="Normal 27 2 4" xfId="11053"/>
    <cellStyle name="Normal 27 2 5" xfId="14025"/>
    <cellStyle name="Normal 27 3" xfId="5224"/>
    <cellStyle name="Normal 27 3 2" xfId="16938"/>
    <cellStyle name="Normal 27 4" xfId="8138"/>
    <cellStyle name="Normal 27 5" xfId="11052"/>
    <cellStyle name="Normal 27 6" xfId="14024"/>
    <cellStyle name="Normal 28" xfId="2268"/>
    <cellStyle name="Normal 29" xfId="2269"/>
    <cellStyle name="Normal 3" xfId="6"/>
    <cellStyle name="Normal 3 11" xfId="3"/>
    <cellStyle name="Normal 3 11 2" xfId="35"/>
    <cellStyle name="Normal 3 11 3" xfId="3043"/>
    <cellStyle name="Normal 3 2" xfId="2271"/>
    <cellStyle name="Normal 3 2 10" xfId="14026"/>
    <cellStyle name="Normal 3 2 2" xfId="2272"/>
    <cellStyle name="Normal 3 2 2 2" xfId="2273"/>
    <cellStyle name="Normal 3 2 2 2 2" xfId="2274"/>
    <cellStyle name="Normal 3 2 2 2 2 2" xfId="2275"/>
    <cellStyle name="Normal 3 2 2 2 2 2 2" xfId="2276"/>
    <cellStyle name="Normal 3 2 2 2 2 2 2 2" xfId="5231"/>
    <cellStyle name="Normal 3 2 2 2 2 2 2 2 2" xfId="16945"/>
    <cellStyle name="Normal 3 2 2 2 2 2 2 3" xfId="8145"/>
    <cellStyle name="Normal 3 2 2 2 2 2 2 4" xfId="11059"/>
    <cellStyle name="Normal 3 2 2 2 2 2 2 5" xfId="14031"/>
    <cellStyle name="Normal 3 2 2 2 2 2 3" xfId="5230"/>
    <cellStyle name="Normal 3 2 2 2 2 2 3 2" xfId="16944"/>
    <cellStyle name="Normal 3 2 2 2 2 2 4" xfId="8144"/>
    <cellStyle name="Normal 3 2 2 2 2 2 5" xfId="11058"/>
    <cellStyle name="Normal 3 2 2 2 2 2 6" xfId="14030"/>
    <cellStyle name="Normal 3 2 2 2 2 3" xfId="2277"/>
    <cellStyle name="Normal 3 2 2 2 2 3 2" xfId="5232"/>
    <cellStyle name="Normal 3 2 2 2 2 3 2 2" xfId="16946"/>
    <cellStyle name="Normal 3 2 2 2 2 3 3" xfId="8146"/>
    <cellStyle name="Normal 3 2 2 2 2 3 4" xfId="11060"/>
    <cellStyle name="Normal 3 2 2 2 2 3 5" xfId="14032"/>
    <cellStyle name="Normal 3 2 2 2 2 4" xfId="5229"/>
    <cellStyle name="Normal 3 2 2 2 2 4 2" xfId="16943"/>
    <cellStyle name="Normal 3 2 2 2 2 5" xfId="8143"/>
    <cellStyle name="Normal 3 2 2 2 2 6" xfId="11057"/>
    <cellStyle name="Normal 3 2 2 2 2 7" xfId="14029"/>
    <cellStyle name="Normal 3 2 2 2 3" xfId="2278"/>
    <cellStyle name="Normal 3 2 2 2 3 2" xfId="2279"/>
    <cellStyle name="Normal 3 2 2 2 3 2 2" xfId="5234"/>
    <cellStyle name="Normal 3 2 2 2 3 2 2 2" xfId="16948"/>
    <cellStyle name="Normal 3 2 2 2 3 2 3" xfId="8148"/>
    <cellStyle name="Normal 3 2 2 2 3 2 4" xfId="11062"/>
    <cellStyle name="Normal 3 2 2 2 3 2 5" xfId="14034"/>
    <cellStyle name="Normal 3 2 2 2 3 3" xfId="5233"/>
    <cellStyle name="Normal 3 2 2 2 3 3 2" xfId="16947"/>
    <cellStyle name="Normal 3 2 2 2 3 4" xfId="8147"/>
    <cellStyle name="Normal 3 2 2 2 3 5" xfId="11061"/>
    <cellStyle name="Normal 3 2 2 2 3 6" xfId="14033"/>
    <cellStyle name="Normal 3 2 2 2 4" xfId="2280"/>
    <cellStyle name="Normal 3 2 2 2 4 2" xfId="5235"/>
    <cellStyle name="Normal 3 2 2 2 4 2 2" xfId="16949"/>
    <cellStyle name="Normal 3 2 2 2 4 3" xfId="8149"/>
    <cellStyle name="Normal 3 2 2 2 4 4" xfId="11063"/>
    <cellStyle name="Normal 3 2 2 2 4 5" xfId="14035"/>
    <cellStyle name="Normal 3 2 2 2 5" xfId="5228"/>
    <cellStyle name="Normal 3 2 2 2 5 2" xfId="16942"/>
    <cellStyle name="Normal 3 2 2 2 6" xfId="8142"/>
    <cellStyle name="Normal 3 2 2 2 7" xfId="11056"/>
    <cellStyle name="Normal 3 2 2 2 8" xfId="14028"/>
    <cellStyle name="Normal 3 2 2 3" xfId="2281"/>
    <cellStyle name="Normal 3 2 2 3 2" xfId="2282"/>
    <cellStyle name="Normal 3 2 2 3 2 2" xfId="2283"/>
    <cellStyle name="Normal 3 2 2 3 2 2 2" xfId="5238"/>
    <cellStyle name="Normal 3 2 2 3 2 2 2 2" xfId="16952"/>
    <cellStyle name="Normal 3 2 2 3 2 2 3" xfId="8152"/>
    <cellStyle name="Normal 3 2 2 3 2 2 4" xfId="11066"/>
    <cellStyle name="Normal 3 2 2 3 2 2 5" xfId="14038"/>
    <cellStyle name="Normal 3 2 2 3 2 3" xfId="5237"/>
    <cellStyle name="Normal 3 2 2 3 2 3 2" xfId="16951"/>
    <cellStyle name="Normal 3 2 2 3 2 4" xfId="8151"/>
    <cellStyle name="Normal 3 2 2 3 2 5" xfId="11065"/>
    <cellStyle name="Normal 3 2 2 3 2 6" xfId="14037"/>
    <cellStyle name="Normal 3 2 2 3 3" xfId="2284"/>
    <cellStyle name="Normal 3 2 2 3 3 2" xfId="5239"/>
    <cellStyle name="Normal 3 2 2 3 3 2 2" xfId="16953"/>
    <cellStyle name="Normal 3 2 2 3 3 3" xfId="8153"/>
    <cellStyle name="Normal 3 2 2 3 3 4" xfId="11067"/>
    <cellStyle name="Normal 3 2 2 3 3 5" xfId="14039"/>
    <cellStyle name="Normal 3 2 2 3 4" xfId="5236"/>
    <cellStyle name="Normal 3 2 2 3 4 2" xfId="16950"/>
    <cellStyle name="Normal 3 2 2 3 5" xfId="8150"/>
    <cellStyle name="Normal 3 2 2 3 6" xfId="11064"/>
    <cellStyle name="Normal 3 2 2 3 7" xfId="14036"/>
    <cellStyle name="Normal 3 2 2 4" xfId="2285"/>
    <cellStyle name="Normal 3 2 2 4 2" xfId="2286"/>
    <cellStyle name="Normal 3 2 2 4 2 2" xfId="5241"/>
    <cellStyle name="Normal 3 2 2 4 2 2 2" xfId="16955"/>
    <cellStyle name="Normal 3 2 2 4 2 3" xfId="8155"/>
    <cellStyle name="Normal 3 2 2 4 2 4" xfId="11069"/>
    <cellStyle name="Normal 3 2 2 4 2 5" xfId="14041"/>
    <cellStyle name="Normal 3 2 2 4 3" xfId="5240"/>
    <cellStyle name="Normal 3 2 2 4 3 2" xfId="16954"/>
    <cellStyle name="Normal 3 2 2 4 4" xfId="8154"/>
    <cellStyle name="Normal 3 2 2 4 5" xfId="11068"/>
    <cellStyle name="Normal 3 2 2 4 6" xfId="14040"/>
    <cellStyle name="Normal 3 2 2 5" xfId="2287"/>
    <cellStyle name="Normal 3 2 2 5 2" xfId="5242"/>
    <cellStyle name="Normal 3 2 2 5 2 2" xfId="16956"/>
    <cellStyle name="Normal 3 2 2 5 3" xfId="8156"/>
    <cellStyle name="Normal 3 2 2 5 4" xfId="11070"/>
    <cellStyle name="Normal 3 2 2 5 5" xfId="14042"/>
    <cellStyle name="Normal 3 2 2 6" xfId="5227"/>
    <cellStyle name="Normal 3 2 2 6 2" xfId="16941"/>
    <cellStyle name="Normal 3 2 2 7" xfId="8141"/>
    <cellStyle name="Normal 3 2 2 8" xfId="11055"/>
    <cellStyle name="Normal 3 2 2 9" xfId="14027"/>
    <cellStyle name="Normal 3 2 3" xfId="2288"/>
    <cellStyle name="Normal 3 2 3 2" xfId="2289"/>
    <cellStyle name="Normal 3 2 3 2 2" xfId="2290"/>
    <cellStyle name="Normal 3 2 3 2 2 2" xfId="2291"/>
    <cellStyle name="Normal 3 2 3 2 2 2 2" xfId="5246"/>
    <cellStyle name="Normal 3 2 3 2 2 2 2 2" xfId="16960"/>
    <cellStyle name="Normal 3 2 3 2 2 2 3" xfId="8160"/>
    <cellStyle name="Normal 3 2 3 2 2 2 4" xfId="11074"/>
    <cellStyle name="Normal 3 2 3 2 2 2 5" xfId="14046"/>
    <cellStyle name="Normal 3 2 3 2 2 3" xfId="5245"/>
    <cellStyle name="Normal 3 2 3 2 2 3 2" xfId="16959"/>
    <cellStyle name="Normal 3 2 3 2 2 4" xfId="8159"/>
    <cellStyle name="Normal 3 2 3 2 2 5" xfId="11073"/>
    <cellStyle name="Normal 3 2 3 2 2 6" xfId="14045"/>
    <cellStyle name="Normal 3 2 3 2 3" xfId="2292"/>
    <cellStyle name="Normal 3 2 3 2 3 2" xfId="5247"/>
    <cellStyle name="Normal 3 2 3 2 3 2 2" xfId="16961"/>
    <cellStyle name="Normal 3 2 3 2 3 3" xfId="8161"/>
    <cellStyle name="Normal 3 2 3 2 3 4" xfId="11075"/>
    <cellStyle name="Normal 3 2 3 2 3 5" xfId="14047"/>
    <cellStyle name="Normal 3 2 3 2 4" xfId="5244"/>
    <cellStyle name="Normal 3 2 3 2 4 2" xfId="16958"/>
    <cellStyle name="Normal 3 2 3 2 5" xfId="8158"/>
    <cellStyle name="Normal 3 2 3 2 6" xfId="11072"/>
    <cellStyle name="Normal 3 2 3 2 7" xfId="14044"/>
    <cellStyle name="Normal 3 2 3 3" xfId="2293"/>
    <cellStyle name="Normal 3 2 3 3 2" xfId="2294"/>
    <cellStyle name="Normal 3 2 3 3 2 2" xfId="5249"/>
    <cellStyle name="Normal 3 2 3 3 2 2 2" xfId="16963"/>
    <cellStyle name="Normal 3 2 3 3 2 3" xfId="8163"/>
    <cellStyle name="Normal 3 2 3 3 2 4" xfId="11077"/>
    <cellStyle name="Normal 3 2 3 3 2 5" xfId="14049"/>
    <cellStyle name="Normal 3 2 3 3 3" xfId="5248"/>
    <cellStyle name="Normal 3 2 3 3 3 2" xfId="16962"/>
    <cellStyle name="Normal 3 2 3 3 4" xfId="8162"/>
    <cellStyle name="Normal 3 2 3 3 5" xfId="11076"/>
    <cellStyle name="Normal 3 2 3 3 6" xfId="14048"/>
    <cellStyle name="Normal 3 2 3 4" xfId="2295"/>
    <cellStyle name="Normal 3 2 3 4 2" xfId="5250"/>
    <cellStyle name="Normal 3 2 3 4 2 2" xfId="16964"/>
    <cellStyle name="Normal 3 2 3 4 3" xfId="8164"/>
    <cellStyle name="Normal 3 2 3 4 4" xfId="11078"/>
    <cellStyle name="Normal 3 2 3 4 5" xfId="14050"/>
    <cellStyle name="Normal 3 2 3 5" xfId="5243"/>
    <cellStyle name="Normal 3 2 3 5 2" xfId="16957"/>
    <cellStyle name="Normal 3 2 3 6" xfId="8157"/>
    <cellStyle name="Normal 3 2 3 7" xfId="11071"/>
    <cellStyle name="Normal 3 2 3 8" xfId="14043"/>
    <cellStyle name="Normal 3 2 4" xfId="2296"/>
    <cellStyle name="Normal 3 2 4 2" xfId="2297"/>
    <cellStyle name="Normal 3 2 4 2 2" xfId="2298"/>
    <cellStyle name="Normal 3 2 4 2 2 2" xfId="5253"/>
    <cellStyle name="Normal 3 2 4 2 2 2 2" xfId="16967"/>
    <cellStyle name="Normal 3 2 4 2 2 3" xfId="8167"/>
    <cellStyle name="Normal 3 2 4 2 2 4" xfId="11081"/>
    <cellStyle name="Normal 3 2 4 2 2 5" xfId="14053"/>
    <cellStyle name="Normal 3 2 4 2 3" xfId="5252"/>
    <cellStyle name="Normal 3 2 4 2 3 2" xfId="16966"/>
    <cellStyle name="Normal 3 2 4 2 4" xfId="8166"/>
    <cellStyle name="Normal 3 2 4 2 5" xfId="11080"/>
    <cellStyle name="Normal 3 2 4 2 6" xfId="14052"/>
    <cellStyle name="Normal 3 2 4 3" xfId="2299"/>
    <cellStyle name="Normal 3 2 4 3 2" xfId="5254"/>
    <cellStyle name="Normal 3 2 4 3 2 2" xfId="16968"/>
    <cellStyle name="Normal 3 2 4 3 3" xfId="8168"/>
    <cellStyle name="Normal 3 2 4 3 4" xfId="11082"/>
    <cellStyle name="Normal 3 2 4 3 5" xfId="14054"/>
    <cellStyle name="Normal 3 2 4 4" xfId="5251"/>
    <cellStyle name="Normal 3 2 4 4 2" xfId="16965"/>
    <cellStyle name="Normal 3 2 4 5" xfId="8165"/>
    <cellStyle name="Normal 3 2 4 6" xfId="11079"/>
    <cellStyle name="Normal 3 2 4 7" xfId="14051"/>
    <cellStyle name="Normal 3 2 5" xfId="2300"/>
    <cellStyle name="Normal 3 2 5 2" xfId="2301"/>
    <cellStyle name="Normal 3 2 5 2 2" xfId="5256"/>
    <cellStyle name="Normal 3 2 5 2 2 2" xfId="16970"/>
    <cellStyle name="Normal 3 2 5 2 3" xfId="8170"/>
    <cellStyle name="Normal 3 2 5 2 4" xfId="11084"/>
    <cellStyle name="Normal 3 2 5 2 5" xfId="14056"/>
    <cellStyle name="Normal 3 2 5 3" xfId="5255"/>
    <cellStyle name="Normal 3 2 5 3 2" xfId="16969"/>
    <cellStyle name="Normal 3 2 5 4" xfId="8169"/>
    <cellStyle name="Normal 3 2 5 5" xfId="11083"/>
    <cellStyle name="Normal 3 2 5 6" xfId="14055"/>
    <cellStyle name="Normal 3 2 6" xfId="2302"/>
    <cellStyle name="Normal 3 2 6 2" xfId="5257"/>
    <cellStyle name="Normal 3 2 6 2 2" xfId="16971"/>
    <cellStyle name="Normal 3 2 6 3" xfId="8171"/>
    <cellStyle name="Normal 3 2 6 4" xfId="11085"/>
    <cellStyle name="Normal 3 2 6 5" xfId="14057"/>
    <cellStyle name="Normal 3 2 7" xfId="5226"/>
    <cellStyle name="Normal 3 2 7 2" xfId="16940"/>
    <cellStyle name="Normal 3 2 8" xfId="8140"/>
    <cellStyle name="Normal 3 2 9" xfId="11054"/>
    <cellStyle name="Normal 3 3" xfId="2303"/>
    <cellStyle name="Normal 3 3 3" xfId="11803"/>
    <cellStyle name="Normal 3 3 3 2" xfId="17713"/>
    <cellStyle name="Normal 3 4" xfId="2270"/>
    <cellStyle name="Normal 3 5" xfId="3045"/>
    <cellStyle name="Normal 3 5 2" xfId="11804"/>
    <cellStyle name="Normal 3 5 3" xfId="14763"/>
    <cellStyle name="Normal 3 5 4" xfId="17714"/>
    <cellStyle name="Normal 3 6" xfId="11802"/>
    <cellStyle name="Normal 3 7" xfId="11847"/>
    <cellStyle name="Normal 3 8" xfId="17712"/>
    <cellStyle name="Normal 30" xfId="2304"/>
    <cellStyle name="Normal 30 2" xfId="5258"/>
    <cellStyle name="Normal 30 2 2" xfId="16972"/>
    <cellStyle name="Normal 30 3" xfId="8172"/>
    <cellStyle name="Normal 30 4" xfId="11086"/>
    <cellStyle name="Normal 30 5" xfId="14058"/>
    <cellStyle name="Normal 31" xfId="3010"/>
    <cellStyle name="Normal 31 2" xfId="5954"/>
    <cellStyle name="Normal 31 2 2" xfId="17668"/>
    <cellStyle name="Normal 31 3" xfId="8868"/>
    <cellStyle name="Normal 31 4" xfId="11783"/>
    <cellStyle name="Normal 31 5" xfId="14754"/>
    <cellStyle name="Normal 32" xfId="32"/>
    <cellStyle name="Normal 32 2" xfId="3051"/>
    <cellStyle name="Normal 33" xfId="3013"/>
    <cellStyle name="Normal 33 2" xfId="5955"/>
    <cellStyle name="Normal 33 2 2" xfId="17669"/>
    <cellStyle name="Normal 33 3" xfId="14755"/>
    <cellStyle name="Normal 34" xfId="3034"/>
    <cellStyle name="Normal 34 2" xfId="5958"/>
    <cellStyle name="Normal 34 2 2" xfId="17671"/>
    <cellStyle name="Normal 34 3" xfId="14758"/>
    <cellStyle name="Normal 35" xfId="3036"/>
    <cellStyle name="Normal 35 2" xfId="14759"/>
    <cellStyle name="Normal 36" xfId="3039"/>
    <cellStyle name="Normal 36 2" xfId="14760"/>
    <cellStyle name="Normal 37" xfId="3040"/>
    <cellStyle name="Normal 38" xfId="3042"/>
    <cellStyle name="Normal 38 2" xfId="14762"/>
    <cellStyle name="Normal 39" xfId="3041"/>
    <cellStyle name="Normal 39 2" xfId="14761"/>
    <cellStyle name="Normal 4" xfId="28"/>
    <cellStyle name="Normal 4 10" xfId="11805"/>
    <cellStyle name="Normal 4 2" xfId="2306"/>
    <cellStyle name="Normal 4 2 10" xfId="14059"/>
    <cellStyle name="Normal 4 2 2" xfId="2307"/>
    <cellStyle name="Normal 4 2 2 2" xfId="2308"/>
    <cellStyle name="Normal 4 2 2 2 2" xfId="2309"/>
    <cellStyle name="Normal 4 2 2 2 2 2" xfId="2310"/>
    <cellStyle name="Normal 4 2 2 2 2 2 2" xfId="2311"/>
    <cellStyle name="Normal 4 2 2 2 2 2 2 2" xfId="5264"/>
    <cellStyle name="Normal 4 2 2 2 2 2 2 2 2" xfId="16978"/>
    <cellStyle name="Normal 4 2 2 2 2 2 2 3" xfId="8178"/>
    <cellStyle name="Normal 4 2 2 2 2 2 2 4" xfId="11092"/>
    <cellStyle name="Normal 4 2 2 2 2 2 2 5" xfId="14064"/>
    <cellStyle name="Normal 4 2 2 2 2 2 3" xfId="5263"/>
    <cellStyle name="Normal 4 2 2 2 2 2 3 2" xfId="16977"/>
    <cellStyle name="Normal 4 2 2 2 2 2 4" xfId="8177"/>
    <cellStyle name="Normal 4 2 2 2 2 2 5" xfId="11091"/>
    <cellStyle name="Normal 4 2 2 2 2 2 6" xfId="14063"/>
    <cellStyle name="Normal 4 2 2 2 2 3" xfId="2312"/>
    <cellStyle name="Normal 4 2 2 2 2 3 2" xfId="5265"/>
    <cellStyle name="Normal 4 2 2 2 2 3 2 2" xfId="16979"/>
    <cellStyle name="Normal 4 2 2 2 2 3 3" xfId="8179"/>
    <cellStyle name="Normal 4 2 2 2 2 3 4" xfId="11093"/>
    <cellStyle name="Normal 4 2 2 2 2 3 5" xfId="14065"/>
    <cellStyle name="Normal 4 2 2 2 2 4" xfId="5262"/>
    <cellStyle name="Normal 4 2 2 2 2 4 2" xfId="16976"/>
    <cellStyle name="Normal 4 2 2 2 2 5" xfId="8176"/>
    <cellStyle name="Normal 4 2 2 2 2 6" xfId="11090"/>
    <cellStyle name="Normal 4 2 2 2 2 7" xfId="14062"/>
    <cellStyle name="Normal 4 2 2 2 3" xfId="2313"/>
    <cellStyle name="Normal 4 2 2 2 3 2" xfId="2314"/>
    <cellStyle name="Normal 4 2 2 2 3 2 2" xfId="5267"/>
    <cellStyle name="Normal 4 2 2 2 3 2 2 2" xfId="16981"/>
    <cellStyle name="Normal 4 2 2 2 3 2 3" xfId="8181"/>
    <cellStyle name="Normal 4 2 2 2 3 2 4" xfId="11095"/>
    <cellStyle name="Normal 4 2 2 2 3 2 5" xfId="14067"/>
    <cellStyle name="Normal 4 2 2 2 3 3" xfId="5266"/>
    <cellStyle name="Normal 4 2 2 2 3 3 2" xfId="16980"/>
    <cellStyle name="Normal 4 2 2 2 3 4" xfId="8180"/>
    <cellStyle name="Normal 4 2 2 2 3 5" xfId="11094"/>
    <cellStyle name="Normal 4 2 2 2 3 6" xfId="14066"/>
    <cellStyle name="Normal 4 2 2 2 4" xfId="2315"/>
    <cellStyle name="Normal 4 2 2 2 4 2" xfId="5268"/>
    <cellStyle name="Normal 4 2 2 2 4 2 2" xfId="16982"/>
    <cellStyle name="Normal 4 2 2 2 4 3" xfId="8182"/>
    <cellStyle name="Normal 4 2 2 2 4 4" xfId="11096"/>
    <cellStyle name="Normal 4 2 2 2 4 5" xfId="14068"/>
    <cellStyle name="Normal 4 2 2 2 5" xfId="5261"/>
    <cellStyle name="Normal 4 2 2 2 5 2" xfId="16975"/>
    <cellStyle name="Normal 4 2 2 2 6" xfId="8175"/>
    <cellStyle name="Normal 4 2 2 2 7" xfId="11089"/>
    <cellStyle name="Normal 4 2 2 2 8" xfId="14061"/>
    <cellStyle name="Normal 4 2 2 3" xfId="2316"/>
    <cellStyle name="Normal 4 2 2 3 2" xfId="2317"/>
    <cellStyle name="Normal 4 2 2 3 2 2" xfId="2318"/>
    <cellStyle name="Normal 4 2 2 3 2 2 2" xfId="5271"/>
    <cellStyle name="Normal 4 2 2 3 2 2 2 2" xfId="16985"/>
    <cellStyle name="Normal 4 2 2 3 2 2 3" xfId="8185"/>
    <cellStyle name="Normal 4 2 2 3 2 2 4" xfId="11099"/>
    <cellStyle name="Normal 4 2 2 3 2 2 5" xfId="14071"/>
    <cellStyle name="Normal 4 2 2 3 2 3" xfId="5270"/>
    <cellStyle name="Normal 4 2 2 3 2 3 2" xfId="16984"/>
    <cellStyle name="Normal 4 2 2 3 2 4" xfId="8184"/>
    <cellStyle name="Normal 4 2 2 3 2 5" xfId="11098"/>
    <cellStyle name="Normal 4 2 2 3 2 6" xfId="14070"/>
    <cellStyle name="Normal 4 2 2 3 3" xfId="2319"/>
    <cellStyle name="Normal 4 2 2 3 3 2" xfId="5272"/>
    <cellStyle name="Normal 4 2 2 3 3 2 2" xfId="16986"/>
    <cellStyle name="Normal 4 2 2 3 3 3" xfId="8186"/>
    <cellStyle name="Normal 4 2 2 3 3 4" xfId="11100"/>
    <cellStyle name="Normal 4 2 2 3 3 5" xfId="14072"/>
    <cellStyle name="Normal 4 2 2 3 4" xfId="5269"/>
    <cellStyle name="Normal 4 2 2 3 4 2" xfId="16983"/>
    <cellStyle name="Normal 4 2 2 3 5" xfId="8183"/>
    <cellStyle name="Normal 4 2 2 3 6" xfId="11097"/>
    <cellStyle name="Normal 4 2 2 3 7" xfId="14069"/>
    <cellStyle name="Normal 4 2 2 4" xfId="2320"/>
    <cellStyle name="Normal 4 2 2 4 2" xfId="2321"/>
    <cellStyle name="Normal 4 2 2 4 2 2" xfId="5274"/>
    <cellStyle name="Normal 4 2 2 4 2 2 2" xfId="16988"/>
    <cellStyle name="Normal 4 2 2 4 2 3" xfId="8188"/>
    <cellStyle name="Normal 4 2 2 4 2 4" xfId="11102"/>
    <cellStyle name="Normal 4 2 2 4 2 5" xfId="14074"/>
    <cellStyle name="Normal 4 2 2 4 3" xfId="5273"/>
    <cellStyle name="Normal 4 2 2 4 3 2" xfId="16987"/>
    <cellStyle name="Normal 4 2 2 4 4" xfId="8187"/>
    <cellStyle name="Normal 4 2 2 4 5" xfId="11101"/>
    <cellStyle name="Normal 4 2 2 4 6" xfId="14073"/>
    <cellStyle name="Normal 4 2 2 5" xfId="2322"/>
    <cellStyle name="Normal 4 2 2 5 2" xfId="5275"/>
    <cellStyle name="Normal 4 2 2 5 2 2" xfId="16989"/>
    <cellStyle name="Normal 4 2 2 5 3" xfId="8189"/>
    <cellStyle name="Normal 4 2 2 5 4" xfId="11103"/>
    <cellStyle name="Normal 4 2 2 5 5" xfId="14075"/>
    <cellStyle name="Normal 4 2 2 6" xfId="5260"/>
    <cellStyle name="Normal 4 2 2 6 2" xfId="16974"/>
    <cellStyle name="Normal 4 2 2 7" xfId="8174"/>
    <cellStyle name="Normal 4 2 2 8" xfId="11088"/>
    <cellStyle name="Normal 4 2 2 9" xfId="14060"/>
    <cellStyle name="Normal 4 2 3" xfId="2323"/>
    <cellStyle name="Normal 4 2 3 2" xfId="2324"/>
    <cellStyle name="Normal 4 2 3 2 2" xfId="2325"/>
    <cellStyle name="Normal 4 2 3 2 2 2" xfId="2326"/>
    <cellStyle name="Normal 4 2 3 2 2 2 2" xfId="5279"/>
    <cellStyle name="Normal 4 2 3 2 2 2 2 2" xfId="16993"/>
    <cellStyle name="Normal 4 2 3 2 2 2 3" xfId="8193"/>
    <cellStyle name="Normal 4 2 3 2 2 2 4" xfId="11107"/>
    <cellStyle name="Normal 4 2 3 2 2 2 5" xfId="14079"/>
    <cellStyle name="Normal 4 2 3 2 2 3" xfId="5278"/>
    <cellStyle name="Normal 4 2 3 2 2 3 2" xfId="16992"/>
    <cellStyle name="Normal 4 2 3 2 2 4" xfId="8192"/>
    <cellStyle name="Normal 4 2 3 2 2 5" xfId="11106"/>
    <cellStyle name="Normal 4 2 3 2 2 6" xfId="14078"/>
    <cellStyle name="Normal 4 2 3 2 3" xfId="2327"/>
    <cellStyle name="Normal 4 2 3 2 3 2" xfId="5280"/>
    <cellStyle name="Normal 4 2 3 2 3 2 2" xfId="16994"/>
    <cellStyle name="Normal 4 2 3 2 3 3" xfId="8194"/>
    <cellStyle name="Normal 4 2 3 2 3 4" xfId="11108"/>
    <cellStyle name="Normal 4 2 3 2 3 5" xfId="14080"/>
    <cellStyle name="Normal 4 2 3 2 4" xfId="5277"/>
    <cellStyle name="Normal 4 2 3 2 4 2" xfId="16991"/>
    <cellStyle name="Normal 4 2 3 2 5" xfId="8191"/>
    <cellStyle name="Normal 4 2 3 2 6" xfId="11105"/>
    <cellStyle name="Normal 4 2 3 2 7" xfId="14077"/>
    <cellStyle name="Normal 4 2 3 3" xfId="2328"/>
    <cellStyle name="Normal 4 2 3 3 2" xfId="2329"/>
    <cellStyle name="Normal 4 2 3 3 2 2" xfId="5282"/>
    <cellStyle name="Normal 4 2 3 3 2 2 2" xfId="16996"/>
    <cellStyle name="Normal 4 2 3 3 2 3" xfId="8196"/>
    <cellStyle name="Normal 4 2 3 3 2 4" xfId="11110"/>
    <cellStyle name="Normal 4 2 3 3 2 5" xfId="14082"/>
    <cellStyle name="Normal 4 2 3 3 3" xfId="5281"/>
    <cellStyle name="Normal 4 2 3 3 3 2" xfId="16995"/>
    <cellStyle name="Normal 4 2 3 3 4" xfId="8195"/>
    <cellStyle name="Normal 4 2 3 3 5" xfId="11109"/>
    <cellStyle name="Normal 4 2 3 3 6" xfId="14081"/>
    <cellStyle name="Normal 4 2 3 4" xfId="2330"/>
    <cellStyle name="Normal 4 2 3 4 2" xfId="5283"/>
    <cellStyle name="Normal 4 2 3 4 2 2" xfId="16997"/>
    <cellStyle name="Normal 4 2 3 4 3" xfId="8197"/>
    <cellStyle name="Normal 4 2 3 4 4" xfId="11111"/>
    <cellStyle name="Normal 4 2 3 4 5" xfId="14083"/>
    <cellStyle name="Normal 4 2 3 5" xfId="5276"/>
    <cellStyle name="Normal 4 2 3 5 2" xfId="16990"/>
    <cellStyle name="Normal 4 2 3 6" xfId="8190"/>
    <cellStyle name="Normal 4 2 3 7" xfId="11104"/>
    <cellStyle name="Normal 4 2 3 8" xfId="14076"/>
    <cellStyle name="Normal 4 2 4" xfId="2331"/>
    <cellStyle name="Normal 4 2 4 2" xfId="2332"/>
    <cellStyle name="Normal 4 2 4 2 2" xfId="2333"/>
    <cellStyle name="Normal 4 2 4 2 2 2" xfId="5286"/>
    <cellStyle name="Normal 4 2 4 2 2 2 2" xfId="17000"/>
    <cellStyle name="Normal 4 2 4 2 2 3" xfId="8200"/>
    <cellStyle name="Normal 4 2 4 2 2 4" xfId="11114"/>
    <cellStyle name="Normal 4 2 4 2 2 5" xfId="14086"/>
    <cellStyle name="Normal 4 2 4 2 3" xfId="5285"/>
    <cellStyle name="Normal 4 2 4 2 3 2" xfId="16999"/>
    <cellStyle name="Normal 4 2 4 2 4" xfId="8199"/>
    <cellStyle name="Normal 4 2 4 2 5" xfId="11113"/>
    <cellStyle name="Normal 4 2 4 2 6" xfId="14085"/>
    <cellStyle name="Normal 4 2 4 3" xfId="2334"/>
    <cellStyle name="Normal 4 2 4 3 2" xfId="5287"/>
    <cellStyle name="Normal 4 2 4 3 2 2" xfId="17001"/>
    <cellStyle name="Normal 4 2 4 3 3" xfId="8201"/>
    <cellStyle name="Normal 4 2 4 3 4" xfId="11115"/>
    <cellStyle name="Normal 4 2 4 3 5" xfId="14087"/>
    <cellStyle name="Normal 4 2 4 4" xfId="5284"/>
    <cellStyle name="Normal 4 2 4 4 2" xfId="16998"/>
    <cellStyle name="Normal 4 2 4 5" xfId="8198"/>
    <cellStyle name="Normal 4 2 4 6" xfId="11112"/>
    <cellStyle name="Normal 4 2 4 7" xfId="14084"/>
    <cellStyle name="Normal 4 2 5" xfId="2335"/>
    <cellStyle name="Normal 4 2 5 2" xfId="2336"/>
    <cellStyle name="Normal 4 2 5 2 2" xfId="5289"/>
    <cellStyle name="Normal 4 2 5 2 2 2" xfId="17003"/>
    <cellStyle name="Normal 4 2 5 2 3" xfId="8203"/>
    <cellStyle name="Normal 4 2 5 2 4" xfId="11117"/>
    <cellStyle name="Normal 4 2 5 2 5" xfId="14089"/>
    <cellStyle name="Normal 4 2 5 3" xfId="5288"/>
    <cellStyle name="Normal 4 2 5 3 2" xfId="17002"/>
    <cellStyle name="Normal 4 2 5 4" xfId="8202"/>
    <cellStyle name="Normal 4 2 5 5" xfId="11116"/>
    <cellStyle name="Normal 4 2 5 6" xfId="14088"/>
    <cellStyle name="Normal 4 2 6" xfId="2337"/>
    <cellStyle name="Normal 4 2 6 2" xfId="5290"/>
    <cellStyle name="Normal 4 2 6 2 2" xfId="17004"/>
    <cellStyle name="Normal 4 2 6 3" xfId="8204"/>
    <cellStyle name="Normal 4 2 6 4" xfId="11118"/>
    <cellStyle name="Normal 4 2 6 5" xfId="14090"/>
    <cellStyle name="Normal 4 2 7" xfId="5259"/>
    <cellStyle name="Normal 4 2 7 2" xfId="16973"/>
    <cellStyle name="Normal 4 2 8" xfId="8173"/>
    <cellStyle name="Normal 4 2 9" xfId="11087"/>
    <cellStyle name="Normal 4 3" xfId="2338"/>
    <cellStyle name="Normal 4 3 10" xfId="14091"/>
    <cellStyle name="Normal 4 3 2" xfId="2339"/>
    <cellStyle name="Normal 4 3 2 2" xfId="2340"/>
    <cellStyle name="Normal 4 3 2 2 2" xfId="2341"/>
    <cellStyle name="Normal 4 3 2 2 2 2" xfId="2342"/>
    <cellStyle name="Normal 4 3 2 2 2 2 2" xfId="2343"/>
    <cellStyle name="Normal 4 3 2 2 2 2 2 2" xfId="5296"/>
    <cellStyle name="Normal 4 3 2 2 2 2 2 2 2" xfId="17010"/>
    <cellStyle name="Normal 4 3 2 2 2 2 2 3" xfId="8210"/>
    <cellStyle name="Normal 4 3 2 2 2 2 2 4" xfId="11124"/>
    <cellStyle name="Normal 4 3 2 2 2 2 2 5" xfId="14096"/>
    <cellStyle name="Normal 4 3 2 2 2 2 3" xfId="5295"/>
    <cellStyle name="Normal 4 3 2 2 2 2 3 2" xfId="17009"/>
    <cellStyle name="Normal 4 3 2 2 2 2 4" xfId="8209"/>
    <cellStyle name="Normal 4 3 2 2 2 2 5" xfId="11123"/>
    <cellStyle name="Normal 4 3 2 2 2 2 6" xfId="14095"/>
    <cellStyle name="Normal 4 3 2 2 2 3" xfId="2344"/>
    <cellStyle name="Normal 4 3 2 2 2 3 2" xfId="5297"/>
    <cellStyle name="Normal 4 3 2 2 2 3 2 2" xfId="17011"/>
    <cellStyle name="Normal 4 3 2 2 2 3 3" xfId="8211"/>
    <cellStyle name="Normal 4 3 2 2 2 3 4" xfId="11125"/>
    <cellStyle name="Normal 4 3 2 2 2 3 5" xfId="14097"/>
    <cellStyle name="Normal 4 3 2 2 2 4" xfId="5294"/>
    <cellStyle name="Normal 4 3 2 2 2 4 2" xfId="17008"/>
    <cellStyle name="Normal 4 3 2 2 2 5" xfId="8208"/>
    <cellStyle name="Normal 4 3 2 2 2 6" xfId="11122"/>
    <cellStyle name="Normal 4 3 2 2 2 7" xfId="14094"/>
    <cellStyle name="Normal 4 3 2 2 3" xfId="2345"/>
    <cellStyle name="Normal 4 3 2 2 3 2" xfId="2346"/>
    <cellStyle name="Normal 4 3 2 2 3 2 2" xfId="5299"/>
    <cellStyle name="Normal 4 3 2 2 3 2 2 2" xfId="17013"/>
    <cellStyle name="Normal 4 3 2 2 3 2 3" xfId="8213"/>
    <cellStyle name="Normal 4 3 2 2 3 2 4" xfId="11127"/>
    <cellStyle name="Normal 4 3 2 2 3 2 5" xfId="14099"/>
    <cellStyle name="Normal 4 3 2 2 3 3" xfId="5298"/>
    <cellStyle name="Normal 4 3 2 2 3 3 2" xfId="17012"/>
    <cellStyle name="Normal 4 3 2 2 3 4" xfId="8212"/>
    <cellStyle name="Normal 4 3 2 2 3 5" xfId="11126"/>
    <cellStyle name="Normal 4 3 2 2 3 6" xfId="14098"/>
    <cellStyle name="Normal 4 3 2 2 4" xfId="2347"/>
    <cellStyle name="Normal 4 3 2 2 4 2" xfId="5300"/>
    <cellStyle name="Normal 4 3 2 2 4 2 2" xfId="17014"/>
    <cellStyle name="Normal 4 3 2 2 4 3" xfId="8214"/>
    <cellStyle name="Normal 4 3 2 2 4 4" xfId="11128"/>
    <cellStyle name="Normal 4 3 2 2 4 5" xfId="14100"/>
    <cellStyle name="Normal 4 3 2 2 5" xfId="5293"/>
    <cellStyle name="Normal 4 3 2 2 5 2" xfId="17007"/>
    <cellStyle name="Normal 4 3 2 2 6" xfId="8207"/>
    <cellStyle name="Normal 4 3 2 2 7" xfId="11121"/>
    <cellStyle name="Normal 4 3 2 2 8" xfId="14093"/>
    <cellStyle name="Normal 4 3 2 3" xfId="2348"/>
    <cellStyle name="Normal 4 3 2 3 2" xfId="2349"/>
    <cellStyle name="Normal 4 3 2 3 2 2" xfId="2350"/>
    <cellStyle name="Normal 4 3 2 3 2 2 2" xfId="5303"/>
    <cellStyle name="Normal 4 3 2 3 2 2 2 2" xfId="17017"/>
    <cellStyle name="Normal 4 3 2 3 2 2 3" xfId="8217"/>
    <cellStyle name="Normal 4 3 2 3 2 2 4" xfId="11131"/>
    <cellStyle name="Normal 4 3 2 3 2 2 5" xfId="14103"/>
    <cellStyle name="Normal 4 3 2 3 2 3" xfId="5302"/>
    <cellStyle name="Normal 4 3 2 3 2 3 2" xfId="17016"/>
    <cellStyle name="Normal 4 3 2 3 2 4" xfId="8216"/>
    <cellStyle name="Normal 4 3 2 3 2 5" xfId="11130"/>
    <cellStyle name="Normal 4 3 2 3 2 6" xfId="14102"/>
    <cellStyle name="Normal 4 3 2 3 3" xfId="2351"/>
    <cellStyle name="Normal 4 3 2 3 3 2" xfId="5304"/>
    <cellStyle name="Normal 4 3 2 3 3 2 2" xfId="17018"/>
    <cellStyle name="Normal 4 3 2 3 3 3" xfId="8218"/>
    <cellStyle name="Normal 4 3 2 3 3 4" xfId="11132"/>
    <cellStyle name="Normal 4 3 2 3 3 5" xfId="14104"/>
    <cellStyle name="Normal 4 3 2 3 4" xfId="5301"/>
    <cellStyle name="Normal 4 3 2 3 4 2" xfId="17015"/>
    <cellStyle name="Normal 4 3 2 3 5" xfId="8215"/>
    <cellStyle name="Normal 4 3 2 3 6" xfId="11129"/>
    <cellStyle name="Normal 4 3 2 3 7" xfId="14101"/>
    <cellStyle name="Normal 4 3 2 4" xfId="2352"/>
    <cellStyle name="Normal 4 3 2 4 2" xfId="2353"/>
    <cellStyle name="Normal 4 3 2 4 2 2" xfId="5306"/>
    <cellStyle name="Normal 4 3 2 4 2 2 2" xfId="17020"/>
    <cellStyle name="Normal 4 3 2 4 2 3" xfId="8220"/>
    <cellStyle name="Normal 4 3 2 4 2 4" xfId="11134"/>
    <cellStyle name="Normal 4 3 2 4 2 5" xfId="14106"/>
    <cellStyle name="Normal 4 3 2 4 3" xfId="5305"/>
    <cellStyle name="Normal 4 3 2 4 3 2" xfId="17019"/>
    <cellStyle name="Normal 4 3 2 4 4" xfId="8219"/>
    <cellStyle name="Normal 4 3 2 4 5" xfId="11133"/>
    <cellStyle name="Normal 4 3 2 4 6" xfId="14105"/>
    <cellStyle name="Normal 4 3 2 5" xfId="2354"/>
    <cellStyle name="Normal 4 3 2 5 2" xfId="5307"/>
    <cellStyle name="Normal 4 3 2 5 2 2" xfId="17021"/>
    <cellStyle name="Normal 4 3 2 5 3" xfId="8221"/>
    <cellStyle name="Normal 4 3 2 5 4" xfId="11135"/>
    <cellStyle name="Normal 4 3 2 5 5" xfId="14107"/>
    <cellStyle name="Normal 4 3 2 6" xfId="5292"/>
    <cellStyle name="Normal 4 3 2 6 2" xfId="17006"/>
    <cellStyle name="Normal 4 3 2 7" xfId="8206"/>
    <cellStyle name="Normal 4 3 2 8" xfId="11120"/>
    <cellStyle name="Normal 4 3 2 9" xfId="14092"/>
    <cellStyle name="Normal 4 3 3" xfId="2355"/>
    <cellStyle name="Normal 4 3 3 2" xfId="2356"/>
    <cellStyle name="Normal 4 3 3 2 2" xfId="2357"/>
    <cellStyle name="Normal 4 3 3 2 2 2" xfId="2358"/>
    <cellStyle name="Normal 4 3 3 2 2 2 2" xfId="5311"/>
    <cellStyle name="Normal 4 3 3 2 2 2 2 2" xfId="17025"/>
    <cellStyle name="Normal 4 3 3 2 2 2 3" xfId="8225"/>
    <cellStyle name="Normal 4 3 3 2 2 2 4" xfId="11139"/>
    <cellStyle name="Normal 4 3 3 2 2 2 5" xfId="14111"/>
    <cellStyle name="Normal 4 3 3 2 2 3" xfId="5310"/>
    <cellStyle name="Normal 4 3 3 2 2 3 2" xfId="17024"/>
    <cellStyle name="Normal 4 3 3 2 2 4" xfId="8224"/>
    <cellStyle name="Normal 4 3 3 2 2 5" xfId="11138"/>
    <cellStyle name="Normal 4 3 3 2 2 6" xfId="14110"/>
    <cellStyle name="Normal 4 3 3 2 3" xfId="2359"/>
    <cellStyle name="Normal 4 3 3 2 3 2" xfId="5312"/>
    <cellStyle name="Normal 4 3 3 2 3 2 2" xfId="17026"/>
    <cellStyle name="Normal 4 3 3 2 3 3" xfId="8226"/>
    <cellStyle name="Normal 4 3 3 2 3 4" xfId="11140"/>
    <cellStyle name="Normal 4 3 3 2 3 5" xfId="14112"/>
    <cellStyle name="Normal 4 3 3 2 4" xfId="5309"/>
    <cellStyle name="Normal 4 3 3 2 4 2" xfId="17023"/>
    <cellStyle name="Normal 4 3 3 2 5" xfId="8223"/>
    <cellStyle name="Normal 4 3 3 2 6" xfId="11137"/>
    <cellStyle name="Normal 4 3 3 2 7" xfId="14109"/>
    <cellStyle name="Normal 4 3 3 3" xfId="2360"/>
    <cellStyle name="Normal 4 3 3 3 2" xfId="2361"/>
    <cellStyle name="Normal 4 3 3 3 2 2" xfId="5314"/>
    <cellStyle name="Normal 4 3 3 3 2 2 2" xfId="17028"/>
    <cellStyle name="Normal 4 3 3 3 2 3" xfId="8228"/>
    <cellStyle name="Normal 4 3 3 3 2 4" xfId="11142"/>
    <cellStyle name="Normal 4 3 3 3 2 5" xfId="14114"/>
    <cellStyle name="Normal 4 3 3 3 3" xfId="5313"/>
    <cellStyle name="Normal 4 3 3 3 3 2" xfId="17027"/>
    <cellStyle name="Normal 4 3 3 3 4" xfId="8227"/>
    <cellStyle name="Normal 4 3 3 3 5" xfId="11141"/>
    <cellStyle name="Normal 4 3 3 3 6" xfId="14113"/>
    <cellStyle name="Normal 4 3 3 4" xfId="2362"/>
    <cellStyle name="Normal 4 3 3 4 2" xfId="5315"/>
    <cellStyle name="Normal 4 3 3 4 2 2" xfId="17029"/>
    <cellStyle name="Normal 4 3 3 4 3" xfId="8229"/>
    <cellStyle name="Normal 4 3 3 4 4" xfId="11143"/>
    <cellStyle name="Normal 4 3 3 4 5" xfId="14115"/>
    <cellStyle name="Normal 4 3 3 5" xfId="5308"/>
    <cellStyle name="Normal 4 3 3 5 2" xfId="17022"/>
    <cellStyle name="Normal 4 3 3 6" xfId="8222"/>
    <cellStyle name="Normal 4 3 3 7" xfId="11136"/>
    <cellStyle name="Normal 4 3 3 8" xfId="14108"/>
    <cellStyle name="Normal 4 3 4" xfId="2363"/>
    <cellStyle name="Normal 4 3 4 2" xfId="2364"/>
    <cellStyle name="Normal 4 3 4 2 2" xfId="2365"/>
    <cellStyle name="Normal 4 3 4 2 2 2" xfId="5318"/>
    <cellStyle name="Normal 4 3 4 2 2 2 2" xfId="17032"/>
    <cellStyle name="Normal 4 3 4 2 2 3" xfId="8232"/>
    <cellStyle name="Normal 4 3 4 2 2 4" xfId="11146"/>
    <cellStyle name="Normal 4 3 4 2 2 5" xfId="14118"/>
    <cellStyle name="Normal 4 3 4 2 3" xfId="5317"/>
    <cellStyle name="Normal 4 3 4 2 3 2" xfId="17031"/>
    <cellStyle name="Normal 4 3 4 2 4" xfId="8231"/>
    <cellStyle name="Normal 4 3 4 2 5" xfId="11145"/>
    <cellStyle name="Normal 4 3 4 2 6" xfId="14117"/>
    <cellStyle name="Normal 4 3 4 3" xfId="2366"/>
    <cellStyle name="Normal 4 3 4 3 2" xfId="5319"/>
    <cellStyle name="Normal 4 3 4 3 2 2" xfId="17033"/>
    <cellStyle name="Normal 4 3 4 3 3" xfId="8233"/>
    <cellStyle name="Normal 4 3 4 3 4" xfId="11147"/>
    <cellStyle name="Normal 4 3 4 3 5" xfId="14119"/>
    <cellStyle name="Normal 4 3 4 4" xfId="5316"/>
    <cellStyle name="Normal 4 3 4 4 2" xfId="17030"/>
    <cellStyle name="Normal 4 3 4 5" xfId="8230"/>
    <cellStyle name="Normal 4 3 4 6" xfId="11144"/>
    <cellStyle name="Normal 4 3 4 7" xfId="14116"/>
    <cellStyle name="Normal 4 3 5" xfId="2367"/>
    <cellStyle name="Normal 4 3 5 2" xfId="2368"/>
    <cellStyle name="Normal 4 3 5 2 2" xfId="5321"/>
    <cellStyle name="Normal 4 3 5 2 2 2" xfId="17035"/>
    <cellStyle name="Normal 4 3 5 2 3" xfId="8235"/>
    <cellStyle name="Normal 4 3 5 2 4" xfId="11149"/>
    <cellStyle name="Normal 4 3 5 2 5" xfId="14121"/>
    <cellStyle name="Normal 4 3 5 3" xfId="5320"/>
    <cellStyle name="Normal 4 3 5 3 2" xfId="17034"/>
    <cellStyle name="Normal 4 3 5 4" xfId="8234"/>
    <cellStyle name="Normal 4 3 5 5" xfId="11148"/>
    <cellStyle name="Normal 4 3 5 6" xfId="14120"/>
    <cellStyle name="Normal 4 3 6" xfId="2369"/>
    <cellStyle name="Normal 4 3 6 2" xfId="5322"/>
    <cellStyle name="Normal 4 3 6 2 2" xfId="17036"/>
    <cellStyle name="Normal 4 3 6 3" xfId="8236"/>
    <cellStyle name="Normal 4 3 6 4" xfId="11150"/>
    <cellStyle name="Normal 4 3 6 5" xfId="14122"/>
    <cellStyle name="Normal 4 3 7" xfId="5291"/>
    <cellStyle name="Normal 4 3 7 2" xfId="17005"/>
    <cellStyle name="Normal 4 3 8" xfId="8205"/>
    <cellStyle name="Normal 4 3 9" xfId="11119"/>
    <cellStyle name="Normal 4 4" xfId="2370"/>
    <cellStyle name="Normal 4 4 2" xfId="2371"/>
    <cellStyle name="Normal 4 4 2 2" xfId="2372"/>
    <cellStyle name="Normal 4 4 2 2 2" xfId="2373"/>
    <cellStyle name="Normal 4 4 2 2 2 2" xfId="5326"/>
    <cellStyle name="Normal 4 4 2 2 2 2 2" xfId="17040"/>
    <cellStyle name="Normal 4 4 2 2 2 3" xfId="8240"/>
    <cellStyle name="Normal 4 4 2 2 2 4" xfId="11154"/>
    <cellStyle name="Normal 4 4 2 2 2 5" xfId="14126"/>
    <cellStyle name="Normal 4 4 2 2 3" xfId="5325"/>
    <cellStyle name="Normal 4 4 2 2 3 2" xfId="17039"/>
    <cellStyle name="Normal 4 4 2 2 4" xfId="8239"/>
    <cellStyle name="Normal 4 4 2 2 5" xfId="11153"/>
    <cellStyle name="Normal 4 4 2 2 6" xfId="14125"/>
    <cellStyle name="Normal 4 4 2 3" xfId="2374"/>
    <cellStyle name="Normal 4 4 2 3 2" xfId="5327"/>
    <cellStyle name="Normal 4 4 2 3 2 2" xfId="17041"/>
    <cellStyle name="Normal 4 4 2 3 3" xfId="8241"/>
    <cellStyle name="Normal 4 4 2 3 4" xfId="11155"/>
    <cellStyle name="Normal 4 4 2 3 5" xfId="14127"/>
    <cellStyle name="Normal 4 4 2 4" xfId="5324"/>
    <cellStyle name="Normal 4 4 2 4 2" xfId="17038"/>
    <cellStyle name="Normal 4 4 2 5" xfId="8238"/>
    <cellStyle name="Normal 4 4 2 6" xfId="11152"/>
    <cellStyle name="Normal 4 4 2 7" xfId="14124"/>
    <cellStyle name="Normal 4 4 3" xfId="2375"/>
    <cellStyle name="Normal 4 4 3 2" xfId="2376"/>
    <cellStyle name="Normal 4 4 3 2 2" xfId="5329"/>
    <cellStyle name="Normal 4 4 3 2 2 2" xfId="17043"/>
    <cellStyle name="Normal 4 4 3 2 3" xfId="8243"/>
    <cellStyle name="Normal 4 4 3 2 4" xfId="11157"/>
    <cellStyle name="Normal 4 4 3 2 5" xfId="14129"/>
    <cellStyle name="Normal 4 4 3 3" xfId="5328"/>
    <cellStyle name="Normal 4 4 3 3 2" xfId="17042"/>
    <cellStyle name="Normal 4 4 3 4" xfId="8242"/>
    <cellStyle name="Normal 4 4 3 5" xfId="11156"/>
    <cellStyle name="Normal 4 4 3 6" xfId="14128"/>
    <cellStyle name="Normal 4 4 4" xfId="2377"/>
    <cellStyle name="Normal 4 4 4 2" xfId="5330"/>
    <cellStyle name="Normal 4 4 4 2 2" xfId="17044"/>
    <cellStyle name="Normal 4 4 4 3" xfId="8244"/>
    <cellStyle name="Normal 4 4 4 4" xfId="11158"/>
    <cellStyle name="Normal 4 4 4 5" xfId="14130"/>
    <cellStyle name="Normal 4 4 5" xfId="5323"/>
    <cellStyle name="Normal 4 4 5 2" xfId="17037"/>
    <cellStyle name="Normal 4 4 6" xfId="8237"/>
    <cellStyle name="Normal 4 4 7" xfId="11151"/>
    <cellStyle name="Normal 4 4 8" xfId="14123"/>
    <cellStyle name="Normal 4 5" xfId="2305"/>
    <cellStyle name="Normal 40" xfId="5960"/>
    <cellStyle name="Normal 40 2" xfId="17673"/>
    <cellStyle name="Normal 41" xfId="5963"/>
    <cellStyle name="Normal 42" xfId="8869"/>
    <cellStyle name="Normal 43" xfId="8870"/>
    <cellStyle name="Normal 44" xfId="8872"/>
    <cellStyle name="Normal 45" xfId="8873"/>
    <cellStyle name="Normal 46" xfId="8871"/>
    <cellStyle name="Normal 47" xfId="8874"/>
    <cellStyle name="Normal 48" xfId="8875"/>
    <cellStyle name="Normal 49" xfId="8876"/>
    <cellStyle name="Normal 5" xfId="29"/>
    <cellStyle name="Normal 5 2" xfId="2379"/>
    <cellStyle name="Normal 5 3" xfId="2378"/>
    <cellStyle name="Normal 5 4" xfId="3049"/>
    <cellStyle name="Normal 50" xfId="8877"/>
    <cellStyle name="Normal 51" xfId="8878"/>
    <cellStyle name="Normal 52" xfId="11809"/>
    <cellStyle name="Normal 53" xfId="11816"/>
    <cellStyle name="Normal 54" xfId="11817"/>
    <cellStyle name="Normal 55" xfId="11806"/>
    <cellStyle name="Normal 56" xfId="11818"/>
    <cellStyle name="Normal 57" xfId="11819"/>
    <cellStyle name="Normal 58" xfId="11815"/>
    <cellStyle name="Normal 59" xfId="11820"/>
    <cellStyle name="Normal 6" xfId="30"/>
    <cellStyle name="Normal 6 2" xfId="2381"/>
    <cellStyle name="Normal 6 3" xfId="2380"/>
    <cellStyle name="Normal 6 4" xfId="3050"/>
    <cellStyle name="Normal 6 4 2" xfId="14765"/>
    <cellStyle name="Normal 6 5" xfId="11851"/>
    <cellStyle name="Normal 60" xfId="11821"/>
    <cellStyle name="Normal 61" xfId="11822"/>
    <cellStyle name="Normal 62" xfId="11823"/>
    <cellStyle name="Normal 63" xfId="11824"/>
    <cellStyle name="Normal 64" xfId="11825"/>
    <cellStyle name="Normal 65" xfId="11814"/>
    <cellStyle name="Normal 66" xfId="11828"/>
    <cellStyle name="Normal 67" xfId="11829"/>
    <cellStyle name="Normal 68" xfId="11830"/>
    <cellStyle name="Normal 69" xfId="11831"/>
    <cellStyle name="Normal 7" xfId="2382"/>
    <cellStyle name="Normal 70" xfId="11832"/>
    <cellStyle name="Normal 71" xfId="11826"/>
    <cellStyle name="Normal 72" xfId="11834"/>
    <cellStyle name="Normal 73" xfId="11835"/>
    <cellStyle name="Normal 74" xfId="11836"/>
    <cellStyle name="Normal 75" xfId="11837"/>
    <cellStyle name="Normal 76" xfId="11838"/>
    <cellStyle name="Normal 77" xfId="11827"/>
    <cellStyle name="Normal 78" xfId="11839"/>
    <cellStyle name="Normal 79" xfId="11840"/>
    <cellStyle name="Normal 8" xfId="2383"/>
    <cellStyle name="Normal 8 10" xfId="11787"/>
    <cellStyle name="Normal 8 11" xfId="14131"/>
    <cellStyle name="Normal 8 2" xfId="2384"/>
    <cellStyle name="Normal 8 2 2" xfId="2385"/>
    <cellStyle name="Normal 8 2 2 2" xfId="2386"/>
    <cellStyle name="Normal 8 2 2 2 2" xfId="2387"/>
    <cellStyle name="Normal 8 2 2 2 2 2" xfId="2388"/>
    <cellStyle name="Normal 8 2 2 2 2 2 2" xfId="5336"/>
    <cellStyle name="Normal 8 2 2 2 2 2 2 2" xfId="17050"/>
    <cellStyle name="Normal 8 2 2 2 2 2 3" xfId="8250"/>
    <cellStyle name="Normal 8 2 2 2 2 2 4" xfId="11164"/>
    <cellStyle name="Normal 8 2 2 2 2 2 5" xfId="14136"/>
    <cellStyle name="Normal 8 2 2 2 2 3" xfId="5335"/>
    <cellStyle name="Normal 8 2 2 2 2 3 2" xfId="17049"/>
    <cellStyle name="Normal 8 2 2 2 2 4" xfId="8249"/>
    <cellStyle name="Normal 8 2 2 2 2 5" xfId="11163"/>
    <cellStyle name="Normal 8 2 2 2 2 6" xfId="14135"/>
    <cellStyle name="Normal 8 2 2 2 3" xfId="2389"/>
    <cellStyle name="Normal 8 2 2 2 3 2" xfId="5337"/>
    <cellStyle name="Normal 8 2 2 2 3 2 2" xfId="17051"/>
    <cellStyle name="Normal 8 2 2 2 3 3" xfId="8251"/>
    <cellStyle name="Normal 8 2 2 2 3 4" xfId="11165"/>
    <cellStyle name="Normal 8 2 2 2 3 5" xfId="14137"/>
    <cellStyle name="Normal 8 2 2 2 4" xfId="5334"/>
    <cellStyle name="Normal 8 2 2 2 4 2" xfId="17048"/>
    <cellStyle name="Normal 8 2 2 2 5" xfId="8248"/>
    <cellStyle name="Normal 8 2 2 2 6" xfId="11162"/>
    <cellStyle name="Normal 8 2 2 2 7" xfId="14134"/>
    <cellStyle name="Normal 8 2 2 3" xfId="2390"/>
    <cellStyle name="Normal 8 2 2 3 2" xfId="2391"/>
    <cellStyle name="Normal 8 2 2 3 2 2" xfId="5339"/>
    <cellStyle name="Normal 8 2 2 3 2 2 2" xfId="17053"/>
    <cellStyle name="Normal 8 2 2 3 2 3" xfId="8253"/>
    <cellStyle name="Normal 8 2 2 3 2 4" xfId="11167"/>
    <cellStyle name="Normal 8 2 2 3 2 5" xfId="14139"/>
    <cellStyle name="Normal 8 2 2 3 3" xfId="5338"/>
    <cellStyle name="Normal 8 2 2 3 3 2" xfId="17052"/>
    <cellStyle name="Normal 8 2 2 3 4" xfId="8252"/>
    <cellStyle name="Normal 8 2 2 3 5" xfId="11166"/>
    <cellStyle name="Normal 8 2 2 3 6" xfId="14138"/>
    <cellStyle name="Normal 8 2 2 4" xfId="2392"/>
    <cellStyle name="Normal 8 2 2 4 2" xfId="5340"/>
    <cellStyle name="Normal 8 2 2 4 2 2" xfId="17054"/>
    <cellStyle name="Normal 8 2 2 4 3" xfId="8254"/>
    <cellStyle name="Normal 8 2 2 4 4" xfId="11168"/>
    <cellStyle name="Normal 8 2 2 4 5" xfId="14140"/>
    <cellStyle name="Normal 8 2 2 5" xfId="5333"/>
    <cellStyle name="Normal 8 2 2 5 2" xfId="17047"/>
    <cellStyle name="Normal 8 2 2 6" xfId="8247"/>
    <cellStyle name="Normal 8 2 2 7" xfId="11161"/>
    <cellStyle name="Normal 8 2 2 8" xfId="14133"/>
    <cellStyle name="Normal 8 2 3" xfId="2393"/>
    <cellStyle name="Normal 8 2 3 2" xfId="2394"/>
    <cellStyle name="Normal 8 2 3 2 2" xfId="2395"/>
    <cellStyle name="Normal 8 2 3 2 2 2" xfId="5343"/>
    <cellStyle name="Normal 8 2 3 2 2 2 2" xfId="17057"/>
    <cellStyle name="Normal 8 2 3 2 2 3" xfId="8257"/>
    <cellStyle name="Normal 8 2 3 2 2 4" xfId="11171"/>
    <cellStyle name="Normal 8 2 3 2 2 5" xfId="14143"/>
    <cellStyle name="Normal 8 2 3 2 3" xfId="5342"/>
    <cellStyle name="Normal 8 2 3 2 3 2" xfId="17056"/>
    <cellStyle name="Normal 8 2 3 2 4" xfId="8256"/>
    <cellStyle name="Normal 8 2 3 2 5" xfId="11170"/>
    <cellStyle name="Normal 8 2 3 2 6" xfId="14142"/>
    <cellStyle name="Normal 8 2 3 3" xfId="2396"/>
    <cellStyle name="Normal 8 2 3 3 2" xfId="5344"/>
    <cellStyle name="Normal 8 2 3 3 2 2" xfId="17058"/>
    <cellStyle name="Normal 8 2 3 3 3" xfId="8258"/>
    <cellStyle name="Normal 8 2 3 3 4" xfId="11172"/>
    <cellStyle name="Normal 8 2 3 3 5" xfId="14144"/>
    <cellStyle name="Normal 8 2 3 4" xfId="5341"/>
    <cellStyle name="Normal 8 2 3 4 2" xfId="17055"/>
    <cellStyle name="Normal 8 2 3 5" xfId="8255"/>
    <cellStyle name="Normal 8 2 3 6" xfId="11169"/>
    <cellStyle name="Normal 8 2 3 7" xfId="14141"/>
    <cellStyle name="Normal 8 2 4" xfId="2397"/>
    <cellStyle name="Normal 8 2 4 2" xfId="2398"/>
    <cellStyle name="Normal 8 2 4 2 2" xfId="5346"/>
    <cellStyle name="Normal 8 2 4 2 2 2" xfId="17060"/>
    <cellStyle name="Normal 8 2 4 2 3" xfId="8260"/>
    <cellStyle name="Normal 8 2 4 2 4" xfId="11174"/>
    <cellStyle name="Normal 8 2 4 2 5" xfId="14146"/>
    <cellStyle name="Normal 8 2 4 3" xfId="5345"/>
    <cellStyle name="Normal 8 2 4 3 2" xfId="17059"/>
    <cellStyle name="Normal 8 2 4 4" xfId="8259"/>
    <cellStyle name="Normal 8 2 4 5" xfId="11173"/>
    <cellStyle name="Normal 8 2 4 6" xfId="14145"/>
    <cellStyle name="Normal 8 2 5" xfId="2399"/>
    <cellStyle name="Normal 8 2 5 2" xfId="5347"/>
    <cellStyle name="Normal 8 2 5 2 2" xfId="17061"/>
    <cellStyle name="Normal 8 2 5 3" xfId="8261"/>
    <cellStyle name="Normal 8 2 5 4" xfId="11175"/>
    <cellStyle name="Normal 8 2 5 5" xfId="14147"/>
    <cellStyle name="Normal 8 2 6" xfId="5332"/>
    <cellStyle name="Normal 8 2 6 2" xfId="17046"/>
    <cellStyle name="Normal 8 2 7" xfId="8246"/>
    <cellStyle name="Normal 8 2 8" xfId="11160"/>
    <cellStyle name="Normal 8 2 9" xfId="14132"/>
    <cellStyle name="Normal 8 3" xfId="2400"/>
    <cellStyle name="Normal 8 3 2" xfId="2401"/>
    <cellStyle name="Normal 8 3 2 2" xfId="2402"/>
    <cellStyle name="Normal 8 3 2 2 2" xfId="2403"/>
    <cellStyle name="Normal 8 3 2 2 2 2" xfId="5351"/>
    <cellStyle name="Normal 8 3 2 2 2 2 2" xfId="17065"/>
    <cellStyle name="Normal 8 3 2 2 2 3" xfId="8265"/>
    <cellStyle name="Normal 8 3 2 2 2 4" xfId="11179"/>
    <cellStyle name="Normal 8 3 2 2 2 5" xfId="14151"/>
    <cellStyle name="Normal 8 3 2 2 3" xfId="5350"/>
    <cellStyle name="Normal 8 3 2 2 3 2" xfId="17064"/>
    <cellStyle name="Normal 8 3 2 2 4" xfId="8264"/>
    <cellStyle name="Normal 8 3 2 2 5" xfId="11178"/>
    <cellStyle name="Normal 8 3 2 2 6" xfId="14150"/>
    <cellStyle name="Normal 8 3 2 3" xfId="2404"/>
    <cellStyle name="Normal 8 3 2 3 2" xfId="5352"/>
    <cellStyle name="Normal 8 3 2 3 2 2" xfId="17066"/>
    <cellStyle name="Normal 8 3 2 3 3" xfId="8266"/>
    <cellStyle name="Normal 8 3 2 3 4" xfId="11180"/>
    <cellStyle name="Normal 8 3 2 3 5" xfId="14152"/>
    <cellStyle name="Normal 8 3 2 4" xfId="5349"/>
    <cellStyle name="Normal 8 3 2 4 2" xfId="17063"/>
    <cellStyle name="Normal 8 3 2 5" xfId="8263"/>
    <cellStyle name="Normal 8 3 2 6" xfId="11177"/>
    <cellStyle name="Normal 8 3 2 7" xfId="14149"/>
    <cellStyle name="Normal 8 3 3" xfId="2405"/>
    <cellStyle name="Normal 8 3 3 2" xfId="2406"/>
    <cellStyle name="Normal 8 3 3 2 2" xfId="5354"/>
    <cellStyle name="Normal 8 3 3 2 2 2" xfId="17068"/>
    <cellStyle name="Normal 8 3 3 2 3" xfId="8268"/>
    <cellStyle name="Normal 8 3 3 2 4" xfId="11182"/>
    <cellStyle name="Normal 8 3 3 2 5" xfId="14154"/>
    <cellStyle name="Normal 8 3 3 3" xfId="5353"/>
    <cellStyle name="Normal 8 3 3 3 2" xfId="17067"/>
    <cellStyle name="Normal 8 3 3 4" xfId="8267"/>
    <cellStyle name="Normal 8 3 3 5" xfId="11181"/>
    <cellStyle name="Normal 8 3 3 6" xfId="14153"/>
    <cellStyle name="Normal 8 3 4" xfId="2407"/>
    <cellStyle name="Normal 8 3 4 2" xfId="5355"/>
    <cellStyle name="Normal 8 3 4 2 2" xfId="17069"/>
    <cellStyle name="Normal 8 3 4 3" xfId="8269"/>
    <cellStyle name="Normal 8 3 4 4" xfId="11183"/>
    <cellStyle name="Normal 8 3 4 5" xfId="14155"/>
    <cellStyle name="Normal 8 3 5" xfId="5348"/>
    <cellStyle name="Normal 8 3 5 2" xfId="17062"/>
    <cellStyle name="Normal 8 3 6" xfId="8262"/>
    <cellStyle name="Normal 8 3 7" xfId="11176"/>
    <cellStyle name="Normal 8 3 8" xfId="14148"/>
    <cellStyle name="Normal 8 4" xfId="2408"/>
    <cellStyle name="Normal 8 4 2" xfId="2409"/>
    <cellStyle name="Normal 8 4 2 2" xfId="2410"/>
    <cellStyle name="Normal 8 4 2 2 2" xfId="5358"/>
    <cellStyle name="Normal 8 4 2 2 2 2" xfId="17072"/>
    <cellStyle name="Normal 8 4 2 2 3" xfId="8272"/>
    <cellStyle name="Normal 8 4 2 2 4" xfId="11186"/>
    <cellStyle name="Normal 8 4 2 2 5" xfId="14158"/>
    <cellStyle name="Normal 8 4 2 3" xfId="5357"/>
    <cellStyle name="Normal 8 4 2 3 2" xfId="17071"/>
    <cellStyle name="Normal 8 4 2 4" xfId="8271"/>
    <cellStyle name="Normal 8 4 2 5" xfId="11185"/>
    <cellStyle name="Normal 8 4 2 6" xfId="14157"/>
    <cellStyle name="Normal 8 4 3" xfId="2411"/>
    <cellStyle name="Normal 8 4 3 2" xfId="5359"/>
    <cellStyle name="Normal 8 4 3 2 2" xfId="17073"/>
    <cellStyle name="Normal 8 4 3 3" xfId="8273"/>
    <cellStyle name="Normal 8 4 3 4" xfId="11187"/>
    <cellStyle name="Normal 8 4 3 5" xfId="14159"/>
    <cellStyle name="Normal 8 4 4" xfId="5356"/>
    <cellStyle name="Normal 8 4 4 2" xfId="17070"/>
    <cellStyle name="Normal 8 4 5" xfId="8270"/>
    <cellStyle name="Normal 8 4 6" xfId="11184"/>
    <cellStyle name="Normal 8 4 7" xfId="14156"/>
    <cellStyle name="Normal 8 5" xfId="2412"/>
    <cellStyle name="Normal 8 5 2" xfId="2413"/>
    <cellStyle name="Normal 8 5 2 2" xfId="5361"/>
    <cellStyle name="Normal 8 5 2 2 2" xfId="17075"/>
    <cellStyle name="Normal 8 5 2 3" xfId="8275"/>
    <cellStyle name="Normal 8 5 2 4" xfId="11189"/>
    <cellStyle name="Normal 8 5 2 5" xfId="14161"/>
    <cellStyle name="Normal 8 5 3" xfId="5360"/>
    <cellStyle name="Normal 8 5 3 2" xfId="17074"/>
    <cellStyle name="Normal 8 5 4" xfId="8274"/>
    <cellStyle name="Normal 8 5 5" xfId="11188"/>
    <cellStyle name="Normal 8 5 6" xfId="14160"/>
    <cellStyle name="Normal 8 6" xfId="2414"/>
    <cellStyle name="Normal 8 6 2" xfId="5362"/>
    <cellStyle name="Normal 8 6 2 2" xfId="17076"/>
    <cellStyle name="Normal 8 6 3" xfId="8276"/>
    <cellStyle name="Normal 8 6 4" xfId="11190"/>
    <cellStyle name="Normal 8 6 5" xfId="14162"/>
    <cellStyle name="Normal 8 7" xfId="5331"/>
    <cellStyle name="Normal 8 7 2" xfId="17045"/>
    <cellStyle name="Normal 8 8" xfId="8245"/>
    <cellStyle name="Normal 8 9" xfId="11159"/>
    <cellStyle name="Normal 80" xfId="11833"/>
    <cellStyle name="Normal 81" xfId="11841"/>
    <cellStyle name="Normal 82" xfId="11842"/>
    <cellStyle name="Normal 83" xfId="11843"/>
    <cellStyle name="Normal 84" xfId="11844"/>
    <cellStyle name="Normal 85" xfId="11845"/>
    <cellStyle name="Normal 86" xfId="11846"/>
    <cellStyle name="Normal 87" xfId="17674"/>
    <cellStyle name="Normal 88" xfId="17675"/>
    <cellStyle name="Normal 89" xfId="17676"/>
    <cellStyle name="Normal 9" xfId="2415"/>
    <cellStyle name="Normal 9 10" xfId="2416"/>
    <cellStyle name="Normal 9 10 10" xfId="14164"/>
    <cellStyle name="Normal 9 10 2" xfId="2417"/>
    <cellStyle name="Normal 9 10 2 2" xfId="2418"/>
    <cellStyle name="Normal 9 10 2 2 2" xfId="2419"/>
    <cellStyle name="Normal 9 10 2 2 2 2" xfId="2420"/>
    <cellStyle name="Normal 9 10 2 2 2 2 2" xfId="2421"/>
    <cellStyle name="Normal 9 10 2 2 2 2 2 2" xfId="5369"/>
    <cellStyle name="Normal 9 10 2 2 2 2 2 2 2" xfId="17083"/>
    <cellStyle name="Normal 9 10 2 2 2 2 2 3" xfId="8283"/>
    <cellStyle name="Normal 9 10 2 2 2 2 2 4" xfId="11197"/>
    <cellStyle name="Normal 9 10 2 2 2 2 2 5" xfId="14169"/>
    <cellStyle name="Normal 9 10 2 2 2 2 3" xfId="5368"/>
    <cellStyle name="Normal 9 10 2 2 2 2 3 2" xfId="17082"/>
    <cellStyle name="Normal 9 10 2 2 2 2 4" xfId="8282"/>
    <cellStyle name="Normal 9 10 2 2 2 2 5" xfId="11196"/>
    <cellStyle name="Normal 9 10 2 2 2 2 6" xfId="14168"/>
    <cellStyle name="Normal 9 10 2 2 2 3" xfId="2422"/>
    <cellStyle name="Normal 9 10 2 2 2 3 2" xfId="5370"/>
    <cellStyle name="Normal 9 10 2 2 2 3 2 2" xfId="17084"/>
    <cellStyle name="Normal 9 10 2 2 2 3 3" xfId="8284"/>
    <cellStyle name="Normal 9 10 2 2 2 3 4" xfId="11198"/>
    <cellStyle name="Normal 9 10 2 2 2 3 5" xfId="14170"/>
    <cellStyle name="Normal 9 10 2 2 2 4" xfId="5367"/>
    <cellStyle name="Normal 9 10 2 2 2 4 2" xfId="17081"/>
    <cellStyle name="Normal 9 10 2 2 2 5" xfId="8281"/>
    <cellStyle name="Normal 9 10 2 2 2 6" xfId="11195"/>
    <cellStyle name="Normal 9 10 2 2 2 7" xfId="14167"/>
    <cellStyle name="Normal 9 10 2 2 3" xfId="2423"/>
    <cellStyle name="Normal 9 10 2 2 3 2" xfId="2424"/>
    <cellStyle name="Normal 9 10 2 2 3 2 2" xfId="5372"/>
    <cellStyle name="Normal 9 10 2 2 3 2 2 2" xfId="17086"/>
    <cellStyle name="Normal 9 10 2 2 3 2 3" xfId="8286"/>
    <cellStyle name="Normal 9 10 2 2 3 2 4" xfId="11200"/>
    <cellStyle name="Normal 9 10 2 2 3 2 5" xfId="14172"/>
    <cellStyle name="Normal 9 10 2 2 3 3" xfId="5371"/>
    <cellStyle name="Normal 9 10 2 2 3 3 2" xfId="17085"/>
    <cellStyle name="Normal 9 10 2 2 3 4" xfId="8285"/>
    <cellStyle name="Normal 9 10 2 2 3 5" xfId="11199"/>
    <cellStyle name="Normal 9 10 2 2 3 6" xfId="14171"/>
    <cellStyle name="Normal 9 10 2 2 4" xfId="2425"/>
    <cellStyle name="Normal 9 10 2 2 4 2" xfId="5373"/>
    <cellStyle name="Normal 9 10 2 2 4 2 2" xfId="17087"/>
    <cellStyle name="Normal 9 10 2 2 4 3" xfId="8287"/>
    <cellStyle name="Normal 9 10 2 2 4 4" xfId="11201"/>
    <cellStyle name="Normal 9 10 2 2 4 5" xfId="14173"/>
    <cellStyle name="Normal 9 10 2 2 5" xfId="5366"/>
    <cellStyle name="Normal 9 10 2 2 5 2" xfId="17080"/>
    <cellStyle name="Normal 9 10 2 2 6" xfId="8280"/>
    <cellStyle name="Normal 9 10 2 2 7" xfId="11194"/>
    <cellStyle name="Normal 9 10 2 2 8" xfId="14166"/>
    <cellStyle name="Normal 9 10 2 3" xfId="2426"/>
    <cellStyle name="Normal 9 10 2 3 2" xfId="2427"/>
    <cellStyle name="Normal 9 10 2 3 2 2" xfId="2428"/>
    <cellStyle name="Normal 9 10 2 3 2 2 2" xfId="5376"/>
    <cellStyle name="Normal 9 10 2 3 2 2 2 2" xfId="17090"/>
    <cellStyle name="Normal 9 10 2 3 2 2 3" xfId="8290"/>
    <cellStyle name="Normal 9 10 2 3 2 2 4" xfId="11204"/>
    <cellStyle name="Normal 9 10 2 3 2 2 5" xfId="14176"/>
    <cellStyle name="Normal 9 10 2 3 2 3" xfId="5375"/>
    <cellStyle name="Normal 9 10 2 3 2 3 2" xfId="17089"/>
    <cellStyle name="Normal 9 10 2 3 2 4" xfId="8289"/>
    <cellStyle name="Normal 9 10 2 3 2 5" xfId="11203"/>
    <cellStyle name="Normal 9 10 2 3 2 6" xfId="14175"/>
    <cellStyle name="Normal 9 10 2 3 3" xfId="2429"/>
    <cellStyle name="Normal 9 10 2 3 3 2" xfId="5377"/>
    <cellStyle name="Normal 9 10 2 3 3 2 2" xfId="17091"/>
    <cellStyle name="Normal 9 10 2 3 3 3" xfId="8291"/>
    <cellStyle name="Normal 9 10 2 3 3 4" xfId="11205"/>
    <cellStyle name="Normal 9 10 2 3 3 5" xfId="14177"/>
    <cellStyle name="Normal 9 10 2 3 4" xfId="5374"/>
    <cellStyle name="Normal 9 10 2 3 4 2" xfId="17088"/>
    <cellStyle name="Normal 9 10 2 3 5" xfId="8288"/>
    <cellStyle name="Normal 9 10 2 3 6" xfId="11202"/>
    <cellStyle name="Normal 9 10 2 3 7" xfId="14174"/>
    <cellStyle name="Normal 9 10 2 4" xfId="2430"/>
    <cellStyle name="Normal 9 10 2 4 2" xfId="2431"/>
    <cellStyle name="Normal 9 10 2 4 2 2" xfId="5379"/>
    <cellStyle name="Normal 9 10 2 4 2 2 2" xfId="17093"/>
    <cellStyle name="Normal 9 10 2 4 2 3" xfId="8293"/>
    <cellStyle name="Normal 9 10 2 4 2 4" xfId="11207"/>
    <cellStyle name="Normal 9 10 2 4 2 5" xfId="14179"/>
    <cellStyle name="Normal 9 10 2 4 3" xfId="5378"/>
    <cellStyle name="Normal 9 10 2 4 3 2" xfId="17092"/>
    <cellStyle name="Normal 9 10 2 4 4" xfId="8292"/>
    <cellStyle name="Normal 9 10 2 4 5" xfId="11206"/>
    <cellStyle name="Normal 9 10 2 4 6" xfId="14178"/>
    <cellStyle name="Normal 9 10 2 5" xfId="2432"/>
    <cellStyle name="Normal 9 10 2 5 2" xfId="5380"/>
    <cellStyle name="Normal 9 10 2 5 2 2" xfId="17094"/>
    <cellStyle name="Normal 9 10 2 5 3" xfId="8294"/>
    <cellStyle name="Normal 9 10 2 5 4" xfId="11208"/>
    <cellStyle name="Normal 9 10 2 5 5" xfId="14180"/>
    <cellStyle name="Normal 9 10 2 6" xfId="5365"/>
    <cellStyle name="Normal 9 10 2 6 2" xfId="17079"/>
    <cellStyle name="Normal 9 10 2 7" xfId="8279"/>
    <cellStyle name="Normal 9 10 2 8" xfId="11193"/>
    <cellStyle name="Normal 9 10 2 9" xfId="14165"/>
    <cellStyle name="Normal 9 10 3" xfId="2433"/>
    <cellStyle name="Normal 9 10 3 2" xfId="2434"/>
    <cellStyle name="Normal 9 10 3 2 2" xfId="2435"/>
    <cellStyle name="Normal 9 10 3 2 2 2" xfId="2436"/>
    <cellStyle name="Normal 9 10 3 2 2 2 2" xfId="5384"/>
    <cellStyle name="Normal 9 10 3 2 2 2 2 2" xfId="17098"/>
    <cellStyle name="Normal 9 10 3 2 2 2 3" xfId="8298"/>
    <cellStyle name="Normal 9 10 3 2 2 2 4" xfId="11212"/>
    <cellStyle name="Normal 9 10 3 2 2 2 5" xfId="14184"/>
    <cellStyle name="Normal 9 10 3 2 2 3" xfId="5383"/>
    <cellStyle name="Normal 9 10 3 2 2 3 2" xfId="17097"/>
    <cellStyle name="Normal 9 10 3 2 2 4" xfId="8297"/>
    <cellStyle name="Normal 9 10 3 2 2 5" xfId="11211"/>
    <cellStyle name="Normal 9 10 3 2 2 6" xfId="14183"/>
    <cellStyle name="Normal 9 10 3 2 3" xfId="2437"/>
    <cellStyle name="Normal 9 10 3 2 3 2" xfId="5385"/>
    <cellStyle name="Normal 9 10 3 2 3 2 2" xfId="17099"/>
    <cellStyle name="Normal 9 10 3 2 3 3" xfId="8299"/>
    <cellStyle name="Normal 9 10 3 2 3 4" xfId="11213"/>
    <cellStyle name="Normal 9 10 3 2 3 5" xfId="14185"/>
    <cellStyle name="Normal 9 10 3 2 4" xfId="5382"/>
    <cellStyle name="Normal 9 10 3 2 4 2" xfId="17096"/>
    <cellStyle name="Normal 9 10 3 2 5" xfId="8296"/>
    <cellStyle name="Normal 9 10 3 2 6" xfId="11210"/>
    <cellStyle name="Normal 9 10 3 2 7" xfId="14182"/>
    <cellStyle name="Normal 9 10 3 3" xfId="2438"/>
    <cellStyle name="Normal 9 10 3 3 2" xfId="2439"/>
    <cellStyle name="Normal 9 10 3 3 2 2" xfId="5387"/>
    <cellStyle name="Normal 9 10 3 3 2 2 2" xfId="17101"/>
    <cellStyle name="Normal 9 10 3 3 2 3" xfId="8301"/>
    <cellStyle name="Normal 9 10 3 3 2 4" xfId="11215"/>
    <cellStyle name="Normal 9 10 3 3 2 5" xfId="14187"/>
    <cellStyle name="Normal 9 10 3 3 3" xfId="5386"/>
    <cellStyle name="Normal 9 10 3 3 3 2" xfId="17100"/>
    <cellStyle name="Normal 9 10 3 3 4" xfId="8300"/>
    <cellStyle name="Normal 9 10 3 3 5" xfId="11214"/>
    <cellStyle name="Normal 9 10 3 3 6" xfId="14186"/>
    <cellStyle name="Normal 9 10 3 4" xfId="2440"/>
    <cellStyle name="Normal 9 10 3 4 2" xfId="5388"/>
    <cellStyle name="Normal 9 10 3 4 2 2" xfId="17102"/>
    <cellStyle name="Normal 9 10 3 4 3" xfId="8302"/>
    <cellStyle name="Normal 9 10 3 4 4" xfId="11216"/>
    <cellStyle name="Normal 9 10 3 4 5" xfId="14188"/>
    <cellStyle name="Normal 9 10 3 5" xfId="5381"/>
    <cellStyle name="Normal 9 10 3 5 2" xfId="17095"/>
    <cellStyle name="Normal 9 10 3 6" xfId="8295"/>
    <cellStyle name="Normal 9 10 3 7" xfId="11209"/>
    <cellStyle name="Normal 9 10 3 8" xfId="14181"/>
    <cellStyle name="Normal 9 10 4" xfId="2441"/>
    <cellStyle name="Normal 9 10 4 2" xfId="2442"/>
    <cellStyle name="Normal 9 10 4 2 2" xfId="2443"/>
    <cellStyle name="Normal 9 10 4 2 2 2" xfId="5391"/>
    <cellStyle name="Normal 9 10 4 2 2 2 2" xfId="17105"/>
    <cellStyle name="Normal 9 10 4 2 2 3" xfId="8305"/>
    <cellStyle name="Normal 9 10 4 2 2 4" xfId="11219"/>
    <cellStyle name="Normal 9 10 4 2 2 5" xfId="14191"/>
    <cellStyle name="Normal 9 10 4 2 3" xfId="5390"/>
    <cellStyle name="Normal 9 10 4 2 3 2" xfId="17104"/>
    <cellStyle name="Normal 9 10 4 2 4" xfId="8304"/>
    <cellStyle name="Normal 9 10 4 2 5" xfId="11218"/>
    <cellStyle name="Normal 9 10 4 2 6" xfId="14190"/>
    <cellStyle name="Normal 9 10 4 3" xfId="2444"/>
    <cellStyle name="Normal 9 10 4 3 2" xfId="5392"/>
    <cellStyle name="Normal 9 10 4 3 2 2" xfId="17106"/>
    <cellStyle name="Normal 9 10 4 3 3" xfId="8306"/>
    <cellStyle name="Normal 9 10 4 3 4" xfId="11220"/>
    <cellStyle name="Normal 9 10 4 3 5" xfId="14192"/>
    <cellStyle name="Normal 9 10 4 4" xfId="5389"/>
    <cellStyle name="Normal 9 10 4 4 2" xfId="17103"/>
    <cellStyle name="Normal 9 10 4 5" xfId="8303"/>
    <cellStyle name="Normal 9 10 4 6" xfId="11217"/>
    <cellStyle name="Normal 9 10 4 7" xfId="14189"/>
    <cellStyle name="Normal 9 10 5" xfId="2445"/>
    <cellStyle name="Normal 9 10 5 2" xfId="2446"/>
    <cellStyle name="Normal 9 10 5 2 2" xfId="5394"/>
    <cellStyle name="Normal 9 10 5 2 2 2" xfId="17108"/>
    <cellStyle name="Normal 9 10 5 2 3" xfId="8308"/>
    <cellStyle name="Normal 9 10 5 2 4" xfId="11222"/>
    <cellStyle name="Normal 9 10 5 2 5" xfId="14194"/>
    <cellStyle name="Normal 9 10 5 3" xfId="5393"/>
    <cellStyle name="Normal 9 10 5 3 2" xfId="17107"/>
    <cellStyle name="Normal 9 10 5 4" xfId="8307"/>
    <cellStyle name="Normal 9 10 5 5" xfId="11221"/>
    <cellStyle name="Normal 9 10 5 6" xfId="14193"/>
    <cellStyle name="Normal 9 10 6" xfId="2447"/>
    <cellStyle name="Normal 9 10 6 2" xfId="5395"/>
    <cellStyle name="Normal 9 10 6 2 2" xfId="17109"/>
    <cellStyle name="Normal 9 10 6 3" xfId="8309"/>
    <cellStyle name="Normal 9 10 6 4" xfId="11223"/>
    <cellStyle name="Normal 9 10 6 5" xfId="14195"/>
    <cellStyle name="Normal 9 10 7" xfId="5364"/>
    <cellStyle name="Normal 9 10 7 2" xfId="17078"/>
    <cellStyle name="Normal 9 10 8" xfId="8278"/>
    <cellStyle name="Normal 9 10 9" xfId="11192"/>
    <cellStyle name="Normal 9 11" xfId="2448"/>
    <cellStyle name="Normal 9 11 10" xfId="14196"/>
    <cellStyle name="Normal 9 11 2" xfId="2449"/>
    <cellStyle name="Normal 9 11 2 2" xfId="2450"/>
    <cellStyle name="Normal 9 11 2 2 2" xfId="2451"/>
    <cellStyle name="Normal 9 11 2 2 2 2" xfId="2452"/>
    <cellStyle name="Normal 9 11 2 2 2 2 2" xfId="2453"/>
    <cellStyle name="Normal 9 11 2 2 2 2 2 2" xfId="5401"/>
    <cellStyle name="Normal 9 11 2 2 2 2 2 2 2" xfId="17115"/>
    <cellStyle name="Normal 9 11 2 2 2 2 2 3" xfId="8315"/>
    <cellStyle name="Normal 9 11 2 2 2 2 2 4" xfId="11229"/>
    <cellStyle name="Normal 9 11 2 2 2 2 2 5" xfId="14201"/>
    <cellStyle name="Normal 9 11 2 2 2 2 3" xfId="5400"/>
    <cellStyle name="Normal 9 11 2 2 2 2 3 2" xfId="17114"/>
    <cellStyle name="Normal 9 11 2 2 2 2 4" xfId="8314"/>
    <cellStyle name="Normal 9 11 2 2 2 2 5" xfId="11228"/>
    <cellStyle name="Normal 9 11 2 2 2 2 6" xfId="14200"/>
    <cellStyle name="Normal 9 11 2 2 2 3" xfId="2454"/>
    <cellStyle name="Normal 9 11 2 2 2 3 2" xfId="5402"/>
    <cellStyle name="Normal 9 11 2 2 2 3 2 2" xfId="17116"/>
    <cellStyle name="Normal 9 11 2 2 2 3 3" xfId="8316"/>
    <cellStyle name="Normal 9 11 2 2 2 3 4" xfId="11230"/>
    <cellStyle name="Normal 9 11 2 2 2 3 5" xfId="14202"/>
    <cellStyle name="Normal 9 11 2 2 2 4" xfId="5399"/>
    <cellStyle name="Normal 9 11 2 2 2 4 2" xfId="17113"/>
    <cellStyle name="Normal 9 11 2 2 2 5" xfId="8313"/>
    <cellStyle name="Normal 9 11 2 2 2 6" xfId="11227"/>
    <cellStyle name="Normal 9 11 2 2 2 7" xfId="14199"/>
    <cellStyle name="Normal 9 11 2 2 3" xfId="2455"/>
    <cellStyle name="Normal 9 11 2 2 3 2" xfId="2456"/>
    <cellStyle name="Normal 9 11 2 2 3 2 2" xfId="5404"/>
    <cellStyle name="Normal 9 11 2 2 3 2 2 2" xfId="17118"/>
    <cellStyle name="Normal 9 11 2 2 3 2 3" xfId="8318"/>
    <cellStyle name="Normal 9 11 2 2 3 2 4" xfId="11232"/>
    <cellStyle name="Normal 9 11 2 2 3 2 5" xfId="14204"/>
    <cellStyle name="Normal 9 11 2 2 3 3" xfId="5403"/>
    <cellStyle name="Normal 9 11 2 2 3 3 2" xfId="17117"/>
    <cellStyle name="Normal 9 11 2 2 3 4" xfId="8317"/>
    <cellStyle name="Normal 9 11 2 2 3 5" xfId="11231"/>
    <cellStyle name="Normal 9 11 2 2 3 6" xfId="14203"/>
    <cellStyle name="Normal 9 11 2 2 4" xfId="2457"/>
    <cellStyle name="Normal 9 11 2 2 4 2" xfId="5405"/>
    <cellStyle name="Normal 9 11 2 2 4 2 2" xfId="17119"/>
    <cellStyle name="Normal 9 11 2 2 4 3" xfId="8319"/>
    <cellStyle name="Normal 9 11 2 2 4 4" xfId="11233"/>
    <cellStyle name="Normal 9 11 2 2 4 5" xfId="14205"/>
    <cellStyle name="Normal 9 11 2 2 5" xfId="5398"/>
    <cellStyle name="Normal 9 11 2 2 5 2" xfId="17112"/>
    <cellStyle name="Normal 9 11 2 2 6" xfId="8312"/>
    <cellStyle name="Normal 9 11 2 2 7" xfId="11226"/>
    <cellStyle name="Normal 9 11 2 2 8" xfId="14198"/>
    <cellStyle name="Normal 9 11 2 3" xfId="2458"/>
    <cellStyle name="Normal 9 11 2 3 2" xfId="2459"/>
    <cellStyle name="Normal 9 11 2 3 2 2" xfId="2460"/>
    <cellStyle name="Normal 9 11 2 3 2 2 2" xfId="5408"/>
    <cellStyle name="Normal 9 11 2 3 2 2 2 2" xfId="17122"/>
    <cellStyle name="Normal 9 11 2 3 2 2 3" xfId="8322"/>
    <cellStyle name="Normal 9 11 2 3 2 2 4" xfId="11236"/>
    <cellStyle name="Normal 9 11 2 3 2 2 5" xfId="14208"/>
    <cellStyle name="Normal 9 11 2 3 2 3" xfId="5407"/>
    <cellStyle name="Normal 9 11 2 3 2 3 2" xfId="17121"/>
    <cellStyle name="Normal 9 11 2 3 2 4" xfId="8321"/>
    <cellStyle name="Normal 9 11 2 3 2 5" xfId="11235"/>
    <cellStyle name="Normal 9 11 2 3 2 6" xfId="14207"/>
    <cellStyle name="Normal 9 11 2 3 3" xfId="2461"/>
    <cellStyle name="Normal 9 11 2 3 3 2" xfId="5409"/>
    <cellStyle name="Normal 9 11 2 3 3 2 2" xfId="17123"/>
    <cellStyle name="Normal 9 11 2 3 3 3" xfId="8323"/>
    <cellStyle name="Normal 9 11 2 3 3 4" xfId="11237"/>
    <cellStyle name="Normal 9 11 2 3 3 5" xfId="14209"/>
    <cellStyle name="Normal 9 11 2 3 4" xfId="5406"/>
    <cellStyle name="Normal 9 11 2 3 4 2" xfId="17120"/>
    <cellStyle name="Normal 9 11 2 3 5" xfId="8320"/>
    <cellStyle name="Normal 9 11 2 3 6" xfId="11234"/>
    <cellStyle name="Normal 9 11 2 3 7" xfId="14206"/>
    <cellStyle name="Normal 9 11 2 4" xfId="2462"/>
    <cellStyle name="Normal 9 11 2 4 2" xfId="2463"/>
    <cellStyle name="Normal 9 11 2 4 2 2" xfId="5411"/>
    <cellStyle name="Normal 9 11 2 4 2 2 2" xfId="17125"/>
    <cellStyle name="Normal 9 11 2 4 2 3" xfId="8325"/>
    <cellStyle name="Normal 9 11 2 4 2 4" xfId="11239"/>
    <cellStyle name="Normal 9 11 2 4 2 5" xfId="14211"/>
    <cellStyle name="Normal 9 11 2 4 3" xfId="5410"/>
    <cellStyle name="Normal 9 11 2 4 3 2" xfId="17124"/>
    <cellStyle name="Normal 9 11 2 4 4" xfId="8324"/>
    <cellStyle name="Normal 9 11 2 4 5" xfId="11238"/>
    <cellStyle name="Normal 9 11 2 4 6" xfId="14210"/>
    <cellStyle name="Normal 9 11 2 5" xfId="2464"/>
    <cellStyle name="Normal 9 11 2 5 2" xfId="5412"/>
    <cellStyle name="Normal 9 11 2 5 2 2" xfId="17126"/>
    <cellStyle name="Normal 9 11 2 5 3" xfId="8326"/>
    <cellStyle name="Normal 9 11 2 5 4" xfId="11240"/>
    <cellStyle name="Normal 9 11 2 5 5" xfId="14212"/>
    <cellStyle name="Normal 9 11 2 6" xfId="5397"/>
    <cellStyle name="Normal 9 11 2 6 2" xfId="17111"/>
    <cellStyle name="Normal 9 11 2 7" xfId="8311"/>
    <cellStyle name="Normal 9 11 2 8" xfId="11225"/>
    <cellStyle name="Normal 9 11 2 9" xfId="14197"/>
    <cellStyle name="Normal 9 11 3" xfId="2465"/>
    <cellStyle name="Normal 9 11 3 2" xfId="2466"/>
    <cellStyle name="Normal 9 11 3 2 2" xfId="2467"/>
    <cellStyle name="Normal 9 11 3 2 2 2" xfId="2468"/>
    <cellStyle name="Normal 9 11 3 2 2 2 2" xfId="5416"/>
    <cellStyle name="Normal 9 11 3 2 2 2 2 2" xfId="17130"/>
    <cellStyle name="Normal 9 11 3 2 2 2 3" xfId="8330"/>
    <cellStyle name="Normal 9 11 3 2 2 2 4" xfId="11244"/>
    <cellStyle name="Normal 9 11 3 2 2 2 5" xfId="14216"/>
    <cellStyle name="Normal 9 11 3 2 2 3" xfId="5415"/>
    <cellStyle name="Normal 9 11 3 2 2 3 2" xfId="17129"/>
    <cellStyle name="Normal 9 11 3 2 2 4" xfId="8329"/>
    <cellStyle name="Normal 9 11 3 2 2 5" xfId="11243"/>
    <cellStyle name="Normal 9 11 3 2 2 6" xfId="14215"/>
    <cellStyle name="Normal 9 11 3 2 3" xfId="2469"/>
    <cellStyle name="Normal 9 11 3 2 3 2" xfId="5417"/>
    <cellStyle name="Normal 9 11 3 2 3 2 2" xfId="17131"/>
    <cellStyle name="Normal 9 11 3 2 3 3" xfId="8331"/>
    <cellStyle name="Normal 9 11 3 2 3 4" xfId="11245"/>
    <cellStyle name="Normal 9 11 3 2 3 5" xfId="14217"/>
    <cellStyle name="Normal 9 11 3 2 4" xfId="5414"/>
    <cellStyle name="Normal 9 11 3 2 4 2" xfId="17128"/>
    <cellStyle name="Normal 9 11 3 2 5" xfId="8328"/>
    <cellStyle name="Normal 9 11 3 2 6" xfId="11242"/>
    <cellStyle name="Normal 9 11 3 2 7" xfId="14214"/>
    <cellStyle name="Normal 9 11 3 3" xfId="2470"/>
    <cellStyle name="Normal 9 11 3 3 2" xfId="2471"/>
    <cellStyle name="Normal 9 11 3 3 2 2" xfId="5419"/>
    <cellStyle name="Normal 9 11 3 3 2 2 2" xfId="17133"/>
    <cellStyle name="Normal 9 11 3 3 2 3" xfId="8333"/>
    <cellStyle name="Normal 9 11 3 3 2 4" xfId="11247"/>
    <cellStyle name="Normal 9 11 3 3 2 5" xfId="14219"/>
    <cellStyle name="Normal 9 11 3 3 3" xfId="5418"/>
    <cellStyle name="Normal 9 11 3 3 3 2" xfId="17132"/>
    <cellStyle name="Normal 9 11 3 3 4" xfId="8332"/>
    <cellStyle name="Normal 9 11 3 3 5" xfId="11246"/>
    <cellStyle name="Normal 9 11 3 3 6" xfId="14218"/>
    <cellStyle name="Normal 9 11 3 4" xfId="2472"/>
    <cellStyle name="Normal 9 11 3 4 2" xfId="5420"/>
    <cellStyle name="Normal 9 11 3 4 2 2" xfId="17134"/>
    <cellStyle name="Normal 9 11 3 4 3" xfId="8334"/>
    <cellStyle name="Normal 9 11 3 4 4" xfId="11248"/>
    <cellStyle name="Normal 9 11 3 4 5" xfId="14220"/>
    <cellStyle name="Normal 9 11 3 5" xfId="5413"/>
    <cellStyle name="Normal 9 11 3 5 2" xfId="17127"/>
    <cellStyle name="Normal 9 11 3 6" xfId="8327"/>
    <cellStyle name="Normal 9 11 3 7" xfId="11241"/>
    <cellStyle name="Normal 9 11 3 8" xfId="14213"/>
    <cellStyle name="Normal 9 11 4" xfId="2473"/>
    <cellStyle name="Normal 9 11 4 2" xfId="2474"/>
    <cellStyle name="Normal 9 11 4 2 2" xfId="2475"/>
    <cellStyle name="Normal 9 11 4 2 2 2" xfId="5423"/>
    <cellStyle name="Normal 9 11 4 2 2 2 2" xfId="17137"/>
    <cellStyle name="Normal 9 11 4 2 2 3" xfId="8337"/>
    <cellStyle name="Normal 9 11 4 2 2 4" xfId="11251"/>
    <cellStyle name="Normal 9 11 4 2 2 5" xfId="14223"/>
    <cellStyle name="Normal 9 11 4 2 3" xfId="5422"/>
    <cellStyle name="Normal 9 11 4 2 3 2" xfId="17136"/>
    <cellStyle name="Normal 9 11 4 2 4" xfId="8336"/>
    <cellStyle name="Normal 9 11 4 2 5" xfId="11250"/>
    <cellStyle name="Normal 9 11 4 2 6" xfId="14222"/>
    <cellStyle name="Normal 9 11 4 3" xfId="2476"/>
    <cellStyle name="Normal 9 11 4 3 2" xfId="5424"/>
    <cellStyle name="Normal 9 11 4 3 2 2" xfId="17138"/>
    <cellStyle name="Normal 9 11 4 3 3" xfId="8338"/>
    <cellStyle name="Normal 9 11 4 3 4" xfId="11252"/>
    <cellStyle name="Normal 9 11 4 3 5" xfId="14224"/>
    <cellStyle name="Normal 9 11 4 4" xfId="5421"/>
    <cellStyle name="Normal 9 11 4 4 2" xfId="17135"/>
    <cellStyle name="Normal 9 11 4 5" xfId="8335"/>
    <cellStyle name="Normal 9 11 4 6" xfId="11249"/>
    <cellStyle name="Normal 9 11 4 7" xfId="14221"/>
    <cellStyle name="Normal 9 11 5" xfId="2477"/>
    <cellStyle name="Normal 9 11 5 2" xfId="2478"/>
    <cellStyle name="Normal 9 11 5 2 2" xfId="5426"/>
    <cellStyle name="Normal 9 11 5 2 2 2" xfId="17140"/>
    <cellStyle name="Normal 9 11 5 2 3" xfId="8340"/>
    <cellStyle name="Normal 9 11 5 2 4" xfId="11254"/>
    <cellStyle name="Normal 9 11 5 2 5" xfId="14226"/>
    <cellStyle name="Normal 9 11 5 3" xfId="5425"/>
    <cellStyle name="Normal 9 11 5 3 2" xfId="17139"/>
    <cellStyle name="Normal 9 11 5 4" xfId="8339"/>
    <cellStyle name="Normal 9 11 5 5" xfId="11253"/>
    <cellStyle name="Normal 9 11 5 6" xfId="14225"/>
    <cellStyle name="Normal 9 11 6" xfId="2479"/>
    <cellStyle name="Normal 9 11 6 2" xfId="5427"/>
    <cellStyle name="Normal 9 11 6 2 2" xfId="17141"/>
    <cellStyle name="Normal 9 11 6 3" xfId="8341"/>
    <cellStyle name="Normal 9 11 6 4" xfId="11255"/>
    <cellStyle name="Normal 9 11 6 5" xfId="14227"/>
    <cellStyle name="Normal 9 11 7" xfId="5396"/>
    <cellStyle name="Normal 9 11 7 2" xfId="17110"/>
    <cellStyle name="Normal 9 11 8" xfId="8310"/>
    <cellStyle name="Normal 9 11 9" xfId="11224"/>
    <cellStyle name="Normal 9 12" xfId="2480"/>
    <cellStyle name="Normal 9 12 10" xfId="14228"/>
    <cellStyle name="Normal 9 12 2" xfId="2481"/>
    <cellStyle name="Normal 9 12 2 2" xfId="2482"/>
    <cellStyle name="Normal 9 12 2 2 2" xfId="2483"/>
    <cellStyle name="Normal 9 12 2 2 2 2" xfId="2484"/>
    <cellStyle name="Normal 9 12 2 2 2 2 2" xfId="2485"/>
    <cellStyle name="Normal 9 12 2 2 2 2 2 2" xfId="5433"/>
    <cellStyle name="Normal 9 12 2 2 2 2 2 2 2" xfId="17147"/>
    <cellStyle name="Normal 9 12 2 2 2 2 2 3" xfId="8347"/>
    <cellStyle name="Normal 9 12 2 2 2 2 2 4" xfId="11261"/>
    <cellStyle name="Normal 9 12 2 2 2 2 2 5" xfId="14233"/>
    <cellStyle name="Normal 9 12 2 2 2 2 3" xfId="5432"/>
    <cellStyle name="Normal 9 12 2 2 2 2 3 2" xfId="17146"/>
    <cellStyle name="Normal 9 12 2 2 2 2 4" xfId="8346"/>
    <cellStyle name="Normal 9 12 2 2 2 2 5" xfId="11260"/>
    <cellStyle name="Normal 9 12 2 2 2 2 6" xfId="14232"/>
    <cellStyle name="Normal 9 12 2 2 2 3" xfId="2486"/>
    <cellStyle name="Normal 9 12 2 2 2 3 2" xfId="5434"/>
    <cellStyle name="Normal 9 12 2 2 2 3 2 2" xfId="17148"/>
    <cellStyle name="Normal 9 12 2 2 2 3 3" xfId="8348"/>
    <cellStyle name="Normal 9 12 2 2 2 3 4" xfId="11262"/>
    <cellStyle name="Normal 9 12 2 2 2 3 5" xfId="14234"/>
    <cellStyle name="Normal 9 12 2 2 2 4" xfId="5431"/>
    <cellStyle name="Normal 9 12 2 2 2 4 2" xfId="17145"/>
    <cellStyle name="Normal 9 12 2 2 2 5" xfId="8345"/>
    <cellStyle name="Normal 9 12 2 2 2 6" xfId="11259"/>
    <cellStyle name="Normal 9 12 2 2 2 7" xfId="14231"/>
    <cellStyle name="Normal 9 12 2 2 3" xfId="2487"/>
    <cellStyle name="Normal 9 12 2 2 3 2" xfId="2488"/>
    <cellStyle name="Normal 9 12 2 2 3 2 2" xfId="5436"/>
    <cellStyle name="Normal 9 12 2 2 3 2 2 2" xfId="17150"/>
    <cellStyle name="Normal 9 12 2 2 3 2 3" xfId="8350"/>
    <cellStyle name="Normal 9 12 2 2 3 2 4" xfId="11264"/>
    <cellStyle name="Normal 9 12 2 2 3 2 5" xfId="14236"/>
    <cellStyle name="Normal 9 12 2 2 3 3" xfId="5435"/>
    <cellStyle name="Normal 9 12 2 2 3 3 2" xfId="17149"/>
    <cellStyle name="Normal 9 12 2 2 3 4" xfId="8349"/>
    <cellStyle name="Normal 9 12 2 2 3 5" xfId="11263"/>
    <cellStyle name="Normal 9 12 2 2 3 6" xfId="14235"/>
    <cellStyle name="Normal 9 12 2 2 4" xfId="2489"/>
    <cellStyle name="Normal 9 12 2 2 4 2" xfId="5437"/>
    <cellStyle name="Normal 9 12 2 2 4 2 2" xfId="17151"/>
    <cellStyle name="Normal 9 12 2 2 4 3" xfId="8351"/>
    <cellStyle name="Normal 9 12 2 2 4 4" xfId="11265"/>
    <cellStyle name="Normal 9 12 2 2 4 5" xfId="14237"/>
    <cellStyle name="Normal 9 12 2 2 5" xfId="5430"/>
    <cellStyle name="Normal 9 12 2 2 5 2" xfId="17144"/>
    <cellStyle name="Normal 9 12 2 2 6" xfId="8344"/>
    <cellStyle name="Normal 9 12 2 2 7" xfId="11258"/>
    <cellStyle name="Normal 9 12 2 2 8" xfId="14230"/>
    <cellStyle name="Normal 9 12 2 3" xfId="2490"/>
    <cellStyle name="Normal 9 12 2 3 2" xfId="2491"/>
    <cellStyle name="Normal 9 12 2 3 2 2" xfId="2492"/>
    <cellStyle name="Normal 9 12 2 3 2 2 2" xfId="5440"/>
    <cellStyle name="Normal 9 12 2 3 2 2 2 2" xfId="17154"/>
    <cellStyle name="Normal 9 12 2 3 2 2 3" xfId="8354"/>
    <cellStyle name="Normal 9 12 2 3 2 2 4" xfId="11268"/>
    <cellStyle name="Normal 9 12 2 3 2 2 5" xfId="14240"/>
    <cellStyle name="Normal 9 12 2 3 2 3" xfId="5439"/>
    <cellStyle name="Normal 9 12 2 3 2 3 2" xfId="17153"/>
    <cellStyle name="Normal 9 12 2 3 2 4" xfId="8353"/>
    <cellStyle name="Normal 9 12 2 3 2 5" xfId="11267"/>
    <cellStyle name="Normal 9 12 2 3 2 6" xfId="14239"/>
    <cellStyle name="Normal 9 12 2 3 3" xfId="2493"/>
    <cellStyle name="Normal 9 12 2 3 3 2" xfId="5441"/>
    <cellStyle name="Normal 9 12 2 3 3 2 2" xfId="17155"/>
    <cellStyle name="Normal 9 12 2 3 3 3" xfId="8355"/>
    <cellStyle name="Normal 9 12 2 3 3 4" xfId="11269"/>
    <cellStyle name="Normal 9 12 2 3 3 5" xfId="14241"/>
    <cellStyle name="Normal 9 12 2 3 4" xfId="5438"/>
    <cellStyle name="Normal 9 12 2 3 4 2" xfId="17152"/>
    <cellStyle name="Normal 9 12 2 3 5" xfId="8352"/>
    <cellStyle name="Normal 9 12 2 3 6" xfId="11266"/>
    <cellStyle name="Normal 9 12 2 3 7" xfId="14238"/>
    <cellStyle name="Normal 9 12 2 4" xfId="2494"/>
    <cellStyle name="Normal 9 12 2 4 2" xfId="2495"/>
    <cellStyle name="Normal 9 12 2 4 2 2" xfId="5443"/>
    <cellStyle name="Normal 9 12 2 4 2 2 2" xfId="17157"/>
    <cellStyle name="Normal 9 12 2 4 2 3" xfId="8357"/>
    <cellStyle name="Normal 9 12 2 4 2 4" xfId="11271"/>
    <cellStyle name="Normal 9 12 2 4 2 5" xfId="14243"/>
    <cellStyle name="Normal 9 12 2 4 3" xfId="5442"/>
    <cellStyle name="Normal 9 12 2 4 3 2" xfId="17156"/>
    <cellStyle name="Normal 9 12 2 4 4" xfId="8356"/>
    <cellStyle name="Normal 9 12 2 4 5" xfId="11270"/>
    <cellStyle name="Normal 9 12 2 4 6" xfId="14242"/>
    <cellStyle name="Normal 9 12 2 5" xfId="2496"/>
    <cellStyle name="Normal 9 12 2 5 2" xfId="5444"/>
    <cellStyle name="Normal 9 12 2 5 2 2" xfId="17158"/>
    <cellStyle name="Normal 9 12 2 5 3" xfId="8358"/>
    <cellStyle name="Normal 9 12 2 5 4" xfId="11272"/>
    <cellStyle name="Normal 9 12 2 5 5" xfId="14244"/>
    <cellStyle name="Normal 9 12 2 6" xfId="5429"/>
    <cellStyle name="Normal 9 12 2 6 2" xfId="17143"/>
    <cellStyle name="Normal 9 12 2 7" xfId="8343"/>
    <cellStyle name="Normal 9 12 2 8" xfId="11257"/>
    <cellStyle name="Normal 9 12 2 9" xfId="14229"/>
    <cellStyle name="Normal 9 12 3" xfId="2497"/>
    <cellStyle name="Normal 9 12 3 2" xfId="2498"/>
    <cellStyle name="Normal 9 12 3 2 2" xfId="2499"/>
    <cellStyle name="Normal 9 12 3 2 2 2" xfId="2500"/>
    <cellStyle name="Normal 9 12 3 2 2 2 2" xfId="5448"/>
    <cellStyle name="Normal 9 12 3 2 2 2 2 2" xfId="17162"/>
    <cellStyle name="Normal 9 12 3 2 2 2 3" xfId="8362"/>
    <cellStyle name="Normal 9 12 3 2 2 2 4" xfId="11276"/>
    <cellStyle name="Normal 9 12 3 2 2 2 5" xfId="14248"/>
    <cellStyle name="Normal 9 12 3 2 2 3" xfId="5447"/>
    <cellStyle name="Normal 9 12 3 2 2 3 2" xfId="17161"/>
    <cellStyle name="Normal 9 12 3 2 2 4" xfId="8361"/>
    <cellStyle name="Normal 9 12 3 2 2 5" xfId="11275"/>
    <cellStyle name="Normal 9 12 3 2 2 6" xfId="14247"/>
    <cellStyle name="Normal 9 12 3 2 3" xfId="2501"/>
    <cellStyle name="Normal 9 12 3 2 3 2" xfId="5449"/>
    <cellStyle name="Normal 9 12 3 2 3 2 2" xfId="17163"/>
    <cellStyle name="Normal 9 12 3 2 3 3" xfId="8363"/>
    <cellStyle name="Normal 9 12 3 2 3 4" xfId="11277"/>
    <cellStyle name="Normal 9 12 3 2 3 5" xfId="14249"/>
    <cellStyle name="Normal 9 12 3 2 4" xfId="5446"/>
    <cellStyle name="Normal 9 12 3 2 4 2" xfId="17160"/>
    <cellStyle name="Normal 9 12 3 2 5" xfId="8360"/>
    <cellStyle name="Normal 9 12 3 2 6" xfId="11274"/>
    <cellStyle name="Normal 9 12 3 2 7" xfId="14246"/>
    <cellStyle name="Normal 9 12 3 3" xfId="2502"/>
    <cellStyle name="Normal 9 12 3 3 2" xfId="2503"/>
    <cellStyle name="Normal 9 12 3 3 2 2" xfId="5451"/>
    <cellStyle name="Normal 9 12 3 3 2 2 2" xfId="17165"/>
    <cellStyle name="Normal 9 12 3 3 2 3" xfId="8365"/>
    <cellStyle name="Normal 9 12 3 3 2 4" xfId="11279"/>
    <cellStyle name="Normal 9 12 3 3 2 5" xfId="14251"/>
    <cellStyle name="Normal 9 12 3 3 3" xfId="5450"/>
    <cellStyle name="Normal 9 12 3 3 3 2" xfId="17164"/>
    <cellStyle name="Normal 9 12 3 3 4" xfId="8364"/>
    <cellStyle name="Normal 9 12 3 3 5" xfId="11278"/>
    <cellStyle name="Normal 9 12 3 3 6" xfId="14250"/>
    <cellStyle name="Normal 9 12 3 4" xfId="2504"/>
    <cellStyle name="Normal 9 12 3 4 2" xfId="5452"/>
    <cellStyle name="Normal 9 12 3 4 2 2" xfId="17166"/>
    <cellStyle name="Normal 9 12 3 4 3" xfId="8366"/>
    <cellStyle name="Normal 9 12 3 4 4" xfId="11280"/>
    <cellStyle name="Normal 9 12 3 4 5" xfId="14252"/>
    <cellStyle name="Normal 9 12 3 5" xfId="5445"/>
    <cellStyle name="Normal 9 12 3 5 2" xfId="17159"/>
    <cellStyle name="Normal 9 12 3 6" xfId="8359"/>
    <cellStyle name="Normal 9 12 3 7" xfId="11273"/>
    <cellStyle name="Normal 9 12 3 8" xfId="14245"/>
    <cellStyle name="Normal 9 12 4" xfId="2505"/>
    <cellStyle name="Normal 9 12 4 2" xfId="2506"/>
    <cellStyle name="Normal 9 12 4 2 2" xfId="2507"/>
    <cellStyle name="Normal 9 12 4 2 2 2" xfId="5455"/>
    <cellStyle name="Normal 9 12 4 2 2 2 2" xfId="17169"/>
    <cellStyle name="Normal 9 12 4 2 2 3" xfId="8369"/>
    <cellStyle name="Normal 9 12 4 2 2 4" xfId="11283"/>
    <cellStyle name="Normal 9 12 4 2 2 5" xfId="14255"/>
    <cellStyle name="Normal 9 12 4 2 3" xfId="5454"/>
    <cellStyle name="Normal 9 12 4 2 3 2" xfId="17168"/>
    <cellStyle name="Normal 9 12 4 2 4" xfId="8368"/>
    <cellStyle name="Normal 9 12 4 2 5" xfId="11282"/>
    <cellStyle name="Normal 9 12 4 2 6" xfId="14254"/>
    <cellStyle name="Normal 9 12 4 3" xfId="2508"/>
    <cellStyle name="Normal 9 12 4 3 2" xfId="5456"/>
    <cellStyle name="Normal 9 12 4 3 2 2" xfId="17170"/>
    <cellStyle name="Normal 9 12 4 3 3" xfId="8370"/>
    <cellStyle name="Normal 9 12 4 3 4" xfId="11284"/>
    <cellStyle name="Normal 9 12 4 3 5" xfId="14256"/>
    <cellStyle name="Normal 9 12 4 4" xfId="5453"/>
    <cellStyle name="Normal 9 12 4 4 2" xfId="17167"/>
    <cellStyle name="Normal 9 12 4 5" xfId="8367"/>
    <cellStyle name="Normal 9 12 4 6" xfId="11281"/>
    <cellStyle name="Normal 9 12 4 7" xfId="14253"/>
    <cellStyle name="Normal 9 12 5" xfId="2509"/>
    <cellStyle name="Normal 9 12 5 2" xfId="2510"/>
    <cellStyle name="Normal 9 12 5 2 2" xfId="5458"/>
    <cellStyle name="Normal 9 12 5 2 2 2" xfId="17172"/>
    <cellStyle name="Normal 9 12 5 2 3" xfId="8372"/>
    <cellStyle name="Normal 9 12 5 2 4" xfId="11286"/>
    <cellStyle name="Normal 9 12 5 2 5" xfId="14258"/>
    <cellStyle name="Normal 9 12 5 3" xfId="5457"/>
    <cellStyle name="Normal 9 12 5 3 2" xfId="17171"/>
    <cellStyle name="Normal 9 12 5 4" xfId="8371"/>
    <cellStyle name="Normal 9 12 5 5" xfId="11285"/>
    <cellStyle name="Normal 9 12 5 6" xfId="14257"/>
    <cellStyle name="Normal 9 12 6" xfId="2511"/>
    <cellStyle name="Normal 9 12 6 2" xfId="5459"/>
    <cellStyle name="Normal 9 12 6 2 2" xfId="17173"/>
    <cellStyle name="Normal 9 12 6 3" xfId="8373"/>
    <cellStyle name="Normal 9 12 6 4" xfId="11287"/>
    <cellStyle name="Normal 9 12 6 5" xfId="14259"/>
    <cellStyle name="Normal 9 12 7" xfId="5428"/>
    <cellStyle name="Normal 9 12 7 2" xfId="17142"/>
    <cellStyle name="Normal 9 12 8" xfId="8342"/>
    <cellStyle name="Normal 9 12 9" xfId="11256"/>
    <cellStyle name="Normal 9 13" xfId="2512"/>
    <cellStyle name="Normal 9 13 10" xfId="14260"/>
    <cellStyle name="Normal 9 13 2" xfId="2513"/>
    <cellStyle name="Normal 9 13 2 2" xfId="2514"/>
    <cellStyle name="Normal 9 13 2 2 2" xfId="2515"/>
    <cellStyle name="Normal 9 13 2 2 2 2" xfId="2516"/>
    <cellStyle name="Normal 9 13 2 2 2 2 2" xfId="2517"/>
    <cellStyle name="Normal 9 13 2 2 2 2 2 2" xfId="5465"/>
    <cellStyle name="Normal 9 13 2 2 2 2 2 2 2" xfId="17179"/>
    <cellStyle name="Normal 9 13 2 2 2 2 2 3" xfId="8379"/>
    <cellStyle name="Normal 9 13 2 2 2 2 2 4" xfId="11293"/>
    <cellStyle name="Normal 9 13 2 2 2 2 2 5" xfId="14265"/>
    <cellStyle name="Normal 9 13 2 2 2 2 3" xfId="5464"/>
    <cellStyle name="Normal 9 13 2 2 2 2 3 2" xfId="17178"/>
    <cellStyle name="Normal 9 13 2 2 2 2 4" xfId="8378"/>
    <cellStyle name="Normal 9 13 2 2 2 2 5" xfId="11292"/>
    <cellStyle name="Normal 9 13 2 2 2 2 6" xfId="14264"/>
    <cellStyle name="Normal 9 13 2 2 2 3" xfId="2518"/>
    <cellStyle name="Normal 9 13 2 2 2 3 2" xfId="5466"/>
    <cellStyle name="Normal 9 13 2 2 2 3 2 2" xfId="17180"/>
    <cellStyle name="Normal 9 13 2 2 2 3 3" xfId="8380"/>
    <cellStyle name="Normal 9 13 2 2 2 3 4" xfId="11294"/>
    <cellStyle name="Normal 9 13 2 2 2 3 5" xfId="14266"/>
    <cellStyle name="Normal 9 13 2 2 2 4" xfId="5463"/>
    <cellStyle name="Normal 9 13 2 2 2 4 2" xfId="17177"/>
    <cellStyle name="Normal 9 13 2 2 2 5" xfId="8377"/>
    <cellStyle name="Normal 9 13 2 2 2 6" xfId="11291"/>
    <cellStyle name="Normal 9 13 2 2 2 7" xfId="14263"/>
    <cellStyle name="Normal 9 13 2 2 3" xfId="2519"/>
    <cellStyle name="Normal 9 13 2 2 3 2" xfId="2520"/>
    <cellStyle name="Normal 9 13 2 2 3 2 2" xfId="5468"/>
    <cellStyle name="Normal 9 13 2 2 3 2 2 2" xfId="17182"/>
    <cellStyle name="Normal 9 13 2 2 3 2 3" xfId="8382"/>
    <cellStyle name="Normal 9 13 2 2 3 2 4" xfId="11296"/>
    <cellStyle name="Normal 9 13 2 2 3 2 5" xfId="14268"/>
    <cellStyle name="Normal 9 13 2 2 3 3" xfId="5467"/>
    <cellStyle name="Normal 9 13 2 2 3 3 2" xfId="17181"/>
    <cellStyle name="Normal 9 13 2 2 3 4" xfId="8381"/>
    <cellStyle name="Normal 9 13 2 2 3 5" xfId="11295"/>
    <cellStyle name="Normal 9 13 2 2 3 6" xfId="14267"/>
    <cellStyle name="Normal 9 13 2 2 4" xfId="2521"/>
    <cellStyle name="Normal 9 13 2 2 4 2" xfId="5469"/>
    <cellStyle name="Normal 9 13 2 2 4 2 2" xfId="17183"/>
    <cellStyle name="Normal 9 13 2 2 4 3" xfId="8383"/>
    <cellStyle name="Normal 9 13 2 2 4 4" xfId="11297"/>
    <cellStyle name="Normal 9 13 2 2 4 5" xfId="14269"/>
    <cellStyle name="Normal 9 13 2 2 5" xfId="5462"/>
    <cellStyle name="Normal 9 13 2 2 5 2" xfId="17176"/>
    <cellStyle name="Normal 9 13 2 2 6" xfId="8376"/>
    <cellStyle name="Normal 9 13 2 2 7" xfId="11290"/>
    <cellStyle name="Normal 9 13 2 2 8" xfId="14262"/>
    <cellStyle name="Normal 9 13 2 3" xfId="2522"/>
    <cellStyle name="Normal 9 13 2 3 2" xfId="2523"/>
    <cellStyle name="Normal 9 13 2 3 2 2" xfId="2524"/>
    <cellStyle name="Normal 9 13 2 3 2 2 2" xfId="5472"/>
    <cellStyle name="Normal 9 13 2 3 2 2 2 2" xfId="17186"/>
    <cellStyle name="Normal 9 13 2 3 2 2 3" xfId="8386"/>
    <cellStyle name="Normal 9 13 2 3 2 2 4" xfId="11300"/>
    <cellStyle name="Normal 9 13 2 3 2 2 5" xfId="14272"/>
    <cellStyle name="Normal 9 13 2 3 2 3" xfId="5471"/>
    <cellStyle name="Normal 9 13 2 3 2 3 2" xfId="17185"/>
    <cellStyle name="Normal 9 13 2 3 2 4" xfId="8385"/>
    <cellStyle name="Normal 9 13 2 3 2 5" xfId="11299"/>
    <cellStyle name="Normal 9 13 2 3 2 6" xfId="14271"/>
    <cellStyle name="Normal 9 13 2 3 3" xfId="2525"/>
    <cellStyle name="Normal 9 13 2 3 3 2" xfId="5473"/>
    <cellStyle name="Normal 9 13 2 3 3 2 2" xfId="17187"/>
    <cellStyle name="Normal 9 13 2 3 3 3" xfId="8387"/>
    <cellStyle name="Normal 9 13 2 3 3 4" xfId="11301"/>
    <cellStyle name="Normal 9 13 2 3 3 5" xfId="14273"/>
    <cellStyle name="Normal 9 13 2 3 4" xfId="5470"/>
    <cellStyle name="Normal 9 13 2 3 4 2" xfId="17184"/>
    <cellStyle name="Normal 9 13 2 3 5" xfId="8384"/>
    <cellStyle name="Normal 9 13 2 3 6" xfId="11298"/>
    <cellStyle name="Normal 9 13 2 3 7" xfId="14270"/>
    <cellStyle name="Normal 9 13 2 4" xfId="2526"/>
    <cellStyle name="Normal 9 13 2 4 2" xfId="2527"/>
    <cellStyle name="Normal 9 13 2 4 2 2" xfId="5475"/>
    <cellStyle name="Normal 9 13 2 4 2 2 2" xfId="17189"/>
    <cellStyle name="Normal 9 13 2 4 2 3" xfId="8389"/>
    <cellStyle name="Normal 9 13 2 4 2 4" xfId="11303"/>
    <cellStyle name="Normal 9 13 2 4 2 5" xfId="14275"/>
    <cellStyle name="Normal 9 13 2 4 3" xfId="5474"/>
    <cellStyle name="Normal 9 13 2 4 3 2" xfId="17188"/>
    <cellStyle name="Normal 9 13 2 4 4" xfId="8388"/>
    <cellStyle name="Normal 9 13 2 4 5" xfId="11302"/>
    <cellStyle name="Normal 9 13 2 4 6" xfId="14274"/>
    <cellStyle name="Normal 9 13 2 5" xfId="2528"/>
    <cellStyle name="Normal 9 13 2 5 2" xfId="5476"/>
    <cellStyle name="Normal 9 13 2 5 2 2" xfId="17190"/>
    <cellStyle name="Normal 9 13 2 5 3" xfId="8390"/>
    <cellStyle name="Normal 9 13 2 5 4" xfId="11304"/>
    <cellStyle name="Normal 9 13 2 5 5" xfId="14276"/>
    <cellStyle name="Normal 9 13 2 6" xfId="5461"/>
    <cellStyle name="Normal 9 13 2 6 2" xfId="17175"/>
    <cellStyle name="Normal 9 13 2 7" xfId="8375"/>
    <cellStyle name="Normal 9 13 2 8" xfId="11289"/>
    <cellStyle name="Normal 9 13 2 9" xfId="14261"/>
    <cellStyle name="Normal 9 13 3" xfId="2529"/>
    <cellStyle name="Normal 9 13 3 2" xfId="2530"/>
    <cellStyle name="Normal 9 13 3 2 2" xfId="2531"/>
    <cellStyle name="Normal 9 13 3 2 2 2" xfId="2532"/>
    <cellStyle name="Normal 9 13 3 2 2 2 2" xfId="5480"/>
    <cellStyle name="Normal 9 13 3 2 2 2 2 2" xfId="17194"/>
    <cellStyle name="Normal 9 13 3 2 2 2 3" xfId="8394"/>
    <cellStyle name="Normal 9 13 3 2 2 2 4" xfId="11308"/>
    <cellStyle name="Normal 9 13 3 2 2 2 5" xfId="14280"/>
    <cellStyle name="Normal 9 13 3 2 2 3" xfId="5479"/>
    <cellStyle name="Normal 9 13 3 2 2 3 2" xfId="17193"/>
    <cellStyle name="Normal 9 13 3 2 2 4" xfId="8393"/>
    <cellStyle name="Normal 9 13 3 2 2 5" xfId="11307"/>
    <cellStyle name="Normal 9 13 3 2 2 6" xfId="14279"/>
    <cellStyle name="Normal 9 13 3 2 3" xfId="2533"/>
    <cellStyle name="Normal 9 13 3 2 3 2" xfId="5481"/>
    <cellStyle name="Normal 9 13 3 2 3 2 2" xfId="17195"/>
    <cellStyle name="Normal 9 13 3 2 3 3" xfId="8395"/>
    <cellStyle name="Normal 9 13 3 2 3 4" xfId="11309"/>
    <cellStyle name="Normal 9 13 3 2 3 5" xfId="14281"/>
    <cellStyle name="Normal 9 13 3 2 4" xfId="5478"/>
    <cellStyle name="Normal 9 13 3 2 4 2" xfId="17192"/>
    <cellStyle name="Normal 9 13 3 2 5" xfId="8392"/>
    <cellStyle name="Normal 9 13 3 2 6" xfId="11306"/>
    <cellStyle name="Normal 9 13 3 2 7" xfId="14278"/>
    <cellStyle name="Normal 9 13 3 3" xfId="2534"/>
    <cellStyle name="Normal 9 13 3 3 2" xfId="2535"/>
    <cellStyle name="Normal 9 13 3 3 2 2" xfId="5483"/>
    <cellStyle name="Normal 9 13 3 3 2 2 2" xfId="17197"/>
    <cellStyle name="Normal 9 13 3 3 2 3" xfId="8397"/>
    <cellStyle name="Normal 9 13 3 3 2 4" xfId="11311"/>
    <cellStyle name="Normal 9 13 3 3 2 5" xfId="14283"/>
    <cellStyle name="Normal 9 13 3 3 3" xfId="5482"/>
    <cellStyle name="Normal 9 13 3 3 3 2" xfId="17196"/>
    <cellStyle name="Normal 9 13 3 3 4" xfId="8396"/>
    <cellStyle name="Normal 9 13 3 3 5" xfId="11310"/>
    <cellStyle name="Normal 9 13 3 3 6" xfId="14282"/>
    <cellStyle name="Normal 9 13 3 4" xfId="2536"/>
    <cellStyle name="Normal 9 13 3 4 2" xfId="5484"/>
    <cellStyle name="Normal 9 13 3 4 2 2" xfId="17198"/>
    <cellStyle name="Normal 9 13 3 4 3" xfId="8398"/>
    <cellStyle name="Normal 9 13 3 4 4" xfId="11312"/>
    <cellStyle name="Normal 9 13 3 4 5" xfId="14284"/>
    <cellStyle name="Normal 9 13 3 5" xfId="5477"/>
    <cellStyle name="Normal 9 13 3 5 2" xfId="17191"/>
    <cellStyle name="Normal 9 13 3 6" xfId="8391"/>
    <cellStyle name="Normal 9 13 3 7" xfId="11305"/>
    <cellStyle name="Normal 9 13 3 8" xfId="14277"/>
    <cellStyle name="Normal 9 13 4" xfId="2537"/>
    <cellStyle name="Normal 9 13 4 2" xfId="2538"/>
    <cellStyle name="Normal 9 13 4 2 2" xfId="2539"/>
    <cellStyle name="Normal 9 13 4 2 2 2" xfId="5487"/>
    <cellStyle name="Normal 9 13 4 2 2 2 2" xfId="17201"/>
    <cellStyle name="Normal 9 13 4 2 2 3" xfId="8401"/>
    <cellStyle name="Normal 9 13 4 2 2 4" xfId="11315"/>
    <cellStyle name="Normal 9 13 4 2 2 5" xfId="14287"/>
    <cellStyle name="Normal 9 13 4 2 3" xfId="5486"/>
    <cellStyle name="Normal 9 13 4 2 3 2" xfId="17200"/>
    <cellStyle name="Normal 9 13 4 2 4" xfId="8400"/>
    <cellStyle name="Normal 9 13 4 2 5" xfId="11314"/>
    <cellStyle name="Normal 9 13 4 2 6" xfId="14286"/>
    <cellStyle name="Normal 9 13 4 3" xfId="2540"/>
    <cellStyle name="Normal 9 13 4 3 2" xfId="5488"/>
    <cellStyle name="Normal 9 13 4 3 2 2" xfId="17202"/>
    <cellStyle name="Normal 9 13 4 3 3" xfId="8402"/>
    <cellStyle name="Normal 9 13 4 3 4" xfId="11316"/>
    <cellStyle name="Normal 9 13 4 3 5" xfId="14288"/>
    <cellStyle name="Normal 9 13 4 4" xfId="5485"/>
    <cellStyle name="Normal 9 13 4 4 2" xfId="17199"/>
    <cellStyle name="Normal 9 13 4 5" xfId="8399"/>
    <cellStyle name="Normal 9 13 4 6" xfId="11313"/>
    <cellStyle name="Normal 9 13 4 7" xfId="14285"/>
    <cellStyle name="Normal 9 13 5" xfId="2541"/>
    <cellStyle name="Normal 9 13 5 2" xfId="2542"/>
    <cellStyle name="Normal 9 13 5 2 2" xfId="5490"/>
    <cellStyle name="Normal 9 13 5 2 2 2" xfId="17204"/>
    <cellStyle name="Normal 9 13 5 2 3" xfId="8404"/>
    <cellStyle name="Normal 9 13 5 2 4" xfId="11318"/>
    <cellStyle name="Normal 9 13 5 2 5" xfId="14290"/>
    <cellStyle name="Normal 9 13 5 3" xfId="5489"/>
    <cellStyle name="Normal 9 13 5 3 2" xfId="17203"/>
    <cellStyle name="Normal 9 13 5 4" xfId="8403"/>
    <cellStyle name="Normal 9 13 5 5" xfId="11317"/>
    <cellStyle name="Normal 9 13 5 6" xfId="14289"/>
    <cellStyle name="Normal 9 13 6" xfId="2543"/>
    <cellStyle name="Normal 9 13 6 2" xfId="5491"/>
    <cellStyle name="Normal 9 13 6 2 2" xfId="17205"/>
    <cellStyle name="Normal 9 13 6 3" xfId="8405"/>
    <cellStyle name="Normal 9 13 6 4" xfId="11319"/>
    <cellStyle name="Normal 9 13 6 5" xfId="14291"/>
    <cellStyle name="Normal 9 13 7" xfId="5460"/>
    <cellStyle name="Normal 9 13 7 2" xfId="17174"/>
    <cellStyle name="Normal 9 13 8" xfId="8374"/>
    <cellStyle name="Normal 9 13 9" xfId="11288"/>
    <cellStyle name="Normal 9 14" xfId="2544"/>
    <cellStyle name="Normal 9 14 2" xfId="2545"/>
    <cellStyle name="Normal 9 14 2 2" xfId="2546"/>
    <cellStyle name="Normal 9 14 2 2 2" xfId="2547"/>
    <cellStyle name="Normal 9 14 2 2 2 2" xfId="2548"/>
    <cellStyle name="Normal 9 14 2 2 2 2 2" xfId="5496"/>
    <cellStyle name="Normal 9 14 2 2 2 2 2 2" xfId="17210"/>
    <cellStyle name="Normal 9 14 2 2 2 2 3" xfId="8410"/>
    <cellStyle name="Normal 9 14 2 2 2 2 4" xfId="11324"/>
    <cellStyle name="Normal 9 14 2 2 2 2 5" xfId="14296"/>
    <cellStyle name="Normal 9 14 2 2 2 3" xfId="5495"/>
    <cellStyle name="Normal 9 14 2 2 2 3 2" xfId="17209"/>
    <cellStyle name="Normal 9 14 2 2 2 4" xfId="8409"/>
    <cellStyle name="Normal 9 14 2 2 2 5" xfId="11323"/>
    <cellStyle name="Normal 9 14 2 2 2 6" xfId="14295"/>
    <cellStyle name="Normal 9 14 2 2 3" xfId="2549"/>
    <cellStyle name="Normal 9 14 2 2 3 2" xfId="5497"/>
    <cellStyle name="Normal 9 14 2 2 3 2 2" xfId="17211"/>
    <cellStyle name="Normal 9 14 2 2 3 3" xfId="8411"/>
    <cellStyle name="Normal 9 14 2 2 3 4" xfId="11325"/>
    <cellStyle name="Normal 9 14 2 2 3 5" xfId="14297"/>
    <cellStyle name="Normal 9 14 2 2 4" xfId="5494"/>
    <cellStyle name="Normal 9 14 2 2 4 2" xfId="17208"/>
    <cellStyle name="Normal 9 14 2 2 5" xfId="8408"/>
    <cellStyle name="Normal 9 14 2 2 6" xfId="11322"/>
    <cellStyle name="Normal 9 14 2 2 7" xfId="14294"/>
    <cellStyle name="Normal 9 14 2 3" xfId="2550"/>
    <cellStyle name="Normal 9 14 2 3 2" xfId="2551"/>
    <cellStyle name="Normal 9 14 2 3 2 2" xfId="5499"/>
    <cellStyle name="Normal 9 14 2 3 2 2 2" xfId="17213"/>
    <cellStyle name="Normal 9 14 2 3 2 3" xfId="8413"/>
    <cellStyle name="Normal 9 14 2 3 2 4" xfId="11327"/>
    <cellStyle name="Normal 9 14 2 3 2 5" xfId="14299"/>
    <cellStyle name="Normal 9 14 2 3 3" xfId="5498"/>
    <cellStyle name="Normal 9 14 2 3 3 2" xfId="17212"/>
    <cellStyle name="Normal 9 14 2 3 4" xfId="8412"/>
    <cellStyle name="Normal 9 14 2 3 5" xfId="11326"/>
    <cellStyle name="Normal 9 14 2 3 6" xfId="14298"/>
    <cellStyle name="Normal 9 14 2 4" xfId="2552"/>
    <cellStyle name="Normal 9 14 2 4 2" xfId="5500"/>
    <cellStyle name="Normal 9 14 2 4 2 2" xfId="17214"/>
    <cellStyle name="Normal 9 14 2 4 3" xfId="8414"/>
    <cellStyle name="Normal 9 14 2 4 4" xfId="11328"/>
    <cellStyle name="Normal 9 14 2 4 5" xfId="14300"/>
    <cellStyle name="Normal 9 14 2 5" xfId="5493"/>
    <cellStyle name="Normal 9 14 2 5 2" xfId="17207"/>
    <cellStyle name="Normal 9 14 2 6" xfId="8407"/>
    <cellStyle name="Normal 9 14 2 7" xfId="11321"/>
    <cellStyle name="Normal 9 14 2 8" xfId="14293"/>
    <cellStyle name="Normal 9 14 3" xfId="2553"/>
    <cellStyle name="Normal 9 14 3 2" xfId="2554"/>
    <cellStyle name="Normal 9 14 3 2 2" xfId="2555"/>
    <cellStyle name="Normal 9 14 3 2 2 2" xfId="5503"/>
    <cellStyle name="Normal 9 14 3 2 2 2 2" xfId="17217"/>
    <cellStyle name="Normal 9 14 3 2 2 3" xfId="8417"/>
    <cellStyle name="Normal 9 14 3 2 2 4" xfId="11331"/>
    <cellStyle name="Normal 9 14 3 2 2 5" xfId="14303"/>
    <cellStyle name="Normal 9 14 3 2 3" xfId="5502"/>
    <cellStyle name="Normal 9 14 3 2 3 2" xfId="17216"/>
    <cellStyle name="Normal 9 14 3 2 4" xfId="8416"/>
    <cellStyle name="Normal 9 14 3 2 5" xfId="11330"/>
    <cellStyle name="Normal 9 14 3 2 6" xfId="14302"/>
    <cellStyle name="Normal 9 14 3 3" xfId="2556"/>
    <cellStyle name="Normal 9 14 3 3 2" xfId="5504"/>
    <cellStyle name="Normal 9 14 3 3 2 2" xfId="17218"/>
    <cellStyle name="Normal 9 14 3 3 3" xfId="8418"/>
    <cellStyle name="Normal 9 14 3 3 4" xfId="11332"/>
    <cellStyle name="Normal 9 14 3 3 5" xfId="14304"/>
    <cellStyle name="Normal 9 14 3 4" xfId="5501"/>
    <cellStyle name="Normal 9 14 3 4 2" xfId="17215"/>
    <cellStyle name="Normal 9 14 3 5" xfId="8415"/>
    <cellStyle name="Normal 9 14 3 6" xfId="11329"/>
    <cellStyle name="Normal 9 14 3 7" xfId="14301"/>
    <cellStyle name="Normal 9 14 4" xfId="2557"/>
    <cellStyle name="Normal 9 14 4 2" xfId="2558"/>
    <cellStyle name="Normal 9 14 4 2 2" xfId="5506"/>
    <cellStyle name="Normal 9 14 4 2 2 2" xfId="17220"/>
    <cellStyle name="Normal 9 14 4 2 3" xfId="8420"/>
    <cellStyle name="Normal 9 14 4 2 4" xfId="11334"/>
    <cellStyle name="Normal 9 14 4 2 5" xfId="14306"/>
    <cellStyle name="Normal 9 14 4 3" xfId="5505"/>
    <cellStyle name="Normal 9 14 4 3 2" xfId="17219"/>
    <cellStyle name="Normal 9 14 4 4" xfId="8419"/>
    <cellStyle name="Normal 9 14 4 5" xfId="11333"/>
    <cellStyle name="Normal 9 14 4 6" xfId="14305"/>
    <cellStyle name="Normal 9 14 5" xfId="2559"/>
    <cellStyle name="Normal 9 14 5 2" xfId="5507"/>
    <cellStyle name="Normal 9 14 5 2 2" xfId="17221"/>
    <cellStyle name="Normal 9 14 5 3" xfId="8421"/>
    <cellStyle name="Normal 9 14 5 4" xfId="11335"/>
    <cellStyle name="Normal 9 14 5 5" xfId="14307"/>
    <cellStyle name="Normal 9 14 6" xfId="5492"/>
    <cellStyle name="Normal 9 14 6 2" xfId="17206"/>
    <cellStyle name="Normal 9 14 7" xfId="8406"/>
    <cellStyle name="Normal 9 14 8" xfId="11320"/>
    <cellStyle name="Normal 9 14 9" xfId="14292"/>
    <cellStyle name="Normal 9 15" xfId="2560"/>
    <cellStyle name="Normal 9 15 2" xfId="2561"/>
    <cellStyle name="Normal 9 15 2 2" xfId="2562"/>
    <cellStyle name="Normal 9 15 2 2 2" xfId="2563"/>
    <cellStyle name="Normal 9 15 2 2 2 2" xfId="5511"/>
    <cellStyle name="Normal 9 15 2 2 2 2 2" xfId="17225"/>
    <cellStyle name="Normal 9 15 2 2 2 3" xfId="8425"/>
    <cellStyle name="Normal 9 15 2 2 2 4" xfId="11339"/>
    <cellStyle name="Normal 9 15 2 2 2 5" xfId="14311"/>
    <cellStyle name="Normal 9 15 2 2 3" xfId="5510"/>
    <cellStyle name="Normal 9 15 2 2 3 2" xfId="17224"/>
    <cellStyle name="Normal 9 15 2 2 4" xfId="8424"/>
    <cellStyle name="Normal 9 15 2 2 5" xfId="11338"/>
    <cellStyle name="Normal 9 15 2 2 6" xfId="14310"/>
    <cellStyle name="Normal 9 15 2 3" xfId="2564"/>
    <cellStyle name="Normal 9 15 2 3 2" xfId="5512"/>
    <cellStyle name="Normal 9 15 2 3 2 2" xfId="17226"/>
    <cellStyle name="Normal 9 15 2 3 3" xfId="8426"/>
    <cellStyle name="Normal 9 15 2 3 4" xfId="11340"/>
    <cellStyle name="Normal 9 15 2 3 5" xfId="14312"/>
    <cellStyle name="Normal 9 15 2 4" xfId="5509"/>
    <cellStyle name="Normal 9 15 2 4 2" xfId="17223"/>
    <cellStyle name="Normal 9 15 2 5" xfId="8423"/>
    <cellStyle name="Normal 9 15 2 6" xfId="11337"/>
    <cellStyle name="Normal 9 15 2 7" xfId="14309"/>
    <cellStyle name="Normal 9 15 3" xfId="2565"/>
    <cellStyle name="Normal 9 15 3 2" xfId="2566"/>
    <cellStyle name="Normal 9 15 3 2 2" xfId="5514"/>
    <cellStyle name="Normal 9 15 3 2 2 2" xfId="17228"/>
    <cellStyle name="Normal 9 15 3 2 3" xfId="8428"/>
    <cellStyle name="Normal 9 15 3 2 4" xfId="11342"/>
    <cellStyle name="Normal 9 15 3 2 5" xfId="14314"/>
    <cellStyle name="Normal 9 15 3 3" xfId="5513"/>
    <cellStyle name="Normal 9 15 3 3 2" xfId="17227"/>
    <cellStyle name="Normal 9 15 3 4" xfId="8427"/>
    <cellStyle name="Normal 9 15 3 5" xfId="11341"/>
    <cellStyle name="Normal 9 15 3 6" xfId="14313"/>
    <cellStyle name="Normal 9 15 4" xfId="2567"/>
    <cellStyle name="Normal 9 15 4 2" xfId="5515"/>
    <cellStyle name="Normal 9 15 4 2 2" xfId="17229"/>
    <cellStyle name="Normal 9 15 4 3" xfId="8429"/>
    <cellStyle name="Normal 9 15 4 4" xfId="11343"/>
    <cellStyle name="Normal 9 15 4 5" xfId="14315"/>
    <cellStyle name="Normal 9 15 5" xfId="5508"/>
    <cellStyle name="Normal 9 15 5 2" xfId="17222"/>
    <cellStyle name="Normal 9 15 6" xfId="8422"/>
    <cellStyle name="Normal 9 15 7" xfId="11336"/>
    <cellStyle name="Normal 9 15 8" xfId="14308"/>
    <cellStyle name="Normal 9 16" xfId="2568"/>
    <cellStyle name="Normal 9 16 2" xfId="2569"/>
    <cellStyle name="Normal 9 16 2 2" xfId="2570"/>
    <cellStyle name="Normal 9 16 2 2 2" xfId="2571"/>
    <cellStyle name="Normal 9 16 2 2 2 2" xfId="5519"/>
    <cellStyle name="Normal 9 16 2 2 2 2 2" xfId="17233"/>
    <cellStyle name="Normal 9 16 2 2 2 3" xfId="8433"/>
    <cellStyle name="Normal 9 16 2 2 2 4" xfId="11347"/>
    <cellStyle name="Normal 9 16 2 2 2 5" xfId="14319"/>
    <cellStyle name="Normal 9 16 2 2 3" xfId="5518"/>
    <cellStyle name="Normal 9 16 2 2 3 2" xfId="17232"/>
    <cellStyle name="Normal 9 16 2 2 4" xfId="8432"/>
    <cellStyle name="Normal 9 16 2 2 5" xfId="11346"/>
    <cellStyle name="Normal 9 16 2 2 6" xfId="14318"/>
    <cellStyle name="Normal 9 16 2 3" xfId="2572"/>
    <cellStyle name="Normal 9 16 2 3 2" xfId="5520"/>
    <cellStyle name="Normal 9 16 2 3 2 2" xfId="17234"/>
    <cellStyle name="Normal 9 16 2 3 3" xfId="8434"/>
    <cellStyle name="Normal 9 16 2 3 4" xfId="11348"/>
    <cellStyle name="Normal 9 16 2 3 5" xfId="14320"/>
    <cellStyle name="Normal 9 16 2 4" xfId="5517"/>
    <cellStyle name="Normal 9 16 2 4 2" xfId="17231"/>
    <cellStyle name="Normal 9 16 2 5" xfId="8431"/>
    <cellStyle name="Normal 9 16 2 6" xfId="11345"/>
    <cellStyle name="Normal 9 16 2 7" xfId="14317"/>
    <cellStyle name="Normal 9 16 3" xfId="2573"/>
    <cellStyle name="Normal 9 16 3 2" xfId="2574"/>
    <cellStyle name="Normal 9 16 3 2 2" xfId="5522"/>
    <cellStyle name="Normal 9 16 3 2 2 2" xfId="17236"/>
    <cellStyle name="Normal 9 16 3 2 3" xfId="8436"/>
    <cellStyle name="Normal 9 16 3 2 4" xfId="11350"/>
    <cellStyle name="Normal 9 16 3 2 5" xfId="14322"/>
    <cellStyle name="Normal 9 16 3 3" xfId="5521"/>
    <cellStyle name="Normal 9 16 3 3 2" xfId="17235"/>
    <cellStyle name="Normal 9 16 3 4" xfId="8435"/>
    <cellStyle name="Normal 9 16 3 5" xfId="11349"/>
    <cellStyle name="Normal 9 16 3 6" xfId="14321"/>
    <cellStyle name="Normal 9 16 4" xfId="2575"/>
    <cellStyle name="Normal 9 16 4 2" xfId="5523"/>
    <cellStyle name="Normal 9 16 4 2 2" xfId="17237"/>
    <cellStyle name="Normal 9 16 4 3" xfId="8437"/>
    <cellStyle name="Normal 9 16 4 4" xfId="11351"/>
    <cellStyle name="Normal 9 16 4 5" xfId="14323"/>
    <cellStyle name="Normal 9 16 5" xfId="5516"/>
    <cellStyle name="Normal 9 16 5 2" xfId="17230"/>
    <cellStyle name="Normal 9 16 6" xfId="8430"/>
    <cellStyle name="Normal 9 16 7" xfId="11344"/>
    <cellStyle name="Normal 9 16 8" xfId="14316"/>
    <cellStyle name="Normal 9 17" xfId="2576"/>
    <cellStyle name="Normal 9 17 2" xfId="2577"/>
    <cellStyle name="Normal 9 17 2 2" xfId="2578"/>
    <cellStyle name="Normal 9 17 2 2 2" xfId="5526"/>
    <cellStyle name="Normal 9 17 2 2 2 2" xfId="17240"/>
    <cellStyle name="Normal 9 17 2 2 3" xfId="8440"/>
    <cellStyle name="Normal 9 17 2 2 4" xfId="11354"/>
    <cellStyle name="Normal 9 17 2 2 5" xfId="14326"/>
    <cellStyle name="Normal 9 17 2 3" xfId="5525"/>
    <cellStyle name="Normal 9 17 2 3 2" xfId="17239"/>
    <cellStyle name="Normal 9 17 2 4" xfId="8439"/>
    <cellStyle name="Normal 9 17 2 5" xfId="11353"/>
    <cellStyle name="Normal 9 17 2 6" xfId="14325"/>
    <cellStyle name="Normal 9 17 3" xfId="2579"/>
    <cellStyle name="Normal 9 17 3 2" xfId="5527"/>
    <cellStyle name="Normal 9 17 3 2 2" xfId="17241"/>
    <cellStyle name="Normal 9 17 3 3" xfId="8441"/>
    <cellStyle name="Normal 9 17 3 4" xfId="11355"/>
    <cellStyle name="Normal 9 17 3 5" xfId="14327"/>
    <cellStyle name="Normal 9 17 4" xfId="5524"/>
    <cellStyle name="Normal 9 17 4 2" xfId="17238"/>
    <cellStyle name="Normal 9 17 5" xfId="8438"/>
    <cellStyle name="Normal 9 17 6" xfId="11352"/>
    <cellStyle name="Normal 9 17 7" xfId="14324"/>
    <cellStyle name="Normal 9 18" xfId="2580"/>
    <cellStyle name="Normal 9 18 2" xfId="2581"/>
    <cellStyle name="Normal 9 18 2 2" xfId="5529"/>
    <cellStyle name="Normal 9 18 2 2 2" xfId="17243"/>
    <cellStyle name="Normal 9 18 2 3" xfId="8443"/>
    <cellStyle name="Normal 9 18 2 4" xfId="11357"/>
    <cellStyle name="Normal 9 18 2 5" xfId="14329"/>
    <cellStyle name="Normal 9 18 3" xfId="5528"/>
    <cellStyle name="Normal 9 18 3 2" xfId="17242"/>
    <cellStyle name="Normal 9 18 4" xfId="8442"/>
    <cellStyle name="Normal 9 18 5" xfId="11356"/>
    <cellStyle name="Normal 9 18 6" xfId="14328"/>
    <cellStyle name="Normal 9 19" xfId="2582"/>
    <cellStyle name="Normal 9 19 2" xfId="5530"/>
    <cellStyle name="Normal 9 19 2 2" xfId="17244"/>
    <cellStyle name="Normal 9 19 3" xfId="8444"/>
    <cellStyle name="Normal 9 19 4" xfId="11358"/>
    <cellStyle name="Normal 9 19 5" xfId="14330"/>
    <cellStyle name="Normal 9 2" xfId="2583"/>
    <cellStyle name="Normal 9 2 10" xfId="14331"/>
    <cellStyle name="Normal 9 2 2" xfId="2584"/>
    <cellStyle name="Normal 9 2 2 2" xfId="2585"/>
    <cellStyle name="Normal 9 2 2 2 2" xfId="2586"/>
    <cellStyle name="Normal 9 2 2 2 2 2" xfId="2587"/>
    <cellStyle name="Normal 9 2 2 2 2 2 2" xfId="2588"/>
    <cellStyle name="Normal 9 2 2 2 2 2 2 2" xfId="5536"/>
    <cellStyle name="Normal 9 2 2 2 2 2 2 2 2" xfId="17250"/>
    <cellStyle name="Normal 9 2 2 2 2 2 2 3" xfId="8450"/>
    <cellStyle name="Normal 9 2 2 2 2 2 2 4" xfId="11364"/>
    <cellStyle name="Normal 9 2 2 2 2 2 2 5" xfId="14336"/>
    <cellStyle name="Normal 9 2 2 2 2 2 3" xfId="5535"/>
    <cellStyle name="Normal 9 2 2 2 2 2 3 2" xfId="17249"/>
    <cellStyle name="Normal 9 2 2 2 2 2 4" xfId="8449"/>
    <cellStyle name="Normal 9 2 2 2 2 2 5" xfId="11363"/>
    <cellStyle name="Normal 9 2 2 2 2 2 6" xfId="14335"/>
    <cellStyle name="Normal 9 2 2 2 2 3" xfId="2589"/>
    <cellStyle name="Normal 9 2 2 2 2 3 2" xfId="5537"/>
    <cellStyle name="Normal 9 2 2 2 2 3 2 2" xfId="17251"/>
    <cellStyle name="Normal 9 2 2 2 2 3 3" xfId="8451"/>
    <cellStyle name="Normal 9 2 2 2 2 3 4" xfId="11365"/>
    <cellStyle name="Normal 9 2 2 2 2 3 5" xfId="14337"/>
    <cellStyle name="Normal 9 2 2 2 2 4" xfId="5534"/>
    <cellStyle name="Normal 9 2 2 2 2 4 2" xfId="17248"/>
    <cellStyle name="Normal 9 2 2 2 2 5" xfId="8448"/>
    <cellStyle name="Normal 9 2 2 2 2 6" xfId="11362"/>
    <cellStyle name="Normal 9 2 2 2 2 7" xfId="14334"/>
    <cellStyle name="Normal 9 2 2 2 3" xfId="2590"/>
    <cellStyle name="Normal 9 2 2 2 3 2" xfId="2591"/>
    <cellStyle name="Normal 9 2 2 2 3 2 2" xfId="5539"/>
    <cellStyle name="Normal 9 2 2 2 3 2 2 2" xfId="17253"/>
    <cellStyle name="Normal 9 2 2 2 3 2 3" xfId="8453"/>
    <cellStyle name="Normal 9 2 2 2 3 2 4" xfId="11367"/>
    <cellStyle name="Normal 9 2 2 2 3 2 5" xfId="14339"/>
    <cellStyle name="Normal 9 2 2 2 3 3" xfId="5538"/>
    <cellStyle name="Normal 9 2 2 2 3 3 2" xfId="17252"/>
    <cellStyle name="Normal 9 2 2 2 3 4" xfId="8452"/>
    <cellStyle name="Normal 9 2 2 2 3 5" xfId="11366"/>
    <cellStyle name="Normal 9 2 2 2 3 6" xfId="14338"/>
    <cellStyle name="Normal 9 2 2 2 4" xfId="2592"/>
    <cellStyle name="Normal 9 2 2 2 4 2" xfId="5540"/>
    <cellStyle name="Normal 9 2 2 2 4 2 2" xfId="17254"/>
    <cellStyle name="Normal 9 2 2 2 4 3" xfId="8454"/>
    <cellStyle name="Normal 9 2 2 2 4 4" xfId="11368"/>
    <cellStyle name="Normal 9 2 2 2 4 5" xfId="14340"/>
    <cellStyle name="Normal 9 2 2 2 5" xfId="5533"/>
    <cellStyle name="Normal 9 2 2 2 5 2" xfId="17247"/>
    <cellStyle name="Normal 9 2 2 2 6" xfId="8447"/>
    <cellStyle name="Normal 9 2 2 2 7" xfId="11361"/>
    <cellStyle name="Normal 9 2 2 2 8" xfId="14333"/>
    <cellStyle name="Normal 9 2 2 3" xfId="2593"/>
    <cellStyle name="Normal 9 2 2 3 2" xfId="2594"/>
    <cellStyle name="Normal 9 2 2 3 2 2" xfId="2595"/>
    <cellStyle name="Normal 9 2 2 3 2 2 2" xfId="5543"/>
    <cellStyle name="Normal 9 2 2 3 2 2 2 2" xfId="17257"/>
    <cellStyle name="Normal 9 2 2 3 2 2 3" xfId="8457"/>
    <cellStyle name="Normal 9 2 2 3 2 2 4" xfId="11371"/>
    <cellStyle name="Normal 9 2 2 3 2 2 5" xfId="14343"/>
    <cellStyle name="Normal 9 2 2 3 2 3" xfId="5542"/>
    <cellStyle name="Normal 9 2 2 3 2 3 2" xfId="17256"/>
    <cellStyle name="Normal 9 2 2 3 2 4" xfId="8456"/>
    <cellStyle name="Normal 9 2 2 3 2 5" xfId="11370"/>
    <cellStyle name="Normal 9 2 2 3 2 6" xfId="14342"/>
    <cellStyle name="Normal 9 2 2 3 3" xfId="2596"/>
    <cellStyle name="Normal 9 2 2 3 3 2" xfId="5544"/>
    <cellStyle name="Normal 9 2 2 3 3 2 2" xfId="17258"/>
    <cellStyle name="Normal 9 2 2 3 3 3" xfId="8458"/>
    <cellStyle name="Normal 9 2 2 3 3 4" xfId="11372"/>
    <cellStyle name="Normal 9 2 2 3 3 5" xfId="14344"/>
    <cellStyle name="Normal 9 2 2 3 4" xfId="5541"/>
    <cellStyle name="Normal 9 2 2 3 4 2" xfId="17255"/>
    <cellStyle name="Normal 9 2 2 3 5" xfId="8455"/>
    <cellStyle name="Normal 9 2 2 3 6" xfId="11369"/>
    <cellStyle name="Normal 9 2 2 3 7" xfId="14341"/>
    <cellStyle name="Normal 9 2 2 4" xfId="2597"/>
    <cellStyle name="Normal 9 2 2 4 2" xfId="2598"/>
    <cellStyle name="Normal 9 2 2 4 2 2" xfId="5546"/>
    <cellStyle name="Normal 9 2 2 4 2 2 2" xfId="17260"/>
    <cellStyle name="Normal 9 2 2 4 2 3" xfId="8460"/>
    <cellStyle name="Normal 9 2 2 4 2 4" xfId="11374"/>
    <cellStyle name="Normal 9 2 2 4 2 5" xfId="14346"/>
    <cellStyle name="Normal 9 2 2 4 3" xfId="5545"/>
    <cellStyle name="Normal 9 2 2 4 3 2" xfId="17259"/>
    <cellStyle name="Normal 9 2 2 4 4" xfId="8459"/>
    <cellStyle name="Normal 9 2 2 4 5" xfId="11373"/>
    <cellStyle name="Normal 9 2 2 4 6" xfId="14345"/>
    <cellStyle name="Normal 9 2 2 5" xfId="2599"/>
    <cellStyle name="Normal 9 2 2 5 2" xfId="5547"/>
    <cellStyle name="Normal 9 2 2 5 2 2" xfId="17261"/>
    <cellStyle name="Normal 9 2 2 5 3" xfId="8461"/>
    <cellStyle name="Normal 9 2 2 5 4" xfId="11375"/>
    <cellStyle name="Normal 9 2 2 5 5" xfId="14347"/>
    <cellStyle name="Normal 9 2 2 6" xfId="5532"/>
    <cellStyle name="Normal 9 2 2 6 2" xfId="17246"/>
    <cellStyle name="Normal 9 2 2 7" xfId="8446"/>
    <cellStyle name="Normal 9 2 2 8" xfId="11360"/>
    <cellStyle name="Normal 9 2 2 9" xfId="14332"/>
    <cellStyle name="Normal 9 2 3" xfId="2600"/>
    <cellStyle name="Normal 9 2 3 2" xfId="2601"/>
    <cellStyle name="Normal 9 2 3 2 2" xfId="2602"/>
    <cellStyle name="Normal 9 2 3 2 2 2" xfId="2603"/>
    <cellStyle name="Normal 9 2 3 2 2 2 2" xfId="5551"/>
    <cellStyle name="Normal 9 2 3 2 2 2 2 2" xfId="17265"/>
    <cellStyle name="Normal 9 2 3 2 2 2 3" xfId="8465"/>
    <cellStyle name="Normal 9 2 3 2 2 2 4" xfId="11379"/>
    <cellStyle name="Normal 9 2 3 2 2 2 5" xfId="14351"/>
    <cellStyle name="Normal 9 2 3 2 2 3" xfId="5550"/>
    <cellStyle name="Normal 9 2 3 2 2 3 2" xfId="17264"/>
    <cellStyle name="Normal 9 2 3 2 2 4" xfId="8464"/>
    <cellStyle name="Normal 9 2 3 2 2 5" xfId="11378"/>
    <cellStyle name="Normal 9 2 3 2 2 6" xfId="14350"/>
    <cellStyle name="Normal 9 2 3 2 3" xfId="2604"/>
    <cellStyle name="Normal 9 2 3 2 3 2" xfId="5552"/>
    <cellStyle name="Normal 9 2 3 2 3 2 2" xfId="17266"/>
    <cellStyle name="Normal 9 2 3 2 3 3" xfId="8466"/>
    <cellStyle name="Normal 9 2 3 2 3 4" xfId="11380"/>
    <cellStyle name="Normal 9 2 3 2 3 5" xfId="14352"/>
    <cellStyle name="Normal 9 2 3 2 4" xfId="5549"/>
    <cellStyle name="Normal 9 2 3 2 4 2" xfId="17263"/>
    <cellStyle name="Normal 9 2 3 2 5" xfId="8463"/>
    <cellStyle name="Normal 9 2 3 2 6" xfId="11377"/>
    <cellStyle name="Normal 9 2 3 2 7" xfId="14349"/>
    <cellStyle name="Normal 9 2 3 3" xfId="2605"/>
    <cellStyle name="Normal 9 2 3 3 2" xfId="2606"/>
    <cellStyle name="Normal 9 2 3 3 2 2" xfId="5554"/>
    <cellStyle name="Normal 9 2 3 3 2 2 2" xfId="17268"/>
    <cellStyle name="Normal 9 2 3 3 2 3" xfId="8468"/>
    <cellStyle name="Normal 9 2 3 3 2 4" xfId="11382"/>
    <cellStyle name="Normal 9 2 3 3 2 5" xfId="14354"/>
    <cellStyle name="Normal 9 2 3 3 3" xfId="5553"/>
    <cellStyle name="Normal 9 2 3 3 3 2" xfId="17267"/>
    <cellStyle name="Normal 9 2 3 3 4" xfId="8467"/>
    <cellStyle name="Normal 9 2 3 3 5" xfId="11381"/>
    <cellStyle name="Normal 9 2 3 3 6" xfId="14353"/>
    <cellStyle name="Normal 9 2 3 4" xfId="2607"/>
    <cellStyle name="Normal 9 2 3 4 2" xfId="5555"/>
    <cellStyle name="Normal 9 2 3 4 2 2" xfId="17269"/>
    <cellStyle name="Normal 9 2 3 4 3" xfId="8469"/>
    <cellStyle name="Normal 9 2 3 4 4" xfId="11383"/>
    <cellStyle name="Normal 9 2 3 4 5" xfId="14355"/>
    <cellStyle name="Normal 9 2 3 5" xfId="5548"/>
    <cellStyle name="Normal 9 2 3 5 2" xfId="17262"/>
    <cellStyle name="Normal 9 2 3 6" xfId="8462"/>
    <cellStyle name="Normal 9 2 3 7" xfId="11376"/>
    <cellStyle name="Normal 9 2 3 8" xfId="14348"/>
    <cellStyle name="Normal 9 2 4" xfId="2608"/>
    <cellStyle name="Normal 9 2 4 2" xfId="2609"/>
    <cellStyle name="Normal 9 2 4 2 2" xfId="2610"/>
    <cellStyle name="Normal 9 2 4 2 2 2" xfId="5558"/>
    <cellStyle name="Normal 9 2 4 2 2 2 2" xfId="17272"/>
    <cellStyle name="Normal 9 2 4 2 2 3" xfId="8472"/>
    <cellStyle name="Normal 9 2 4 2 2 4" xfId="11386"/>
    <cellStyle name="Normal 9 2 4 2 2 5" xfId="14358"/>
    <cellStyle name="Normal 9 2 4 2 3" xfId="5557"/>
    <cellStyle name="Normal 9 2 4 2 3 2" xfId="17271"/>
    <cellStyle name="Normal 9 2 4 2 4" xfId="8471"/>
    <cellStyle name="Normal 9 2 4 2 5" xfId="11385"/>
    <cellStyle name="Normal 9 2 4 2 6" xfId="14357"/>
    <cellStyle name="Normal 9 2 4 3" xfId="2611"/>
    <cellStyle name="Normal 9 2 4 3 2" xfId="5559"/>
    <cellStyle name="Normal 9 2 4 3 2 2" xfId="17273"/>
    <cellStyle name="Normal 9 2 4 3 3" xfId="8473"/>
    <cellStyle name="Normal 9 2 4 3 4" xfId="11387"/>
    <cellStyle name="Normal 9 2 4 3 5" xfId="14359"/>
    <cellStyle name="Normal 9 2 4 4" xfId="5556"/>
    <cellStyle name="Normal 9 2 4 4 2" xfId="17270"/>
    <cellStyle name="Normal 9 2 4 5" xfId="8470"/>
    <cellStyle name="Normal 9 2 4 6" xfId="11384"/>
    <cellStyle name="Normal 9 2 4 7" xfId="14356"/>
    <cellStyle name="Normal 9 2 5" xfId="2612"/>
    <cellStyle name="Normal 9 2 5 2" xfId="2613"/>
    <cellStyle name="Normal 9 2 5 2 2" xfId="5561"/>
    <cellStyle name="Normal 9 2 5 2 2 2" xfId="17275"/>
    <cellStyle name="Normal 9 2 5 2 3" xfId="8475"/>
    <cellStyle name="Normal 9 2 5 2 4" xfId="11389"/>
    <cellStyle name="Normal 9 2 5 2 5" xfId="14361"/>
    <cellStyle name="Normal 9 2 5 3" xfId="5560"/>
    <cellStyle name="Normal 9 2 5 3 2" xfId="17274"/>
    <cellStyle name="Normal 9 2 5 4" xfId="8474"/>
    <cellStyle name="Normal 9 2 5 5" xfId="11388"/>
    <cellStyle name="Normal 9 2 5 6" xfId="14360"/>
    <cellStyle name="Normal 9 2 6" xfId="2614"/>
    <cellStyle name="Normal 9 2 6 2" xfId="5562"/>
    <cellStyle name="Normal 9 2 6 2 2" xfId="17276"/>
    <cellStyle name="Normal 9 2 6 3" xfId="8476"/>
    <cellStyle name="Normal 9 2 6 4" xfId="11390"/>
    <cellStyle name="Normal 9 2 6 5" xfId="14362"/>
    <cellStyle name="Normal 9 2 7" xfId="5531"/>
    <cellStyle name="Normal 9 2 7 2" xfId="17245"/>
    <cellStyle name="Normal 9 2 8" xfId="8445"/>
    <cellStyle name="Normal 9 2 9" xfId="11359"/>
    <cellStyle name="Normal 9 20" xfId="5363"/>
    <cellStyle name="Normal 9 20 2" xfId="17077"/>
    <cellStyle name="Normal 9 21" xfId="8277"/>
    <cellStyle name="Normal 9 22" xfId="11191"/>
    <cellStyle name="Normal 9 23" xfId="11786"/>
    <cellStyle name="Normal 9 24" xfId="14163"/>
    <cellStyle name="Normal 9 25" xfId="17708"/>
    <cellStyle name="Normal 9 3" xfId="2615"/>
    <cellStyle name="Normal 9 3 10" xfId="14363"/>
    <cellStyle name="Normal 9 3 2" xfId="2616"/>
    <cellStyle name="Normal 9 3 2 2" xfId="2617"/>
    <cellStyle name="Normal 9 3 2 2 2" xfId="2618"/>
    <cellStyle name="Normal 9 3 2 2 2 2" xfId="2619"/>
    <cellStyle name="Normal 9 3 2 2 2 2 2" xfId="2620"/>
    <cellStyle name="Normal 9 3 2 2 2 2 2 2" xfId="5568"/>
    <cellStyle name="Normal 9 3 2 2 2 2 2 2 2" xfId="17282"/>
    <cellStyle name="Normal 9 3 2 2 2 2 2 3" xfId="8482"/>
    <cellStyle name="Normal 9 3 2 2 2 2 2 4" xfId="11396"/>
    <cellStyle name="Normal 9 3 2 2 2 2 2 5" xfId="14368"/>
    <cellStyle name="Normal 9 3 2 2 2 2 3" xfId="5567"/>
    <cellStyle name="Normal 9 3 2 2 2 2 3 2" xfId="17281"/>
    <cellStyle name="Normal 9 3 2 2 2 2 4" xfId="8481"/>
    <cellStyle name="Normal 9 3 2 2 2 2 5" xfId="11395"/>
    <cellStyle name="Normal 9 3 2 2 2 2 6" xfId="14367"/>
    <cellStyle name="Normal 9 3 2 2 2 3" xfId="2621"/>
    <cellStyle name="Normal 9 3 2 2 2 3 2" xfId="5569"/>
    <cellStyle name="Normal 9 3 2 2 2 3 2 2" xfId="17283"/>
    <cellStyle name="Normal 9 3 2 2 2 3 3" xfId="8483"/>
    <cellStyle name="Normal 9 3 2 2 2 3 4" xfId="11397"/>
    <cellStyle name="Normal 9 3 2 2 2 3 5" xfId="14369"/>
    <cellStyle name="Normal 9 3 2 2 2 4" xfId="5566"/>
    <cellStyle name="Normal 9 3 2 2 2 4 2" xfId="17280"/>
    <cellStyle name="Normal 9 3 2 2 2 5" xfId="8480"/>
    <cellStyle name="Normal 9 3 2 2 2 6" xfId="11394"/>
    <cellStyle name="Normal 9 3 2 2 2 7" xfId="14366"/>
    <cellStyle name="Normal 9 3 2 2 3" xfId="2622"/>
    <cellStyle name="Normal 9 3 2 2 3 2" xfId="2623"/>
    <cellStyle name="Normal 9 3 2 2 3 2 2" xfId="5571"/>
    <cellStyle name="Normal 9 3 2 2 3 2 2 2" xfId="17285"/>
    <cellStyle name="Normal 9 3 2 2 3 2 3" xfId="8485"/>
    <cellStyle name="Normal 9 3 2 2 3 2 4" xfId="11399"/>
    <cellStyle name="Normal 9 3 2 2 3 2 5" xfId="14371"/>
    <cellStyle name="Normal 9 3 2 2 3 3" xfId="5570"/>
    <cellStyle name="Normal 9 3 2 2 3 3 2" xfId="17284"/>
    <cellStyle name="Normal 9 3 2 2 3 4" xfId="8484"/>
    <cellStyle name="Normal 9 3 2 2 3 5" xfId="11398"/>
    <cellStyle name="Normal 9 3 2 2 3 6" xfId="14370"/>
    <cellStyle name="Normal 9 3 2 2 4" xfId="2624"/>
    <cellStyle name="Normal 9 3 2 2 4 2" xfId="5572"/>
    <cellStyle name="Normal 9 3 2 2 4 2 2" xfId="17286"/>
    <cellStyle name="Normal 9 3 2 2 4 3" xfId="8486"/>
    <cellStyle name="Normal 9 3 2 2 4 4" xfId="11400"/>
    <cellStyle name="Normal 9 3 2 2 4 5" xfId="14372"/>
    <cellStyle name="Normal 9 3 2 2 5" xfId="5565"/>
    <cellStyle name="Normal 9 3 2 2 5 2" xfId="17279"/>
    <cellStyle name="Normal 9 3 2 2 6" xfId="8479"/>
    <cellStyle name="Normal 9 3 2 2 7" xfId="11393"/>
    <cellStyle name="Normal 9 3 2 2 8" xfId="14365"/>
    <cellStyle name="Normal 9 3 2 3" xfId="2625"/>
    <cellStyle name="Normal 9 3 2 3 2" xfId="2626"/>
    <cellStyle name="Normal 9 3 2 3 2 2" xfId="2627"/>
    <cellStyle name="Normal 9 3 2 3 2 2 2" xfId="5575"/>
    <cellStyle name="Normal 9 3 2 3 2 2 2 2" xfId="17289"/>
    <cellStyle name="Normal 9 3 2 3 2 2 3" xfId="8489"/>
    <cellStyle name="Normal 9 3 2 3 2 2 4" xfId="11403"/>
    <cellStyle name="Normal 9 3 2 3 2 2 5" xfId="14375"/>
    <cellStyle name="Normal 9 3 2 3 2 3" xfId="5574"/>
    <cellStyle name="Normal 9 3 2 3 2 3 2" xfId="17288"/>
    <cellStyle name="Normal 9 3 2 3 2 4" xfId="8488"/>
    <cellStyle name="Normal 9 3 2 3 2 5" xfId="11402"/>
    <cellStyle name="Normal 9 3 2 3 2 6" xfId="14374"/>
    <cellStyle name="Normal 9 3 2 3 3" xfId="2628"/>
    <cellStyle name="Normal 9 3 2 3 3 2" xfId="5576"/>
    <cellStyle name="Normal 9 3 2 3 3 2 2" xfId="17290"/>
    <cellStyle name="Normal 9 3 2 3 3 3" xfId="8490"/>
    <cellStyle name="Normal 9 3 2 3 3 4" xfId="11404"/>
    <cellStyle name="Normal 9 3 2 3 3 5" xfId="14376"/>
    <cellStyle name="Normal 9 3 2 3 4" xfId="5573"/>
    <cellStyle name="Normal 9 3 2 3 4 2" xfId="17287"/>
    <cellStyle name="Normal 9 3 2 3 5" xfId="8487"/>
    <cellStyle name="Normal 9 3 2 3 6" xfId="11401"/>
    <cellStyle name="Normal 9 3 2 3 7" xfId="14373"/>
    <cellStyle name="Normal 9 3 2 4" xfId="2629"/>
    <cellStyle name="Normal 9 3 2 4 2" xfId="2630"/>
    <cellStyle name="Normal 9 3 2 4 2 2" xfId="5578"/>
    <cellStyle name="Normal 9 3 2 4 2 2 2" xfId="17292"/>
    <cellStyle name="Normal 9 3 2 4 2 3" xfId="8492"/>
    <cellStyle name="Normal 9 3 2 4 2 4" xfId="11406"/>
    <cellStyle name="Normal 9 3 2 4 2 5" xfId="14378"/>
    <cellStyle name="Normal 9 3 2 4 3" xfId="5577"/>
    <cellStyle name="Normal 9 3 2 4 3 2" xfId="17291"/>
    <cellStyle name="Normal 9 3 2 4 4" xfId="8491"/>
    <cellStyle name="Normal 9 3 2 4 5" xfId="11405"/>
    <cellStyle name="Normal 9 3 2 4 6" xfId="14377"/>
    <cellStyle name="Normal 9 3 2 5" xfId="2631"/>
    <cellStyle name="Normal 9 3 2 5 2" xfId="5579"/>
    <cellStyle name="Normal 9 3 2 5 2 2" xfId="17293"/>
    <cellStyle name="Normal 9 3 2 5 3" xfId="8493"/>
    <cellStyle name="Normal 9 3 2 5 4" xfId="11407"/>
    <cellStyle name="Normal 9 3 2 5 5" xfId="14379"/>
    <cellStyle name="Normal 9 3 2 6" xfId="5564"/>
    <cellStyle name="Normal 9 3 2 6 2" xfId="17278"/>
    <cellStyle name="Normal 9 3 2 7" xfId="8478"/>
    <cellStyle name="Normal 9 3 2 8" xfId="11392"/>
    <cellStyle name="Normal 9 3 2 9" xfId="14364"/>
    <cellStyle name="Normal 9 3 3" xfId="2632"/>
    <cellStyle name="Normal 9 3 3 2" xfId="2633"/>
    <cellStyle name="Normal 9 3 3 2 2" xfId="2634"/>
    <cellStyle name="Normal 9 3 3 2 2 2" xfId="2635"/>
    <cellStyle name="Normal 9 3 3 2 2 2 2" xfId="5583"/>
    <cellStyle name="Normal 9 3 3 2 2 2 2 2" xfId="17297"/>
    <cellStyle name="Normal 9 3 3 2 2 2 3" xfId="8497"/>
    <cellStyle name="Normal 9 3 3 2 2 2 4" xfId="11411"/>
    <cellStyle name="Normal 9 3 3 2 2 2 5" xfId="14383"/>
    <cellStyle name="Normal 9 3 3 2 2 3" xfId="5582"/>
    <cellStyle name="Normal 9 3 3 2 2 3 2" xfId="17296"/>
    <cellStyle name="Normal 9 3 3 2 2 4" xfId="8496"/>
    <cellStyle name="Normal 9 3 3 2 2 5" xfId="11410"/>
    <cellStyle name="Normal 9 3 3 2 2 6" xfId="14382"/>
    <cellStyle name="Normal 9 3 3 2 3" xfId="2636"/>
    <cellStyle name="Normal 9 3 3 2 3 2" xfId="5584"/>
    <cellStyle name="Normal 9 3 3 2 3 2 2" xfId="17298"/>
    <cellStyle name="Normal 9 3 3 2 3 3" xfId="8498"/>
    <cellStyle name="Normal 9 3 3 2 3 4" xfId="11412"/>
    <cellStyle name="Normal 9 3 3 2 3 5" xfId="14384"/>
    <cellStyle name="Normal 9 3 3 2 4" xfId="5581"/>
    <cellStyle name="Normal 9 3 3 2 4 2" xfId="17295"/>
    <cellStyle name="Normal 9 3 3 2 5" xfId="8495"/>
    <cellStyle name="Normal 9 3 3 2 6" xfId="11409"/>
    <cellStyle name="Normal 9 3 3 2 7" xfId="14381"/>
    <cellStyle name="Normal 9 3 3 3" xfId="2637"/>
    <cellStyle name="Normal 9 3 3 3 2" xfId="2638"/>
    <cellStyle name="Normal 9 3 3 3 2 2" xfId="5586"/>
    <cellStyle name="Normal 9 3 3 3 2 2 2" xfId="17300"/>
    <cellStyle name="Normal 9 3 3 3 2 3" xfId="8500"/>
    <cellStyle name="Normal 9 3 3 3 2 4" xfId="11414"/>
    <cellStyle name="Normal 9 3 3 3 2 5" xfId="14386"/>
    <cellStyle name="Normal 9 3 3 3 3" xfId="5585"/>
    <cellStyle name="Normal 9 3 3 3 3 2" xfId="17299"/>
    <cellStyle name="Normal 9 3 3 3 4" xfId="8499"/>
    <cellStyle name="Normal 9 3 3 3 5" xfId="11413"/>
    <cellStyle name="Normal 9 3 3 3 6" xfId="14385"/>
    <cellStyle name="Normal 9 3 3 4" xfId="2639"/>
    <cellStyle name="Normal 9 3 3 4 2" xfId="5587"/>
    <cellStyle name="Normal 9 3 3 4 2 2" xfId="17301"/>
    <cellStyle name="Normal 9 3 3 4 3" xfId="8501"/>
    <cellStyle name="Normal 9 3 3 4 4" xfId="11415"/>
    <cellStyle name="Normal 9 3 3 4 5" xfId="14387"/>
    <cellStyle name="Normal 9 3 3 5" xfId="5580"/>
    <cellStyle name="Normal 9 3 3 5 2" xfId="17294"/>
    <cellStyle name="Normal 9 3 3 6" xfId="8494"/>
    <cellStyle name="Normal 9 3 3 7" xfId="11408"/>
    <cellStyle name="Normal 9 3 3 8" xfId="14380"/>
    <cellStyle name="Normal 9 3 4" xfId="2640"/>
    <cellStyle name="Normal 9 3 4 2" xfId="2641"/>
    <cellStyle name="Normal 9 3 4 2 2" xfId="2642"/>
    <cellStyle name="Normal 9 3 4 2 2 2" xfId="5590"/>
    <cellStyle name="Normal 9 3 4 2 2 2 2" xfId="17304"/>
    <cellStyle name="Normal 9 3 4 2 2 3" xfId="8504"/>
    <cellStyle name="Normal 9 3 4 2 2 4" xfId="11418"/>
    <cellStyle name="Normal 9 3 4 2 2 5" xfId="14390"/>
    <cellStyle name="Normal 9 3 4 2 3" xfId="5589"/>
    <cellStyle name="Normal 9 3 4 2 3 2" xfId="17303"/>
    <cellStyle name="Normal 9 3 4 2 4" xfId="8503"/>
    <cellStyle name="Normal 9 3 4 2 5" xfId="11417"/>
    <cellStyle name="Normal 9 3 4 2 6" xfId="14389"/>
    <cellStyle name="Normal 9 3 4 3" xfId="2643"/>
    <cellStyle name="Normal 9 3 4 3 2" xfId="5591"/>
    <cellStyle name="Normal 9 3 4 3 2 2" xfId="17305"/>
    <cellStyle name="Normal 9 3 4 3 3" xfId="8505"/>
    <cellStyle name="Normal 9 3 4 3 4" xfId="11419"/>
    <cellStyle name="Normal 9 3 4 3 5" xfId="14391"/>
    <cellStyle name="Normal 9 3 4 4" xfId="5588"/>
    <cellStyle name="Normal 9 3 4 4 2" xfId="17302"/>
    <cellStyle name="Normal 9 3 4 5" xfId="8502"/>
    <cellStyle name="Normal 9 3 4 6" xfId="11416"/>
    <cellStyle name="Normal 9 3 4 7" xfId="14388"/>
    <cellStyle name="Normal 9 3 5" xfId="2644"/>
    <cellStyle name="Normal 9 3 5 2" xfId="2645"/>
    <cellStyle name="Normal 9 3 5 2 2" xfId="5593"/>
    <cellStyle name="Normal 9 3 5 2 2 2" xfId="17307"/>
    <cellStyle name="Normal 9 3 5 2 3" xfId="8507"/>
    <cellStyle name="Normal 9 3 5 2 4" xfId="11421"/>
    <cellStyle name="Normal 9 3 5 2 5" xfId="14393"/>
    <cellStyle name="Normal 9 3 5 3" xfId="5592"/>
    <cellStyle name="Normal 9 3 5 3 2" xfId="17306"/>
    <cellStyle name="Normal 9 3 5 4" xfId="8506"/>
    <cellStyle name="Normal 9 3 5 5" xfId="11420"/>
    <cellStyle name="Normal 9 3 5 6" xfId="14392"/>
    <cellStyle name="Normal 9 3 6" xfId="2646"/>
    <cellStyle name="Normal 9 3 6 2" xfId="5594"/>
    <cellStyle name="Normal 9 3 6 2 2" xfId="17308"/>
    <cellStyle name="Normal 9 3 6 3" xfId="8508"/>
    <cellStyle name="Normal 9 3 6 4" xfId="11422"/>
    <cellStyle name="Normal 9 3 6 5" xfId="14394"/>
    <cellStyle name="Normal 9 3 7" xfId="5563"/>
    <cellStyle name="Normal 9 3 7 2" xfId="17277"/>
    <cellStyle name="Normal 9 3 8" xfId="8477"/>
    <cellStyle name="Normal 9 3 9" xfId="11391"/>
    <cellStyle name="Normal 9 4" xfId="2647"/>
    <cellStyle name="Normal 9 4 10" xfId="14395"/>
    <cellStyle name="Normal 9 4 2" xfId="2648"/>
    <cellStyle name="Normal 9 4 2 2" xfId="2649"/>
    <cellStyle name="Normal 9 4 2 2 2" xfId="2650"/>
    <cellStyle name="Normal 9 4 2 2 2 2" xfId="2651"/>
    <cellStyle name="Normal 9 4 2 2 2 2 2" xfId="2652"/>
    <cellStyle name="Normal 9 4 2 2 2 2 2 2" xfId="5600"/>
    <cellStyle name="Normal 9 4 2 2 2 2 2 2 2" xfId="17314"/>
    <cellStyle name="Normal 9 4 2 2 2 2 2 3" xfId="8514"/>
    <cellStyle name="Normal 9 4 2 2 2 2 2 4" xfId="11428"/>
    <cellStyle name="Normal 9 4 2 2 2 2 2 5" xfId="14400"/>
    <cellStyle name="Normal 9 4 2 2 2 2 3" xfId="5599"/>
    <cellStyle name="Normal 9 4 2 2 2 2 3 2" xfId="17313"/>
    <cellStyle name="Normal 9 4 2 2 2 2 4" xfId="8513"/>
    <cellStyle name="Normal 9 4 2 2 2 2 5" xfId="11427"/>
    <cellStyle name="Normal 9 4 2 2 2 2 6" xfId="14399"/>
    <cellStyle name="Normal 9 4 2 2 2 3" xfId="2653"/>
    <cellStyle name="Normal 9 4 2 2 2 3 2" xfId="5601"/>
    <cellStyle name="Normal 9 4 2 2 2 3 2 2" xfId="17315"/>
    <cellStyle name="Normal 9 4 2 2 2 3 3" xfId="8515"/>
    <cellStyle name="Normal 9 4 2 2 2 3 4" xfId="11429"/>
    <cellStyle name="Normal 9 4 2 2 2 3 5" xfId="14401"/>
    <cellStyle name="Normal 9 4 2 2 2 4" xfId="5598"/>
    <cellStyle name="Normal 9 4 2 2 2 4 2" xfId="17312"/>
    <cellStyle name="Normal 9 4 2 2 2 5" xfId="8512"/>
    <cellStyle name="Normal 9 4 2 2 2 6" xfId="11426"/>
    <cellStyle name="Normal 9 4 2 2 2 7" xfId="14398"/>
    <cellStyle name="Normal 9 4 2 2 3" xfId="2654"/>
    <cellStyle name="Normal 9 4 2 2 3 2" xfId="2655"/>
    <cellStyle name="Normal 9 4 2 2 3 2 2" xfId="5603"/>
    <cellStyle name="Normal 9 4 2 2 3 2 2 2" xfId="17317"/>
    <cellStyle name="Normal 9 4 2 2 3 2 3" xfId="8517"/>
    <cellStyle name="Normal 9 4 2 2 3 2 4" xfId="11431"/>
    <cellStyle name="Normal 9 4 2 2 3 2 5" xfId="14403"/>
    <cellStyle name="Normal 9 4 2 2 3 3" xfId="5602"/>
    <cellStyle name="Normal 9 4 2 2 3 3 2" xfId="17316"/>
    <cellStyle name="Normal 9 4 2 2 3 4" xfId="8516"/>
    <cellStyle name="Normal 9 4 2 2 3 5" xfId="11430"/>
    <cellStyle name="Normal 9 4 2 2 3 6" xfId="14402"/>
    <cellStyle name="Normal 9 4 2 2 4" xfId="2656"/>
    <cellStyle name="Normal 9 4 2 2 4 2" xfId="5604"/>
    <cellStyle name="Normal 9 4 2 2 4 2 2" xfId="17318"/>
    <cellStyle name="Normal 9 4 2 2 4 3" xfId="8518"/>
    <cellStyle name="Normal 9 4 2 2 4 4" xfId="11432"/>
    <cellStyle name="Normal 9 4 2 2 4 5" xfId="14404"/>
    <cellStyle name="Normal 9 4 2 2 5" xfId="5597"/>
    <cellStyle name="Normal 9 4 2 2 5 2" xfId="17311"/>
    <cellStyle name="Normal 9 4 2 2 6" xfId="8511"/>
    <cellStyle name="Normal 9 4 2 2 7" xfId="11425"/>
    <cellStyle name="Normal 9 4 2 2 8" xfId="14397"/>
    <cellStyle name="Normal 9 4 2 3" xfId="2657"/>
    <cellStyle name="Normal 9 4 2 3 2" xfId="2658"/>
    <cellStyle name="Normal 9 4 2 3 2 2" xfId="2659"/>
    <cellStyle name="Normal 9 4 2 3 2 2 2" xfId="5607"/>
    <cellStyle name="Normal 9 4 2 3 2 2 2 2" xfId="17321"/>
    <cellStyle name="Normal 9 4 2 3 2 2 3" xfId="8521"/>
    <cellStyle name="Normal 9 4 2 3 2 2 4" xfId="11435"/>
    <cellStyle name="Normal 9 4 2 3 2 2 5" xfId="14407"/>
    <cellStyle name="Normal 9 4 2 3 2 3" xfId="5606"/>
    <cellStyle name="Normal 9 4 2 3 2 3 2" xfId="17320"/>
    <cellStyle name="Normal 9 4 2 3 2 4" xfId="8520"/>
    <cellStyle name="Normal 9 4 2 3 2 5" xfId="11434"/>
    <cellStyle name="Normal 9 4 2 3 2 6" xfId="14406"/>
    <cellStyle name="Normal 9 4 2 3 3" xfId="2660"/>
    <cellStyle name="Normal 9 4 2 3 3 2" xfId="5608"/>
    <cellStyle name="Normal 9 4 2 3 3 2 2" xfId="17322"/>
    <cellStyle name="Normal 9 4 2 3 3 3" xfId="8522"/>
    <cellStyle name="Normal 9 4 2 3 3 4" xfId="11436"/>
    <cellStyle name="Normal 9 4 2 3 3 5" xfId="14408"/>
    <cellStyle name="Normal 9 4 2 3 4" xfId="5605"/>
    <cellStyle name="Normal 9 4 2 3 4 2" xfId="17319"/>
    <cellStyle name="Normal 9 4 2 3 5" xfId="8519"/>
    <cellStyle name="Normal 9 4 2 3 6" xfId="11433"/>
    <cellStyle name="Normal 9 4 2 3 7" xfId="14405"/>
    <cellStyle name="Normal 9 4 2 4" xfId="2661"/>
    <cellStyle name="Normal 9 4 2 4 2" xfId="2662"/>
    <cellStyle name="Normal 9 4 2 4 2 2" xfId="5610"/>
    <cellStyle name="Normal 9 4 2 4 2 2 2" xfId="17324"/>
    <cellStyle name="Normal 9 4 2 4 2 3" xfId="8524"/>
    <cellStyle name="Normal 9 4 2 4 2 4" xfId="11438"/>
    <cellStyle name="Normal 9 4 2 4 2 5" xfId="14410"/>
    <cellStyle name="Normal 9 4 2 4 3" xfId="5609"/>
    <cellStyle name="Normal 9 4 2 4 3 2" xfId="17323"/>
    <cellStyle name="Normal 9 4 2 4 4" xfId="8523"/>
    <cellStyle name="Normal 9 4 2 4 5" xfId="11437"/>
    <cellStyle name="Normal 9 4 2 4 6" xfId="14409"/>
    <cellStyle name="Normal 9 4 2 5" xfId="2663"/>
    <cellStyle name="Normal 9 4 2 5 2" xfId="5611"/>
    <cellStyle name="Normal 9 4 2 5 2 2" xfId="17325"/>
    <cellStyle name="Normal 9 4 2 5 3" xfId="8525"/>
    <cellStyle name="Normal 9 4 2 5 4" xfId="11439"/>
    <cellStyle name="Normal 9 4 2 5 5" xfId="14411"/>
    <cellStyle name="Normal 9 4 2 6" xfId="5596"/>
    <cellStyle name="Normal 9 4 2 6 2" xfId="17310"/>
    <cellStyle name="Normal 9 4 2 7" xfId="8510"/>
    <cellStyle name="Normal 9 4 2 8" xfId="11424"/>
    <cellStyle name="Normal 9 4 2 9" xfId="14396"/>
    <cellStyle name="Normal 9 4 3" xfId="2664"/>
    <cellStyle name="Normal 9 4 3 2" xfId="2665"/>
    <cellStyle name="Normal 9 4 3 2 2" xfId="2666"/>
    <cellStyle name="Normal 9 4 3 2 2 2" xfId="2667"/>
    <cellStyle name="Normal 9 4 3 2 2 2 2" xfId="5615"/>
    <cellStyle name="Normal 9 4 3 2 2 2 2 2" xfId="17329"/>
    <cellStyle name="Normal 9 4 3 2 2 2 3" xfId="8529"/>
    <cellStyle name="Normal 9 4 3 2 2 2 4" xfId="11443"/>
    <cellStyle name="Normal 9 4 3 2 2 2 5" xfId="14415"/>
    <cellStyle name="Normal 9 4 3 2 2 3" xfId="5614"/>
    <cellStyle name="Normal 9 4 3 2 2 3 2" xfId="17328"/>
    <cellStyle name="Normal 9 4 3 2 2 4" xfId="8528"/>
    <cellStyle name="Normal 9 4 3 2 2 5" xfId="11442"/>
    <cellStyle name="Normal 9 4 3 2 2 6" xfId="14414"/>
    <cellStyle name="Normal 9 4 3 2 3" xfId="2668"/>
    <cellStyle name="Normal 9 4 3 2 3 2" xfId="5616"/>
    <cellStyle name="Normal 9 4 3 2 3 2 2" xfId="17330"/>
    <cellStyle name="Normal 9 4 3 2 3 3" xfId="8530"/>
    <cellStyle name="Normal 9 4 3 2 3 4" xfId="11444"/>
    <cellStyle name="Normal 9 4 3 2 3 5" xfId="14416"/>
    <cellStyle name="Normal 9 4 3 2 4" xfId="5613"/>
    <cellStyle name="Normal 9 4 3 2 4 2" xfId="17327"/>
    <cellStyle name="Normal 9 4 3 2 5" xfId="8527"/>
    <cellStyle name="Normal 9 4 3 2 6" xfId="11441"/>
    <cellStyle name="Normal 9 4 3 2 7" xfId="14413"/>
    <cellStyle name="Normal 9 4 3 3" xfId="2669"/>
    <cellStyle name="Normal 9 4 3 3 2" xfId="2670"/>
    <cellStyle name="Normal 9 4 3 3 2 2" xfId="5618"/>
    <cellStyle name="Normal 9 4 3 3 2 2 2" xfId="17332"/>
    <cellStyle name="Normal 9 4 3 3 2 3" xfId="8532"/>
    <cellStyle name="Normal 9 4 3 3 2 4" xfId="11446"/>
    <cellStyle name="Normal 9 4 3 3 2 5" xfId="14418"/>
    <cellStyle name="Normal 9 4 3 3 3" xfId="5617"/>
    <cellStyle name="Normal 9 4 3 3 3 2" xfId="17331"/>
    <cellStyle name="Normal 9 4 3 3 4" xfId="8531"/>
    <cellStyle name="Normal 9 4 3 3 5" xfId="11445"/>
    <cellStyle name="Normal 9 4 3 3 6" xfId="14417"/>
    <cellStyle name="Normal 9 4 3 4" xfId="2671"/>
    <cellStyle name="Normal 9 4 3 4 2" xfId="5619"/>
    <cellStyle name="Normal 9 4 3 4 2 2" xfId="17333"/>
    <cellStyle name="Normal 9 4 3 4 3" xfId="8533"/>
    <cellStyle name="Normal 9 4 3 4 4" xfId="11447"/>
    <cellStyle name="Normal 9 4 3 4 5" xfId="14419"/>
    <cellStyle name="Normal 9 4 3 5" xfId="5612"/>
    <cellStyle name="Normal 9 4 3 5 2" xfId="17326"/>
    <cellStyle name="Normal 9 4 3 6" xfId="8526"/>
    <cellStyle name="Normal 9 4 3 7" xfId="11440"/>
    <cellStyle name="Normal 9 4 3 8" xfId="14412"/>
    <cellStyle name="Normal 9 4 4" xfId="2672"/>
    <cellStyle name="Normal 9 4 4 2" xfId="2673"/>
    <cellStyle name="Normal 9 4 4 2 2" xfId="2674"/>
    <cellStyle name="Normal 9 4 4 2 2 2" xfId="5622"/>
    <cellStyle name="Normal 9 4 4 2 2 2 2" xfId="17336"/>
    <cellStyle name="Normal 9 4 4 2 2 3" xfId="8536"/>
    <cellStyle name="Normal 9 4 4 2 2 4" xfId="11450"/>
    <cellStyle name="Normal 9 4 4 2 2 5" xfId="14422"/>
    <cellStyle name="Normal 9 4 4 2 3" xfId="5621"/>
    <cellStyle name="Normal 9 4 4 2 3 2" xfId="17335"/>
    <cellStyle name="Normal 9 4 4 2 4" xfId="8535"/>
    <cellStyle name="Normal 9 4 4 2 5" xfId="11449"/>
    <cellStyle name="Normal 9 4 4 2 6" xfId="14421"/>
    <cellStyle name="Normal 9 4 4 3" xfId="2675"/>
    <cellStyle name="Normal 9 4 4 3 2" xfId="5623"/>
    <cellStyle name="Normal 9 4 4 3 2 2" xfId="17337"/>
    <cellStyle name="Normal 9 4 4 3 3" xfId="8537"/>
    <cellStyle name="Normal 9 4 4 3 4" xfId="11451"/>
    <cellStyle name="Normal 9 4 4 3 5" xfId="14423"/>
    <cellStyle name="Normal 9 4 4 4" xfId="5620"/>
    <cellStyle name="Normal 9 4 4 4 2" xfId="17334"/>
    <cellStyle name="Normal 9 4 4 5" xfId="8534"/>
    <cellStyle name="Normal 9 4 4 6" xfId="11448"/>
    <cellStyle name="Normal 9 4 4 7" xfId="14420"/>
    <cellStyle name="Normal 9 4 5" xfId="2676"/>
    <cellStyle name="Normal 9 4 5 2" xfId="2677"/>
    <cellStyle name="Normal 9 4 5 2 2" xfId="5625"/>
    <cellStyle name="Normal 9 4 5 2 2 2" xfId="17339"/>
    <cellStyle name="Normal 9 4 5 2 3" xfId="8539"/>
    <cellStyle name="Normal 9 4 5 2 4" xfId="11453"/>
    <cellStyle name="Normal 9 4 5 2 5" xfId="14425"/>
    <cellStyle name="Normal 9 4 5 3" xfId="5624"/>
    <cellStyle name="Normal 9 4 5 3 2" xfId="17338"/>
    <cellStyle name="Normal 9 4 5 4" xfId="8538"/>
    <cellStyle name="Normal 9 4 5 5" xfId="11452"/>
    <cellStyle name="Normal 9 4 5 6" xfId="14424"/>
    <cellStyle name="Normal 9 4 6" xfId="2678"/>
    <cellStyle name="Normal 9 4 6 2" xfId="5626"/>
    <cellStyle name="Normal 9 4 6 2 2" xfId="17340"/>
    <cellStyle name="Normal 9 4 6 3" xfId="8540"/>
    <cellStyle name="Normal 9 4 6 4" xfId="11454"/>
    <cellStyle name="Normal 9 4 6 5" xfId="14426"/>
    <cellStyle name="Normal 9 4 7" xfId="5595"/>
    <cellStyle name="Normal 9 4 7 2" xfId="17309"/>
    <cellStyle name="Normal 9 4 8" xfId="8509"/>
    <cellStyle name="Normal 9 4 9" xfId="11423"/>
    <cellStyle name="Normal 9 5" xfId="2679"/>
    <cellStyle name="Normal 9 5 10" xfId="14427"/>
    <cellStyle name="Normal 9 5 2" xfId="2680"/>
    <cellStyle name="Normal 9 5 2 2" xfId="2681"/>
    <cellStyle name="Normal 9 5 2 2 2" xfId="2682"/>
    <cellStyle name="Normal 9 5 2 2 2 2" xfId="2683"/>
    <cellStyle name="Normal 9 5 2 2 2 2 2" xfId="2684"/>
    <cellStyle name="Normal 9 5 2 2 2 2 2 2" xfId="5632"/>
    <cellStyle name="Normal 9 5 2 2 2 2 2 2 2" xfId="17346"/>
    <cellStyle name="Normal 9 5 2 2 2 2 2 3" xfId="8546"/>
    <cellStyle name="Normal 9 5 2 2 2 2 2 4" xfId="11460"/>
    <cellStyle name="Normal 9 5 2 2 2 2 2 5" xfId="14432"/>
    <cellStyle name="Normal 9 5 2 2 2 2 3" xfId="5631"/>
    <cellStyle name="Normal 9 5 2 2 2 2 3 2" xfId="17345"/>
    <cellStyle name="Normal 9 5 2 2 2 2 4" xfId="8545"/>
    <cellStyle name="Normal 9 5 2 2 2 2 5" xfId="11459"/>
    <cellStyle name="Normal 9 5 2 2 2 2 6" xfId="14431"/>
    <cellStyle name="Normal 9 5 2 2 2 3" xfId="2685"/>
    <cellStyle name="Normal 9 5 2 2 2 3 2" xfId="5633"/>
    <cellStyle name="Normal 9 5 2 2 2 3 2 2" xfId="17347"/>
    <cellStyle name="Normal 9 5 2 2 2 3 3" xfId="8547"/>
    <cellStyle name="Normal 9 5 2 2 2 3 4" xfId="11461"/>
    <cellStyle name="Normal 9 5 2 2 2 3 5" xfId="14433"/>
    <cellStyle name="Normal 9 5 2 2 2 4" xfId="5630"/>
    <cellStyle name="Normal 9 5 2 2 2 4 2" xfId="17344"/>
    <cellStyle name="Normal 9 5 2 2 2 5" xfId="8544"/>
    <cellStyle name="Normal 9 5 2 2 2 6" xfId="11458"/>
    <cellStyle name="Normal 9 5 2 2 2 7" xfId="14430"/>
    <cellStyle name="Normal 9 5 2 2 3" xfId="2686"/>
    <cellStyle name="Normal 9 5 2 2 3 2" xfId="2687"/>
    <cellStyle name="Normal 9 5 2 2 3 2 2" xfId="5635"/>
    <cellStyle name="Normal 9 5 2 2 3 2 2 2" xfId="17349"/>
    <cellStyle name="Normal 9 5 2 2 3 2 3" xfId="8549"/>
    <cellStyle name="Normal 9 5 2 2 3 2 4" xfId="11463"/>
    <cellStyle name="Normal 9 5 2 2 3 2 5" xfId="14435"/>
    <cellStyle name="Normal 9 5 2 2 3 3" xfId="5634"/>
    <cellStyle name="Normal 9 5 2 2 3 3 2" xfId="17348"/>
    <cellStyle name="Normal 9 5 2 2 3 4" xfId="8548"/>
    <cellStyle name="Normal 9 5 2 2 3 5" xfId="11462"/>
    <cellStyle name="Normal 9 5 2 2 3 6" xfId="14434"/>
    <cellStyle name="Normal 9 5 2 2 4" xfId="2688"/>
    <cellStyle name="Normal 9 5 2 2 4 2" xfId="5636"/>
    <cellStyle name="Normal 9 5 2 2 4 2 2" xfId="17350"/>
    <cellStyle name="Normal 9 5 2 2 4 3" xfId="8550"/>
    <cellStyle name="Normal 9 5 2 2 4 4" xfId="11464"/>
    <cellStyle name="Normal 9 5 2 2 4 5" xfId="14436"/>
    <cellStyle name="Normal 9 5 2 2 5" xfId="5629"/>
    <cellStyle name="Normal 9 5 2 2 5 2" xfId="17343"/>
    <cellStyle name="Normal 9 5 2 2 6" xfId="8543"/>
    <cellStyle name="Normal 9 5 2 2 7" xfId="11457"/>
    <cellStyle name="Normal 9 5 2 2 8" xfId="14429"/>
    <cellStyle name="Normal 9 5 2 3" xfId="2689"/>
    <cellStyle name="Normal 9 5 2 3 2" xfId="2690"/>
    <cellStyle name="Normal 9 5 2 3 2 2" xfId="2691"/>
    <cellStyle name="Normal 9 5 2 3 2 2 2" xfId="5639"/>
    <cellStyle name="Normal 9 5 2 3 2 2 2 2" xfId="17353"/>
    <cellStyle name="Normal 9 5 2 3 2 2 3" xfId="8553"/>
    <cellStyle name="Normal 9 5 2 3 2 2 4" xfId="11467"/>
    <cellStyle name="Normal 9 5 2 3 2 2 5" xfId="14439"/>
    <cellStyle name="Normal 9 5 2 3 2 3" xfId="5638"/>
    <cellStyle name="Normal 9 5 2 3 2 3 2" xfId="17352"/>
    <cellStyle name="Normal 9 5 2 3 2 4" xfId="8552"/>
    <cellStyle name="Normal 9 5 2 3 2 5" xfId="11466"/>
    <cellStyle name="Normal 9 5 2 3 2 6" xfId="14438"/>
    <cellStyle name="Normal 9 5 2 3 3" xfId="2692"/>
    <cellStyle name="Normal 9 5 2 3 3 2" xfId="5640"/>
    <cellStyle name="Normal 9 5 2 3 3 2 2" xfId="17354"/>
    <cellStyle name="Normal 9 5 2 3 3 3" xfId="8554"/>
    <cellStyle name="Normal 9 5 2 3 3 4" xfId="11468"/>
    <cellStyle name="Normal 9 5 2 3 3 5" xfId="14440"/>
    <cellStyle name="Normal 9 5 2 3 4" xfId="5637"/>
    <cellStyle name="Normal 9 5 2 3 4 2" xfId="17351"/>
    <cellStyle name="Normal 9 5 2 3 5" xfId="8551"/>
    <cellStyle name="Normal 9 5 2 3 6" xfId="11465"/>
    <cellStyle name="Normal 9 5 2 3 7" xfId="14437"/>
    <cellStyle name="Normal 9 5 2 4" xfId="2693"/>
    <cellStyle name="Normal 9 5 2 4 2" xfId="2694"/>
    <cellStyle name="Normal 9 5 2 4 2 2" xfId="5642"/>
    <cellStyle name="Normal 9 5 2 4 2 2 2" xfId="17356"/>
    <cellStyle name="Normal 9 5 2 4 2 3" xfId="8556"/>
    <cellStyle name="Normal 9 5 2 4 2 4" xfId="11470"/>
    <cellStyle name="Normal 9 5 2 4 2 5" xfId="14442"/>
    <cellStyle name="Normal 9 5 2 4 3" xfId="5641"/>
    <cellStyle name="Normal 9 5 2 4 3 2" xfId="17355"/>
    <cellStyle name="Normal 9 5 2 4 4" xfId="8555"/>
    <cellStyle name="Normal 9 5 2 4 5" xfId="11469"/>
    <cellStyle name="Normal 9 5 2 4 6" xfId="14441"/>
    <cellStyle name="Normal 9 5 2 5" xfId="2695"/>
    <cellStyle name="Normal 9 5 2 5 2" xfId="5643"/>
    <cellStyle name="Normal 9 5 2 5 2 2" xfId="17357"/>
    <cellStyle name="Normal 9 5 2 5 3" xfId="8557"/>
    <cellStyle name="Normal 9 5 2 5 4" xfId="11471"/>
    <cellStyle name="Normal 9 5 2 5 5" xfId="14443"/>
    <cellStyle name="Normal 9 5 2 6" xfId="5628"/>
    <cellStyle name="Normal 9 5 2 6 2" xfId="17342"/>
    <cellStyle name="Normal 9 5 2 7" xfId="8542"/>
    <cellStyle name="Normal 9 5 2 8" xfId="11456"/>
    <cellStyle name="Normal 9 5 2 9" xfId="14428"/>
    <cellStyle name="Normal 9 5 3" xfId="2696"/>
    <cellStyle name="Normal 9 5 3 2" xfId="2697"/>
    <cellStyle name="Normal 9 5 3 2 2" xfId="2698"/>
    <cellStyle name="Normal 9 5 3 2 2 2" xfId="2699"/>
    <cellStyle name="Normal 9 5 3 2 2 2 2" xfId="5647"/>
    <cellStyle name="Normal 9 5 3 2 2 2 2 2" xfId="17361"/>
    <cellStyle name="Normal 9 5 3 2 2 2 3" xfId="8561"/>
    <cellStyle name="Normal 9 5 3 2 2 2 4" xfId="11475"/>
    <cellStyle name="Normal 9 5 3 2 2 2 5" xfId="14447"/>
    <cellStyle name="Normal 9 5 3 2 2 3" xfId="5646"/>
    <cellStyle name="Normal 9 5 3 2 2 3 2" xfId="17360"/>
    <cellStyle name="Normal 9 5 3 2 2 4" xfId="8560"/>
    <cellStyle name="Normal 9 5 3 2 2 5" xfId="11474"/>
    <cellStyle name="Normal 9 5 3 2 2 6" xfId="14446"/>
    <cellStyle name="Normal 9 5 3 2 3" xfId="2700"/>
    <cellStyle name="Normal 9 5 3 2 3 2" xfId="5648"/>
    <cellStyle name="Normal 9 5 3 2 3 2 2" xfId="17362"/>
    <cellStyle name="Normal 9 5 3 2 3 3" xfId="8562"/>
    <cellStyle name="Normal 9 5 3 2 3 4" xfId="11476"/>
    <cellStyle name="Normal 9 5 3 2 3 5" xfId="14448"/>
    <cellStyle name="Normal 9 5 3 2 4" xfId="5645"/>
    <cellStyle name="Normal 9 5 3 2 4 2" xfId="17359"/>
    <cellStyle name="Normal 9 5 3 2 5" xfId="8559"/>
    <cellStyle name="Normal 9 5 3 2 6" xfId="11473"/>
    <cellStyle name="Normal 9 5 3 2 7" xfId="14445"/>
    <cellStyle name="Normal 9 5 3 3" xfId="2701"/>
    <cellStyle name="Normal 9 5 3 3 2" xfId="2702"/>
    <cellStyle name="Normal 9 5 3 3 2 2" xfId="5650"/>
    <cellStyle name="Normal 9 5 3 3 2 2 2" xfId="17364"/>
    <cellStyle name="Normal 9 5 3 3 2 3" xfId="8564"/>
    <cellStyle name="Normal 9 5 3 3 2 4" xfId="11478"/>
    <cellStyle name="Normal 9 5 3 3 2 5" xfId="14450"/>
    <cellStyle name="Normal 9 5 3 3 3" xfId="5649"/>
    <cellStyle name="Normal 9 5 3 3 3 2" xfId="17363"/>
    <cellStyle name="Normal 9 5 3 3 4" xfId="8563"/>
    <cellStyle name="Normal 9 5 3 3 5" xfId="11477"/>
    <cellStyle name="Normal 9 5 3 3 6" xfId="14449"/>
    <cellStyle name="Normal 9 5 3 4" xfId="2703"/>
    <cellStyle name="Normal 9 5 3 4 2" xfId="5651"/>
    <cellStyle name="Normal 9 5 3 4 2 2" xfId="17365"/>
    <cellStyle name="Normal 9 5 3 4 3" xfId="8565"/>
    <cellStyle name="Normal 9 5 3 4 4" xfId="11479"/>
    <cellStyle name="Normal 9 5 3 4 5" xfId="14451"/>
    <cellStyle name="Normal 9 5 3 5" xfId="5644"/>
    <cellStyle name="Normal 9 5 3 5 2" xfId="17358"/>
    <cellStyle name="Normal 9 5 3 6" xfId="8558"/>
    <cellStyle name="Normal 9 5 3 7" xfId="11472"/>
    <cellStyle name="Normal 9 5 3 8" xfId="14444"/>
    <cellStyle name="Normal 9 5 4" xfId="2704"/>
    <cellStyle name="Normal 9 5 4 2" xfId="2705"/>
    <cellStyle name="Normal 9 5 4 2 2" xfId="2706"/>
    <cellStyle name="Normal 9 5 4 2 2 2" xfId="5654"/>
    <cellStyle name="Normal 9 5 4 2 2 2 2" xfId="17368"/>
    <cellStyle name="Normal 9 5 4 2 2 3" xfId="8568"/>
    <cellStyle name="Normal 9 5 4 2 2 4" xfId="11482"/>
    <cellStyle name="Normal 9 5 4 2 2 5" xfId="14454"/>
    <cellStyle name="Normal 9 5 4 2 3" xfId="5653"/>
    <cellStyle name="Normal 9 5 4 2 3 2" xfId="17367"/>
    <cellStyle name="Normal 9 5 4 2 4" xfId="8567"/>
    <cellStyle name="Normal 9 5 4 2 5" xfId="11481"/>
    <cellStyle name="Normal 9 5 4 2 6" xfId="14453"/>
    <cellStyle name="Normal 9 5 4 3" xfId="2707"/>
    <cellStyle name="Normal 9 5 4 3 2" xfId="5655"/>
    <cellStyle name="Normal 9 5 4 3 2 2" xfId="17369"/>
    <cellStyle name="Normal 9 5 4 3 3" xfId="8569"/>
    <cellStyle name="Normal 9 5 4 3 4" xfId="11483"/>
    <cellStyle name="Normal 9 5 4 3 5" xfId="14455"/>
    <cellStyle name="Normal 9 5 4 4" xfId="5652"/>
    <cellStyle name="Normal 9 5 4 4 2" xfId="17366"/>
    <cellStyle name="Normal 9 5 4 5" xfId="8566"/>
    <cellStyle name="Normal 9 5 4 6" xfId="11480"/>
    <cellStyle name="Normal 9 5 4 7" xfId="14452"/>
    <cellStyle name="Normal 9 5 5" xfId="2708"/>
    <cellStyle name="Normal 9 5 5 2" xfId="2709"/>
    <cellStyle name="Normal 9 5 5 2 2" xfId="5657"/>
    <cellStyle name="Normal 9 5 5 2 2 2" xfId="17371"/>
    <cellStyle name="Normal 9 5 5 2 3" xfId="8571"/>
    <cellStyle name="Normal 9 5 5 2 4" xfId="11485"/>
    <cellStyle name="Normal 9 5 5 2 5" xfId="14457"/>
    <cellStyle name="Normal 9 5 5 3" xfId="5656"/>
    <cellStyle name="Normal 9 5 5 3 2" xfId="17370"/>
    <cellStyle name="Normal 9 5 5 4" xfId="8570"/>
    <cellStyle name="Normal 9 5 5 5" xfId="11484"/>
    <cellStyle name="Normal 9 5 5 6" xfId="14456"/>
    <cellStyle name="Normal 9 5 6" xfId="2710"/>
    <cellStyle name="Normal 9 5 6 2" xfId="5658"/>
    <cellStyle name="Normal 9 5 6 2 2" xfId="17372"/>
    <cellStyle name="Normal 9 5 6 3" xfId="8572"/>
    <cellStyle name="Normal 9 5 6 4" xfId="11486"/>
    <cellStyle name="Normal 9 5 6 5" xfId="14458"/>
    <cellStyle name="Normal 9 5 7" xfId="5627"/>
    <cellStyle name="Normal 9 5 7 2" xfId="17341"/>
    <cellStyle name="Normal 9 5 8" xfId="8541"/>
    <cellStyle name="Normal 9 5 9" xfId="11455"/>
    <cellStyle name="Normal 9 6" xfId="2711"/>
    <cellStyle name="Normal 9 6 10" xfId="14459"/>
    <cellStyle name="Normal 9 6 2" xfId="2712"/>
    <cellStyle name="Normal 9 6 2 2" xfId="2713"/>
    <cellStyle name="Normal 9 6 2 2 2" xfId="2714"/>
    <cellStyle name="Normal 9 6 2 2 2 2" xfId="2715"/>
    <cellStyle name="Normal 9 6 2 2 2 2 2" xfId="2716"/>
    <cellStyle name="Normal 9 6 2 2 2 2 2 2" xfId="5664"/>
    <cellStyle name="Normal 9 6 2 2 2 2 2 2 2" xfId="17378"/>
    <cellStyle name="Normal 9 6 2 2 2 2 2 3" xfId="8578"/>
    <cellStyle name="Normal 9 6 2 2 2 2 2 4" xfId="11492"/>
    <cellStyle name="Normal 9 6 2 2 2 2 2 5" xfId="14464"/>
    <cellStyle name="Normal 9 6 2 2 2 2 3" xfId="5663"/>
    <cellStyle name="Normal 9 6 2 2 2 2 3 2" xfId="17377"/>
    <cellStyle name="Normal 9 6 2 2 2 2 4" xfId="8577"/>
    <cellStyle name="Normal 9 6 2 2 2 2 5" xfId="11491"/>
    <cellStyle name="Normal 9 6 2 2 2 2 6" xfId="14463"/>
    <cellStyle name="Normal 9 6 2 2 2 3" xfId="2717"/>
    <cellStyle name="Normal 9 6 2 2 2 3 2" xfId="5665"/>
    <cellStyle name="Normal 9 6 2 2 2 3 2 2" xfId="17379"/>
    <cellStyle name="Normal 9 6 2 2 2 3 3" xfId="8579"/>
    <cellStyle name="Normal 9 6 2 2 2 3 4" xfId="11493"/>
    <cellStyle name="Normal 9 6 2 2 2 3 5" xfId="14465"/>
    <cellStyle name="Normal 9 6 2 2 2 4" xfId="5662"/>
    <cellStyle name="Normal 9 6 2 2 2 4 2" xfId="17376"/>
    <cellStyle name="Normal 9 6 2 2 2 5" xfId="8576"/>
    <cellStyle name="Normal 9 6 2 2 2 6" xfId="11490"/>
    <cellStyle name="Normal 9 6 2 2 2 7" xfId="14462"/>
    <cellStyle name="Normal 9 6 2 2 3" xfId="2718"/>
    <cellStyle name="Normal 9 6 2 2 3 2" xfId="2719"/>
    <cellStyle name="Normal 9 6 2 2 3 2 2" xfId="5667"/>
    <cellStyle name="Normal 9 6 2 2 3 2 2 2" xfId="17381"/>
    <cellStyle name="Normal 9 6 2 2 3 2 3" xfId="8581"/>
    <cellStyle name="Normal 9 6 2 2 3 2 4" xfId="11495"/>
    <cellStyle name="Normal 9 6 2 2 3 2 5" xfId="14467"/>
    <cellStyle name="Normal 9 6 2 2 3 3" xfId="5666"/>
    <cellStyle name="Normal 9 6 2 2 3 3 2" xfId="17380"/>
    <cellStyle name="Normal 9 6 2 2 3 4" xfId="8580"/>
    <cellStyle name="Normal 9 6 2 2 3 5" xfId="11494"/>
    <cellStyle name="Normal 9 6 2 2 3 6" xfId="14466"/>
    <cellStyle name="Normal 9 6 2 2 4" xfId="2720"/>
    <cellStyle name="Normal 9 6 2 2 4 2" xfId="5668"/>
    <cellStyle name="Normal 9 6 2 2 4 2 2" xfId="17382"/>
    <cellStyle name="Normal 9 6 2 2 4 3" xfId="8582"/>
    <cellStyle name="Normal 9 6 2 2 4 4" xfId="11496"/>
    <cellStyle name="Normal 9 6 2 2 4 5" xfId="14468"/>
    <cellStyle name="Normal 9 6 2 2 5" xfId="5661"/>
    <cellStyle name="Normal 9 6 2 2 5 2" xfId="17375"/>
    <cellStyle name="Normal 9 6 2 2 6" xfId="8575"/>
    <cellStyle name="Normal 9 6 2 2 7" xfId="11489"/>
    <cellStyle name="Normal 9 6 2 2 8" xfId="14461"/>
    <cellStyle name="Normal 9 6 2 3" xfId="2721"/>
    <cellStyle name="Normal 9 6 2 3 2" xfId="2722"/>
    <cellStyle name="Normal 9 6 2 3 2 2" xfId="2723"/>
    <cellStyle name="Normal 9 6 2 3 2 2 2" xfId="5671"/>
    <cellStyle name="Normal 9 6 2 3 2 2 2 2" xfId="17385"/>
    <cellStyle name="Normal 9 6 2 3 2 2 3" xfId="8585"/>
    <cellStyle name="Normal 9 6 2 3 2 2 4" xfId="11499"/>
    <cellStyle name="Normal 9 6 2 3 2 2 5" xfId="14471"/>
    <cellStyle name="Normal 9 6 2 3 2 3" xfId="5670"/>
    <cellStyle name="Normal 9 6 2 3 2 3 2" xfId="17384"/>
    <cellStyle name="Normal 9 6 2 3 2 4" xfId="8584"/>
    <cellStyle name="Normal 9 6 2 3 2 5" xfId="11498"/>
    <cellStyle name="Normal 9 6 2 3 2 6" xfId="14470"/>
    <cellStyle name="Normal 9 6 2 3 3" xfId="2724"/>
    <cellStyle name="Normal 9 6 2 3 3 2" xfId="5672"/>
    <cellStyle name="Normal 9 6 2 3 3 2 2" xfId="17386"/>
    <cellStyle name="Normal 9 6 2 3 3 3" xfId="8586"/>
    <cellStyle name="Normal 9 6 2 3 3 4" xfId="11500"/>
    <cellStyle name="Normal 9 6 2 3 3 5" xfId="14472"/>
    <cellStyle name="Normal 9 6 2 3 4" xfId="5669"/>
    <cellStyle name="Normal 9 6 2 3 4 2" xfId="17383"/>
    <cellStyle name="Normal 9 6 2 3 5" xfId="8583"/>
    <cellStyle name="Normal 9 6 2 3 6" xfId="11497"/>
    <cellStyle name="Normal 9 6 2 3 7" xfId="14469"/>
    <cellStyle name="Normal 9 6 2 4" xfId="2725"/>
    <cellStyle name="Normal 9 6 2 4 2" xfId="2726"/>
    <cellStyle name="Normal 9 6 2 4 2 2" xfId="5674"/>
    <cellStyle name="Normal 9 6 2 4 2 2 2" xfId="17388"/>
    <cellStyle name="Normal 9 6 2 4 2 3" xfId="8588"/>
    <cellStyle name="Normal 9 6 2 4 2 4" xfId="11502"/>
    <cellStyle name="Normal 9 6 2 4 2 5" xfId="14474"/>
    <cellStyle name="Normal 9 6 2 4 3" xfId="5673"/>
    <cellStyle name="Normal 9 6 2 4 3 2" xfId="17387"/>
    <cellStyle name="Normal 9 6 2 4 4" xfId="8587"/>
    <cellStyle name="Normal 9 6 2 4 5" xfId="11501"/>
    <cellStyle name="Normal 9 6 2 4 6" xfId="14473"/>
    <cellStyle name="Normal 9 6 2 5" xfId="2727"/>
    <cellStyle name="Normal 9 6 2 5 2" xfId="5675"/>
    <cellStyle name="Normal 9 6 2 5 2 2" xfId="17389"/>
    <cellStyle name="Normal 9 6 2 5 3" xfId="8589"/>
    <cellStyle name="Normal 9 6 2 5 4" xfId="11503"/>
    <cellStyle name="Normal 9 6 2 5 5" xfId="14475"/>
    <cellStyle name="Normal 9 6 2 6" xfId="5660"/>
    <cellStyle name="Normal 9 6 2 6 2" xfId="17374"/>
    <cellStyle name="Normal 9 6 2 7" xfId="8574"/>
    <cellStyle name="Normal 9 6 2 8" xfId="11488"/>
    <cellStyle name="Normal 9 6 2 9" xfId="14460"/>
    <cellStyle name="Normal 9 6 3" xfId="2728"/>
    <cellStyle name="Normal 9 6 3 2" xfId="2729"/>
    <cellStyle name="Normal 9 6 3 2 2" xfId="2730"/>
    <cellStyle name="Normal 9 6 3 2 2 2" xfId="2731"/>
    <cellStyle name="Normal 9 6 3 2 2 2 2" xfId="5679"/>
    <cellStyle name="Normal 9 6 3 2 2 2 2 2" xfId="17393"/>
    <cellStyle name="Normal 9 6 3 2 2 2 3" xfId="8593"/>
    <cellStyle name="Normal 9 6 3 2 2 2 4" xfId="11507"/>
    <cellStyle name="Normal 9 6 3 2 2 2 5" xfId="14479"/>
    <cellStyle name="Normal 9 6 3 2 2 3" xfId="5678"/>
    <cellStyle name="Normal 9 6 3 2 2 3 2" xfId="17392"/>
    <cellStyle name="Normal 9 6 3 2 2 4" xfId="8592"/>
    <cellStyle name="Normal 9 6 3 2 2 5" xfId="11506"/>
    <cellStyle name="Normal 9 6 3 2 2 6" xfId="14478"/>
    <cellStyle name="Normal 9 6 3 2 3" xfId="2732"/>
    <cellStyle name="Normal 9 6 3 2 3 2" xfId="5680"/>
    <cellStyle name="Normal 9 6 3 2 3 2 2" xfId="17394"/>
    <cellStyle name="Normal 9 6 3 2 3 3" xfId="8594"/>
    <cellStyle name="Normal 9 6 3 2 3 4" xfId="11508"/>
    <cellStyle name="Normal 9 6 3 2 3 5" xfId="14480"/>
    <cellStyle name="Normal 9 6 3 2 4" xfId="5677"/>
    <cellStyle name="Normal 9 6 3 2 4 2" xfId="17391"/>
    <cellStyle name="Normal 9 6 3 2 5" xfId="8591"/>
    <cellStyle name="Normal 9 6 3 2 6" xfId="11505"/>
    <cellStyle name="Normal 9 6 3 2 7" xfId="14477"/>
    <cellStyle name="Normal 9 6 3 3" xfId="2733"/>
    <cellStyle name="Normal 9 6 3 3 2" xfId="2734"/>
    <cellStyle name="Normal 9 6 3 3 2 2" xfId="5682"/>
    <cellStyle name="Normal 9 6 3 3 2 2 2" xfId="17396"/>
    <cellStyle name="Normal 9 6 3 3 2 3" xfId="8596"/>
    <cellStyle name="Normal 9 6 3 3 2 4" xfId="11510"/>
    <cellStyle name="Normal 9 6 3 3 2 5" xfId="14482"/>
    <cellStyle name="Normal 9 6 3 3 3" xfId="5681"/>
    <cellStyle name="Normal 9 6 3 3 3 2" xfId="17395"/>
    <cellStyle name="Normal 9 6 3 3 4" xfId="8595"/>
    <cellStyle name="Normal 9 6 3 3 5" xfId="11509"/>
    <cellStyle name="Normal 9 6 3 3 6" xfId="14481"/>
    <cellStyle name="Normal 9 6 3 4" xfId="2735"/>
    <cellStyle name="Normal 9 6 3 4 2" xfId="5683"/>
    <cellStyle name="Normal 9 6 3 4 2 2" xfId="17397"/>
    <cellStyle name="Normal 9 6 3 4 3" xfId="8597"/>
    <cellStyle name="Normal 9 6 3 4 4" xfId="11511"/>
    <cellStyle name="Normal 9 6 3 4 5" xfId="14483"/>
    <cellStyle name="Normal 9 6 3 5" xfId="5676"/>
    <cellStyle name="Normal 9 6 3 5 2" xfId="17390"/>
    <cellStyle name="Normal 9 6 3 6" xfId="8590"/>
    <cellStyle name="Normal 9 6 3 7" xfId="11504"/>
    <cellStyle name="Normal 9 6 3 8" xfId="14476"/>
    <cellStyle name="Normal 9 6 4" xfId="2736"/>
    <cellStyle name="Normal 9 6 4 2" xfId="2737"/>
    <cellStyle name="Normal 9 6 4 2 2" xfId="2738"/>
    <cellStyle name="Normal 9 6 4 2 2 2" xfId="5686"/>
    <cellStyle name="Normal 9 6 4 2 2 2 2" xfId="17400"/>
    <cellStyle name="Normal 9 6 4 2 2 3" xfId="8600"/>
    <cellStyle name="Normal 9 6 4 2 2 4" xfId="11514"/>
    <cellStyle name="Normal 9 6 4 2 2 5" xfId="14486"/>
    <cellStyle name="Normal 9 6 4 2 3" xfId="5685"/>
    <cellStyle name="Normal 9 6 4 2 3 2" xfId="17399"/>
    <cellStyle name="Normal 9 6 4 2 4" xfId="8599"/>
    <cellStyle name="Normal 9 6 4 2 5" xfId="11513"/>
    <cellStyle name="Normal 9 6 4 2 6" xfId="14485"/>
    <cellStyle name="Normal 9 6 4 3" xfId="2739"/>
    <cellStyle name="Normal 9 6 4 3 2" xfId="5687"/>
    <cellStyle name="Normal 9 6 4 3 2 2" xfId="17401"/>
    <cellStyle name="Normal 9 6 4 3 3" xfId="8601"/>
    <cellStyle name="Normal 9 6 4 3 4" xfId="11515"/>
    <cellStyle name="Normal 9 6 4 3 5" xfId="14487"/>
    <cellStyle name="Normal 9 6 4 4" xfId="5684"/>
    <cellStyle name="Normal 9 6 4 4 2" xfId="17398"/>
    <cellStyle name="Normal 9 6 4 5" xfId="8598"/>
    <cellStyle name="Normal 9 6 4 6" xfId="11512"/>
    <cellStyle name="Normal 9 6 4 7" xfId="14484"/>
    <cellStyle name="Normal 9 6 5" xfId="2740"/>
    <cellStyle name="Normal 9 6 5 2" xfId="2741"/>
    <cellStyle name="Normal 9 6 5 2 2" xfId="5689"/>
    <cellStyle name="Normal 9 6 5 2 2 2" xfId="17403"/>
    <cellStyle name="Normal 9 6 5 2 3" xfId="8603"/>
    <cellStyle name="Normal 9 6 5 2 4" xfId="11517"/>
    <cellStyle name="Normal 9 6 5 2 5" xfId="14489"/>
    <cellStyle name="Normal 9 6 5 3" xfId="5688"/>
    <cellStyle name="Normal 9 6 5 3 2" xfId="17402"/>
    <cellStyle name="Normal 9 6 5 4" xfId="8602"/>
    <cellStyle name="Normal 9 6 5 5" xfId="11516"/>
    <cellStyle name="Normal 9 6 5 6" xfId="14488"/>
    <cellStyle name="Normal 9 6 6" xfId="2742"/>
    <cellStyle name="Normal 9 6 6 2" xfId="5690"/>
    <cellStyle name="Normal 9 6 6 2 2" xfId="17404"/>
    <cellStyle name="Normal 9 6 6 3" xfId="8604"/>
    <cellStyle name="Normal 9 6 6 4" xfId="11518"/>
    <cellStyle name="Normal 9 6 6 5" xfId="14490"/>
    <cellStyle name="Normal 9 6 7" xfId="5659"/>
    <cellStyle name="Normal 9 6 7 2" xfId="17373"/>
    <cellStyle name="Normal 9 6 8" xfId="8573"/>
    <cellStyle name="Normal 9 6 9" xfId="11487"/>
    <cellStyle name="Normal 9 7" xfId="2743"/>
    <cellStyle name="Normal 9 7 10" xfId="14491"/>
    <cellStyle name="Normal 9 7 2" xfId="2744"/>
    <cellStyle name="Normal 9 7 2 2" xfId="2745"/>
    <cellStyle name="Normal 9 7 2 2 2" xfId="2746"/>
    <cellStyle name="Normal 9 7 2 2 2 2" xfId="2747"/>
    <cellStyle name="Normal 9 7 2 2 2 2 2" xfId="2748"/>
    <cellStyle name="Normal 9 7 2 2 2 2 2 2" xfId="5696"/>
    <cellStyle name="Normal 9 7 2 2 2 2 2 2 2" xfId="17410"/>
    <cellStyle name="Normal 9 7 2 2 2 2 2 3" xfId="8610"/>
    <cellStyle name="Normal 9 7 2 2 2 2 2 4" xfId="11524"/>
    <cellStyle name="Normal 9 7 2 2 2 2 2 5" xfId="14496"/>
    <cellStyle name="Normal 9 7 2 2 2 2 3" xfId="5695"/>
    <cellStyle name="Normal 9 7 2 2 2 2 3 2" xfId="17409"/>
    <cellStyle name="Normal 9 7 2 2 2 2 4" xfId="8609"/>
    <cellStyle name="Normal 9 7 2 2 2 2 5" xfId="11523"/>
    <cellStyle name="Normal 9 7 2 2 2 2 6" xfId="14495"/>
    <cellStyle name="Normal 9 7 2 2 2 3" xfId="2749"/>
    <cellStyle name="Normal 9 7 2 2 2 3 2" xfId="5697"/>
    <cellStyle name="Normal 9 7 2 2 2 3 2 2" xfId="17411"/>
    <cellStyle name="Normal 9 7 2 2 2 3 3" xfId="8611"/>
    <cellStyle name="Normal 9 7 2 2 2 3 4" xfId="11525"/>
    <cellStyle name="Normal 9 7 2 2 2 3 5" xfId="14497"/>
    <cellStyle name="Normal 9 7 2 2 2 4" xfId="5694"/>
    <cellStyle name="Normal 9 7 2 2 2 4 2" xfId="17408"/>
    <cellStyle name="Normal 9 7 2 2 2 5" xfId="8608"/>
    <cellStyle name="Normal 9 7 2 2 2 6" xfId="11522"/>
    <cellStyle name="Normal 9 7 2 2 2 7" xfId="14494"/>
    <cellStyle name="Normal 9 7 2 2 3" xfId="2750"/>
    <cellStyle name="Normal 9 7 2 2 3 2" xfId="2751"/>
    <cellStyle name="Normal 9 7 2 2 3 2 2" xfId="5699"/>
    <cellStyle name="Normal 9 7 2 2 3 2 2 2" xfId="17413"/>
    <cellStyle name="Normal 9 7 2 2 3 2 3" xfId="8613"/>
    <cellStyle name="Normal 9 7 2 2 3 2 4" xfId="11527"/>
    <cellStyle name="Normal 9 7 2 2 3 2 5" xfId="14499"/>
    <cellStyle name="Normal 9 7 2 2 3 3" xfId="5698"/>
    <cellStyle name="Normal 9 7 2 2 3 3 2" xfId="17412"/>
    <cellStyle name="Normal 9 7 2 2 3 4" xfId="8612"/>
    <cellStyle name="Normal 9 7 2 2 3 5" xfId="11526"/>
    <cellStyle name="Normal 9 7 2 2 3 6" xfId="14498"/>
    <cellStyle name="Normal 9 7 2 2 4" xfId="2752"/>
    <cellStyle name="Normal 9 7 2 2 4 2" xfId="5700"/>
    <cellStyle name="Normal 9 7 2 2 4 2 2" xfId="17414"/>
    <cellStyle name="Normal 9 7 2 2 4 3" xfId="8614"/>
    <cellStyle name="Normal 9 7 2 2 4 4" xfId="11528"/>
    <cellStyle name="Normal 9 7 2 2 4 5" xfId="14500"/>
    <cellStyle name="Normal 9 7 2 2 5" xfId="5693"/>
    <cellStyle name="Normal 9 7 2 2 5 2" xfId="17407"/>
    <cellStyle name="Normal 9 7 2 2 6" xfId="8607"/>
    <cellStyle name="Normal 9 7 2 2 7" xfId="11521"/>
    <cellStyle name="Normal 9 7 2 2 8" xfId="14493"/>
    <cellStyle name="Normal 9 7 2 3" xfId="2753"/>
    <cellStyle name="Normal 9 7 2 3 2" xfId="2754"/>
    <cellStyle name="Normal 9 7 2 3 2 2" xfId="2755"/>
    <cellStyle name="Normal 9 7 2 3 2 2 2" xfId="5703"/>
    <cellStyle name="Normal 9 7 2 3 2 2 2 2" xfId="17417"/>
    <cellStyle name="Normal 9 7 2 3 2 2 3" xfId="8617"/>
    <cellStyle name="Normal 9 7 2 3 2 2 4" xfId="11531"/>
    <cellStyle name="Normal 9 7 2 3 2 2 5" xfId="14503"/>
    <cellStyle name="Normal 9 7 2 3 2 3" xfId="5702"/>
    <cellStyle name="Normal 9 7 2 3 2 3 2" xfId="17416"/>
    <cellStyle name="Normal 9 7 2 3 2 4" xfId="8616"/>
    <cellStyle name="Normal 9 7 2 3 2 5" xfId="11530"/>
    <cellStyle name="Normal 9 7 2 3 2 6" xfId="14502"/>
    <cellStyle name="Normal 9 7 2 3 3" xfId="2756"/>
    <cellStyle name="Normal 9 7 2 3 3 2" xfId="5704"/>
    <cellStyle name="Normal 9 7 2 3 3 2 2" xfId="17418"/>
    <cellStyle name="Normal 9 7 2 3 3 3" xfId="8618"/>
    <cellStyle name="Normal 9 7 2 3 3 4" xfId="11532"/>
    <cellStyle name="Normal 9 7 2 3 3 5" xfId="14504"/>
    <cellStyle name="Normal 9 7 2 3 4" xfId="5701"/>
    <cellStyle name="Normal 9 7 2 3 4 2" xfId="17415"/>
    <cellStyle name="Normal 9 7 2 3 5" xfId="8615"/>
    <cellStyle name="Normal 9 7 2 3 6" xfId="11529"/>
    <cellStyle name="Normal 9 7 2 3 7" xfId="14501"/>
    <cellStyle name="Normal 9 7 2 4" xfId="2757"/>
    <cellStyle name="Normal 9 7 2 4 2" xfId="2758"/>
    <cellStyle name="Normal 9 7 2 4 2 2" xfId="5706"/>
    <cellStyle name="Normal 9 7 2 4 2 2 2" xfId="17420"/>
    <cellStyle name="Normal 9 7 2 4 2 3" xfId="8620"/>
    <cellStyle name="Normal 9 7 2 4 2 4" xfId="11534"/>
    <cellStyle name="Normal 9 7 2 4 2 5" xfId="14506"/>
    <cellStyle name="Normal 9 7 2 4 3" xfId="5705"/>
    <cellStyle name="Normal 9 7 2 4 3 2" xfId="17419"/>
    <cellStyle name="Normal 9 7 2 4 4" xfId="8619"/>
    <cellStyle name="Normal 9 7 2 4 5" xfId="11533"/>
    <cellStyle name="Normal 9 7 2 4 6" xfId="14505"/>
    <cellStyle name="Normal 9 7 2 5" xfId="2759"/>
    <cellStyle name="Normal 9 7 2 5 2" xfId="5707"/>
    <cellStyle name="Normal 9 7 2 5 2 2" xfId="17421"/>
    <cellStyle name="Normal 9 7 2 5 3" xfId="8621"/>
    <cellStyle name="Normal 9 7 2 5 4" xfId="11535"/>
    <cellStyle name="Normal 9 7 2 5 5" xfId="14507"/>
    <cellStyle name="Normal 9 7 2 6" xfId="5692"/>
    <cellStyle name="Normal 9 7 2 6 2" xfId="17406"/>
    <cellStyle name="Normal 9 7 2 7" xfId="8606"/>
    <cellStyle name="Normal 9 7 2 8" xfId="11520"/>
    <cellStyle name="Normal 9 7 2 9" xfId="14492"/>
    <cellStyle name="Normal 9 7 3" xfId="2760"/>
    <cellStyle name="Normal 9 7 3 2" xfId="2761"/>
    <cellStyle name="Normal 9 7 3 2 2" xfId="2762"/>
    <cellStyle name="Normal 9 7 3 2 2 2" xfId="2763"/>
    <cellStyle name="Normal 9 7 3 2 2 2 2" xfId="5711"/>
    <cellStyle name="Normal 9 7 3 2 2 2 2 2" xfId="17425"/>
    <cellStyle name="Normal 9 7 3 2 2 2 3" xfId="8625"/>
    <cellStyle name="Normal 9 7 3 2 2 2 4" xfId="11539"/>
    <cellStyle name="Normal 9 7 3 2 2 2 5" xfId="14511"/>
    <cellStyle name="Normal 9 7 3 2 2 3" xfId="5710"/>
    <cellStyle name="Normal 9 7 3 2 2 3 2" xfId="17424"/>
    <cellStyle name="Normal 9 7 3 2 2 4" xfId="8624"/>
    <cellStyle name="Normal 9 7 3 2 2 5" xfId="11538"/>
    <cellStyle name="Normal 9 7 3 2 2 6" xfId="14510"/>
    <cellStyle name="Normal 9 7 3 2 3" xfId="2764"/>
    <cellStyle name="Normal 9 7 3 2 3 2" xfId="5712"/>
    <cellStyle name="Normal 9 7 3 2 3 2 2" xfId="17426"/>
    <cellStyle name="Normal 9 7 3 2 3 3" xfId="8626"/>
    <cellStyle name="Normal 9 7 3 2 3 4" xfId="11540"/>
    <cellStyle name="Normal 9 7 3 2 3 5" xfId="14512"/>
    <cellStyle name="Normal 9 7 3 2 4" xfId="5709"/>
    <cellStyle name="Normal 9 7 3 2 4 2" xfId="17423"/>
    <cellStyle name="Normal 9 7 3 2 5" xfId="8623"/>
    <cellStyle name="Normal 9 7 3 2 6" xfId="11537"/>
    <cellStyle name="Normal 9 7 3 2 7" xfId="14509"/>
    <cellStyle name="Normal 9 7 3 3" xfId="2765"/>
    <cellStyle name="Normal 9 7 3 3 2" xfId="2766"/>
    <cellStyle name="Normal 9 7 3 3 2 2" xfId="5714"/>
    <cellStyle name="Normal 9 7 3 3 2 2 2" xfId="17428"/>
    <cellStyle name="Normal 9 7 3 3 2 3" xfId="8628"/>
    <cellStyle name="Normal 9 7 3 3 2 4" xfId="11542"/>
    <cellStyle name="Normal 9 7 3 3 2 5" xfId="14514"/>
    <cellStyle name="Normal 9 7 3 3 3" xfId="5713"/>
    <cellStyle name="Normal 9 7 3 3 3 2" xfId="17427"/>
    <cellStyle name="Normal 9 7 3 3 4" xfId="8627"/>
    <cellStyle name="Normal 9 7 3 3 5" xfId="11541"/>
    <cellStyle name="Normal 9 7 3 3 6" xfId="14513"/>
    <cellStyle name="Normal 9 7 3 4" xfId="2767"/>
    <cellStyle name="Normal 9 7 3 4 2" xfId="5715"/>
    <cellStyle name="Normal 9 7 3 4 2 2" xfId="17429"/>
    <cellStyle name="Normal 9 7 3 4 3" xfId="8629"/>
    <cellStyle name="Normal 9 7 3 4 4" xfId="11543"/>
    <cellStyle name="Normal 9 7 3 4 5" xfId="14515"/>
    <cellStyle name="Normal 9 7 3 5" xfId="5708"/>
    <cellStyle name="Normal 9 7 3 5 2" xfId="17422"/>
    <cellStyle name="Normal 9 7 3 6" xfId="8622"/>
    <cellStyle name="Normal 9 7 3 7" xfId="11536"/>
    <cellStyle name="Normal 9 7 3 8" xfId="14508"/>
    <cellStyle name="Normal 9 7 4" xfId="2768"/>
    <cellStyle name="Normal 9 7 4 2" xfId="2769"/>
    <cellStyle name="Normal 9 7 4 2 2" xfId="2770"/>
    <cellStyle name="Normal 9 7 4 2 2 2" xfId="5718"/>
    <cellStyle name="Normal 9 7 4 2 2 2 2" xfId="17432"/>
    <cellStyle name="Normal 9 7 4 2 2 3" xfId="8632"/>
    <cellStyle name="Normal 9 7 4 2 2 4" xfId="11546"/>
    <cellStyle name="Normal 9 7 4 2 2 5" xfId="14518"/>
    <cellStyle name="Normal 9 7 4 2 3" xfId="5717"/>
    <cellStyle name="Normal 9 7 4 2 3 2" xfId="17431"/>
    <cellStyle name="Normal 9 7 4 2 4" xfId="8631"/>
    <cellStyle name="Normal 9 7 4 2 5" xfId="11545"/>
    <cellStyle name="Normal 9 7 4 2 6" xfId="14517"/>
    <cellStyle name="Normal 9 7 4 3" xfId="2771"/>
    <cellStyle name="Normal 9 7 4 3 2" xfId="5719"/>
    <cellStyle name="Normal 9 7 4 3 2 2" xfId="17433"/>
    <cellStyle name="Normal 9 7 4 3 3" xfId="8633"/>
    <cellStyle name="Normal 9 7 4 3 4" xfId="11547"/>
    <cellStyle name="Normal 9 7 4 3 5" xfId="14519"/>
    <cellStyle name="Normal 9 7 4 4" xfId="5716"/>
    <cellStyle name="Normal 9 7 4 4 2" xfId="17430"/>
    <cellStyle name="Normal 9 7 4 5" xfId="8630"/>
    <cellStyle name="Normal 9 7 4 6" xfId="11544"/>
    <cellStyle name="Normal 9 7 4 7" xfId="14516"/>
    <cellStyle name="Normal 9 7 5" xfId="2772"/>
    <cellStyle name="Normal 9 7 5 2" xfId="2773"/>
    <cellStyle name="Normal 9 7 5 2 2" xfId="5721"/>
    <cellStyle name="Normal 9 7 5 2 2 2" xfId="17435"/>
    <cellStyle name="Normal 9 7 5 2 3" xfId="8635"/>
    <cellStyle name="Normal 9 7 5 2 4" xfId="11549"/>
    <cellStyle name="Normal 9 7 5 2 5" xfId="14521"/>
    <cellStyle name="Normal 9 7 5 3" xfId="5720"/>
    <cellStyle name="Normal 9 7 5 3 2" xfId="17434"/>
    <cellStyle name="Normal 9 7 5 4" xfId="8634"/>
    <cellStyle name="Normal 9 7 5 5" xfId="11548"/>
    <cellStyle name="Normal 9 7 5 6" xfId="14520"/>
    <cellStyle name="Normal 9 7 6" xfId="2774"/>
    <cellStyle name="Normal 9 7 6 2" xfId="5722"/>
    <cellStyle name="Normal 9 7 6 2 2" xfId="17436"/>
    <cellStyle name="Normal 9 7 6 3" xfId="8636"/>
    <cellStyle name="Normal 9 7 6 4" xfId="11550"/>
    <cellStyle name="Normal 9 7 6 5" xfId="14522"/>
    <cellStyle name="Normal 9 7 7" xfId="5691"/>
    <cellStyle name="Normal 9 7 7 2" xfId="17405"/>
    <cellStyle name="Normal 9 7 8" xfId="8605"/>
    <cellStyle name="Normal 9 7 9" xfId="11519"/>
    <cellStyle name="Normal 9 8" xfId="2775"/>
    <cellStyle name="Normal 9 8 10" xfId="14523"/>
    <cellStyle name="Normal 9 8 2" xfId="2776"/>
    <cellStyle name="Normal 9 8 2 2" xfId="2777"/>
    <cellStyle name="Normal 9 8 2 2 2" xfId="2778"/>
    <cellStyle name="Normal 9 8 2 2 2 2" xfId="2779"/>
    <cellStyle name="Normal 9 8 2 2 2 2 2" xfId="2780"/>
    <cellStyle name="Normal 9 8 2 2 2 2 2 2" xfId="5728"/>
    <cellStyle name="Normal 9 8 2 2 2 2 2 2 2" xfId="17442"/>
    <cellStyle name="Normal 9 8 2 2 2 2 2 3" xfId="8642"/>
    <cellStyle name="Normal 9 8 2 2 2 2 2 4" xfId="11556"/>
    <cellStyle name="Normal 9 8 2 2 2 2 2 5" xfId="14528"/>
    <cellStyle name="Normal 9 8 2 2 2 2 3" xfId="5727"/>
    <cellStyle name="Normal 9 8 2 2 2 2 3 2" xfId="17441"/>
    <cellStyle name="Normal 9 8 2 2 2 2 4" xfId="8641"/>
    <cellStyle name="Normal 9 8 2 2 2 2 5" xfId="11555"/>
    <cellStyle name="Normal 9 8 2 2 2 2 6" xfId="14527"/>
    <cellStyle name="Normal 9 8 2 2 2 3" xfId="2781"/>
    <cellStyle name="Normal 9 8 2 2 2 3 2" xfId="5729"/>
    <cellStyle name="Normal 9 8 2 2 2 3 2 2" xfId="17443"/>
    <cellStyle name="Normal 9 8 2 2 2 3 3" xfId="8643"/>
    <cellStyle name="Normal 9 8 2 2 2 3 4" xfId="11557"/>
    <cellStyle name="Normal 9 8 2 2 2 3 5" xfId="14529"/>
    <cellStyle name="Normal 9 8 2 2 2 4" xfId="5726"/>
    <cellStyle name="Normal 9 8 2 2 2 4 2" xfId="17440"/>
    <cellStyle name="Normal 9 8 2 2 2 5" xfId="8640"/>
    <cellStyle name="Normal 9 8 2 2 2 6" xfId="11554"/>
    <cellStyle name="Normal 9 8 2 2 2 7" xfId="14526"/>
    <cellStyle name="Normal 9 8 2 2 3" xfId="2782"/>
    <cellStyle name="Normal 9 8 2 2 3 2" xfId="2783"/>
    <cellStyle name="Normal 9 8 2 2 3 2 2" xfId="5731"/>
    <cellStyle name="Normal 9 8 2 2 3 2 2 2" xfId="17445"/>
    <cellStyle name="Normal 9 8 2 2 3 2 3" xfId="8645"/>
    <cellStyle name="Normal 9 8 2 2 3 2 4" xfId="11559"/>
    <cellStyle name="Normal 9 8 2 2 3 2 5" xfId="14531"/>
    <cellStyle name="Normal 9 8 2 2 3 3" xfId="5730"/>
    <cellStyle name="Normal 9 8 2 2 3 3 2" xfId="17444"/>
    <cellStyle name="Normal 9 8 2 2 3 4" xfId="8644"/>
    <cellStyle name="Normal 9 8 2 2 3 5" xfId="11558"/>
    <cellStyle name="Normal 9 8 2 2 3 6" xfId="14530"/>
    <cellStyle name="Normal 9 8 2 2 4" xfId="2784"/>
    <cellStyle name="Normal 9 8 2 2 4 2" xfId="5732"/>
    <cellStyle name="Normal 9 8 2 2 4 2 2" xfId="17446"/>
    <cellStyle name="Normal 9 8 2 2 4 3" xfId="8646"/>
    <cellStyle name="Normal 9 8 2 2 4 4" xfId="11560"/>
    <cellStyle name="Normal 9 8 2 2 4 5" xfId="14532"/>
    <cellStyle name="Normal 9 8 2 2 5" xfId="5725"/>
    <cellStyle name="Normal 9 8 2 2 5 2" xfId="17439"/>
    <cellStyle name="Normal 9 8 2 2 6" xfId="8639"/>
    <cellStyle name="Normal 9 8 2 2 7" xfId="11553"/>
    <cellStyle name="Normal 9 8 2 2 8" xfId="14525"/>
    <cellStyle name="Normal 9 8 2 3" xfId="2785"/>
    <cellStyle name="Normal 9 8 2 3 2" xfId="2786"/>
    <cellStyle name="Normal 9 8 2 3 2 2" xfId="2787"/>
    <cellStyle name="Normal 9 8 2 3 2 2 2" xfId="5735"/>
    <cellStyle name="Normal 9 8 2 3 2 2 2 2" xfId="17449"/>
    <cellStyle name="Normal 9 8 2 3 2 2 3" xfId="8649"/>
    <cellStyle name="Normal 9 8 2 3 2 2 4" xfId="11563"/>
    <cellStyle name="Normal 9 8 2 3 2 2 5" xfId="14535"/>
    <cellStyle name="Normal 9 8 2 3 2 3" xfId="5734"/>
    <cellStyle name="Normal 9 8 2 3 2 3 2" xfId="17448"/>
    <cellStyle name="Normal 9 8 2 3 2 4" xfId="8648"/>
    <cellStyle name="Normal 9 8 2 3 2 5" xfId="11562"/>
    <cellStyle name="Normal 9 8 2 3 2 6" xfId="14534"/>
    <cellStyle name="Normal 9 8 2 3 3" xfId="2788"/>
    <cellStyle name="Normal 9 8 2 3 3 2" xfId="5736"/>
    <cellStyle name="Normal 9 8 2 3 3 2 2" xfId="17450"/>
    <cellStyle name="Normal 9 8 2 3 3 3" xfId="8650"/>
    <cellStyle name="Normal 9 8 2 3 3 4" xfId="11564"/>
    <cellStyle name="Normal 9 8 2 3 3 5" xfId="14536"/>
    <cellStyle name="Normal 9 8 2 3 4" xfId="5733"/>
    <cellStyle name="Normal 9 8 2 3 4 2" xfId="17447"/>
    <cellStyle name="Normal 9 8 2 3 5" xfId="8647"/>
    <cellStyle name="Normal 9 8 2 3 6" xfId="11561"/>
    <cellStyle name="Normal 9 8 2 3 7" xfId="14533"/>
    <cellStyle name="Normal 9 8 2 4" xfId="2789"/>
    <cellStyle name="Normal 9 8 2 4 2" xfId="2790"/>
    <cellStyle name="Normal 9 8 2 4 2 2" xfId="5738"/>
    <cellStyle name="Normal 9 8 2 4 2 2 2" xfId="17452"/>
    <cellStyle name="Normal 9 8 2 4 2 3" xfId="8652"/>
    <cellStyle name="Normal 9 8 2 4 2 4" xfId="11566"/>
    <cellStyle name="Normal 9 8 2 4 2 5" xfId="14538"/>
    <cellStyle name="Normal 9 8 2 4 3" xfId="5737"/>
    <cellStyle name="Normal 9 8 2 4 3 2" xfId="17451"/>
    <cellStyle name="Normal 9 8 2 4 4" xfId="8651"/>
    <cellStyle name="Normal 9 8 2 4 5" xfId="11565"/>
    <cellStyle name="Normal 9 8 2 4 6" xfId="14537"/>
    <cellStyle name="Normal 9 8 2 5" xfId="2791"/>
    <cellStyle name="Normal 9 8 2 5 2" xfId="5739"/>
    <cellStyle name="Normal 9 8 2 5 2 2" xfId="17453"/>
    <cellStyle name="Normal 9 8 2 5 3" xfId="8653"/>
    <cellStyle name="Normal 9 8 2 5 4" xfId="11567"/>
    <cellStyle name="Normal 9 8 2 5 5" xfId="14539"/>
    <cellStyle name="Normal 9 8 2 6" xfId="5724"/>
    <cellStyle name="Normal 9 8 2 6 2" xfId="17438"/>
    <cellStyle name="Normal 9 8 2 7" xfId="8638"/>
    <cellStyle name="Normal 9 8 2 8" xfId="11552"/>
    <cellStyle name="Normal 9 8 2 9" xfId="14524"/>
    <cellStyle name="Normal 9 8 3" xfId="2792"/>
    <cellStyle name="Normal 9 8 3 2" xfId="2793"/>
    <cellStyle name="Normal 9 8 3 2 2" xfId="2794"/>
    <cellStyle name="Normal 9 8 3 2 2 2" xfId="2795"/>
    <cellStyle name="Normal 9 8 3 2 2 2 2" xfId="5743"/>
    <cellStyle name="Normal 9 8 3 2 2 2 2 2" xfId="17457"/>
    <cellStyle name="Normal 9 8 3 2 2 2 3" xfId="8657"/>
    <cellStyle name="Normal 9 8 3 2 2 2 4" xfId="11571"/>
    <cellStyle name="Normal 9 8 3 2 2 2 5" xfId="14543"/>
    <cellStyle name="Normal 9 8 3 2 2 3" xfId="5742"/>
    <cellStyle name="Normal 9 8 3 2 2 3 2" xfId="17456"/>
    <cellStyle name="Normal 9 8 3 2 2 4" xfId="8656"/>
    <cellStyle name="Normal 9 8 3 2 2 5" xfId="11570"/>
    <cellStyle name="Normal 9 8 3 2 2 6" xfId="14542"/>
    <cellStyle name="Normal 9 8 3 2 3" xfId="2796"/>
    <cellStyle name="Normal 9 8 3 2 3 2" xfId="5744"/>
    <cellStyle name="Normal 9 8 3 2 3 2 2" xfId="17458"/>
    <cellStyle name="Normal 9 8 3 2 3 3" xfId="8658"/>
    <cellStyle name="Normal 9 8 3 2 3 4" xfId="11572"/>
    <cellStyle name="Normal 9 8 3 2 3 5" xfId="14544"/>
    <cellStyle name="Normal 9 8 3 2 4" xfId="5741"/>
    <cellStyle name="Normal 9 8 3 2 4 2" xfId="17455"/>
    <cellStyle name="Normal 9 8 3 2 5" xfId="8655"/>
    <cellStyle name="Normal 9 8 3 2 6" xfId="11569"/>
    <cellStyle name="Normal 9 8 3 2 7" xfId="14541"/>
    <cellStyle name="Normal 9 8 3 3" xfId="2797"/>
    <cellStyle name="Normal 9 8 3 3 2" xfId="2798"/>
    <cellStyle name="Normal 9 8 3 3 2 2" xfId="5746"/>
    <cellStyle name="Normal 9 8 3 3 2 2 2" xfId="17460"/>
    <cellStyle name="Normal 9 8 3 3 2 3" xfId="8660"/>
    <cellStyle name="Normal 9 8 3 3 2 4" xfId="11574"/>
    <cellStyle name="Normal 9 8 3 3 2 5" xfId="14546"/>
    <cellStyle name="Normal 9 8 3 3 3" xfId="5745"/>
    <cellStyle name="Normal 9 8 3 3 3 2" xfId="17459"/>
    <cellStyle name="Normal 9 8 3 3 4" xfId="8659"/>
    <cellStyle name="Normal 9 8 3 3 5" xfId="11573"/>
    <cellStyle name="Normal 9 8 3 3 6" xfId="14545"/>
    <cellStyle name="Normal 9 8 3 4" xfId="2799"/>
    <cellStyle name="Normal 9 8 3 4 2" xfId="5747"/>
    <cellStyle name="Normal 9 8 3 4 2 2" xfId="17461"/>
    <cellStyle name="Normal 9 8 3 4 3" xfId="8661"/>
    <cellStyle name="Normal 9 8 3 4 4" xfId="11575"/>
    <cellStyle name="Normal 9 8 3 4 5" xfId="14547"/>
    <cellStyle name="Normal 9 8 3 5" xfId="5740"/>
    <cellStyle name="Normal 9 8 3 5 2" xfId="17454"/>
    <cellStyle name="Normal 9 8 3 6" xfId="8654"/>
    <cellStyle name="Normal 9 8 3 7" xfId="11568"/>
    <cellStyle name="Normal 9 8 3 8" xfId="14540"/>
    <cellStyle name="Normal 9 8 4" xfId="2800"/>
    <cellStyle name="Normal 9 8 4 2" xfId="2801"/>
    <cellStyle name="Normal 9 8 4 2 2" xfId="2802"/>
    <cellStyle name="Normal 9 8 4 2 2 2" xfId="5750"/>
    <cellStyle name="Normal 9 8 4 2 2 2 2" xfId="17464"/>
    <cellStyle name="Normal 9 8 4 2 2 3" xfId="8664"/>
    <cellStyle name="Normal 9 8 4 2 2 4" xfId="11578"/>
    <cellStyle name="Normal 9 8 4 2 2 5" xfId="14550"/>
    <cellStyle name="Normal 9 8 4 2 3" xfId="5749"/>
    <cellStyle name="Normal 9 8 4 2 3 2" xfId="17463"/>
    <cellStyle name="Normal 9 8 4 2 4" xfId="8663"/>
    <cellStyle name="Normal 9 8 4 2 5" xfId="11577"/>
    <cellStyle name="Normal 9 8 4 2 6" xfId="14549"/>
    <cellStyle name="Normal 9 8 4 3" xfId="2803"/>
    <cellStyle name="Normal 9 8 4 3 2" xfId="5751"/>
    <cellStyle name="Normal 9 8 4 3 2 2" xfId="17465"/>
    <cellStyle name="Normal 9 8 4 3 3" xfId="8665"/>
    <cellStyle name="Normal 9 8 4 3 4" xfId="11579"/>
    <cellStyle name="Normal 9 8 4 3 5" xfId="14551"/>
    <cellStyle name="Normal 9 8 4 4" xfId="5748"/>
    <cellStyle name="Normal 9 8 4 4 2" xfId="17462"/>
    <cellStyle name="Normal 9 8 4 5" xfId="8662"/>
    <cellStyle name="Normal 9 8 4 6" xfId="11576"/>
    <cellStyle name="Normal 9 8 4 7" xfId="14548"/>
    <cellStyle name="Normal 9 8 5" xfId="2804"/>
    <cellStyle name="Normal 9 8 5 2" xfId="2805"/>
    <cellStyle name="Normal 9 8 5 2 2" xfId="5753"/>
    <cellStyle name="Normal 9 8 5 2 2 2" xfId="17467"/>
    <cellStyle name="Normal 9 8 5 2 3" xfId="8667"/>
    <cellStyle name="Normal 9 8 5 2 4" xfId="11581"/>
    <cellStyle name="Normal 9 8 5 2 5" xfId="14553"/>
    <cellStyle name="Normal 9 8 5 3" xfId="5752"/>
    <cellStyle name="Normal 9 8 5 3 2" xfId="17466"/>
    <cellStyle name="Normal 9 8 5 4" xfId="8666"/>
    <cellStyle name="Normal 9 8 5 5" xfId="11580"/>
    <cellStyle name="Normal 9 8 5 6" xfId="14552"/>
    <cellStyle name="Normal 9 8 6" xfId="2806"/>
    <cellStyle name="Normal 9 8 6 2" xfId="5754"/>
    <cellStyle name="Normal 9 8 6 2 2" xfId="17468"/>
    <cellStyle name="Normal 9 8 6 3" xfId="8668"/>
    <cellStyle name="Normal 9 8 6 4" xfId="11582"/>
    <cellStyle name="Normal 9 8 6 5" xfId="14554"/>
    <cellStyle name="Normal 9 8 7" xfId="5723"/>
    <cellStyle name="Normal 9 8 7 2" xfId="17437"/>
    <cellStyle name="Normal 9 8 8" xfId="8637"/>
    <cellStyle name="Normal 9 8 9" xfId="11551"/>
    <cellStyle name="Normal 9 9" xfId="2807"/>
    <cellStyle name="Normal 9 9 10" xfId="14555"/>
    <cellStyle name="Normal 9 9 2" xfId="2808"/>
    <cellStyle name="Normal 9 9 2 2" xfId="2809"/>
    <cellStyle name="Normal 9 9 2 2 2" xfId="2810"/>
    <cellStyle name="Normal 9 9 2 2 2 2" xfId="2811"/>
    <cellStyle name="Normal 9 9 2 2 2 2 2" xfId="2812"/>
    <cellStyle name="Normal 9 9 2 2 2 2 2 2" xfId="5760"/>
    <cellStyle name="Normal 9 9 2 2 2 2 2 2 2" xfId="17474"/>
    <cellStyle name="Normal 9 9 2 2 2 2 2 3" xfId="8674"/>
    <cellStyle name="Normal 9 9 2 2 2 2 2 4" xfId="11588"/>
    <cellStyle name="Normal 9 9 2 2 2 2 2 5" xfId="14560"/>
    <cellStyle name="Normal 9 9 2 2 2 2 3" xfId="5759"/>
    <cellStyle name="Normal 9 9 2 2 2 2 3 2" xfId="17473"/>
    <cellStyle name="Normal 9 9 2 2 2 2 4" xfId="8673"/>
    <cellStyle name="Normal 9 9 2 2 2 2 5" xfId="11587"/>
    <cellStyle name="Normal 9 9 2 2 2 2 6" xfId="14559"/>
    <cellStyle name="Normal 9 9 2 2 2 3" xfId="2813"/>
    <cellStyle name="Normal 9 9 2 2 2 3 2" xfId="5761"/>
    <cellStyle name="Normal 9 9 2 2 2 3 2 2" xfId="17475"/>
    <cellStyle name="Normal 9 9 2 2 2 3 3" xfId="8675"/>
    <cellStyle name="Normal 9 9 2 2 2 3 4" xfId="11589"/>
    <cellStyle name="Normal 9 9 2 2 2 3 5" xfId="14561"/>
    <cellStyle name="Normal 9 9 2 2 2 4" xfId="5758"/>
    <cellStyle name="Normal 9 9 2 2 2 4 2" xfId="17472"/>
    <cellStyle name="Normal 9 9 2 2 2 5" xfId="8672"/>
    <cellStyle name="Normal 9 9 2 2 2 6" xfId="11586"/>
    <cellStyle name="Normal 9 9 2 2 2 7" xfId="14558"/>
    <cellStyle name="Normal 9 9 2 2 3" xfId="2814"/>
    <cellStyle name="Normal 9 9 2 2 3 2" xfId="2815"/>
    <cellStyle name="Normal 9 9 2 2 3 2 2" xfId="5763"/>
    <cellStyle name="Normal 9 9 2 2 3 2 2 2" xfId="17477"/>
    <cellStyle name="Normal 9 9 2 2 3 2 3" xfId="8677"/>
    <cellStyle name="Normal 9 9 2 2 3 2 4" xfId="11591"/>
    <cellStyle name="Normal 9 9 2 2 3 2 5" xfId="14563"/>
    <cellStyle name="Normal 9 9 2 2 3 3" xfId="5762"/>
    <cellStyle name="Normal 9 9 2 2 3 3 2" xfId="17476"/>
    <cellStyle name="Normal 9 9 2 2 3 4" xfId="8676"/>
    <cellStyle name="Normal 9 9 2 2 3 5" xfId="11590"/>
    <cellStyle name="Normal 9 9 2 2 3 6" xfId="14562"/>
    <cellStyle name="Normal 9 9 2 2 4" xfId="2816"/>
    <cellStyle name="Normal 9 9 2 2 4 2" xfId="5764"/>
    <cellStyle name="Normal 9 9 2 2 4 2 2" xfId="17478"/>
    <cellStyle name="Normal 9 9 2 2 4 3" xfId="8678"/>
    <cellStyle name="Normal 9 9 2 2 4 4" xfId="11592"/>
    <cellStyle name="Normal 9 9 2 2 4 5" xfId="14564"/>
    <cellStyle name="Normal 9 9 2 2 5" xfId="5757"/>
    <cellStyle name="Normal 9 9 2 2 5 2" xfId="17471"/>
    <cellStyle name="Normal 9 9 2 2 6" xfId="8671"/>
    <cellStyle name="Normal 9 9 2 2 7" xfId="11585"/>
    <cellStyle name="Normal 9 9 2 2 8" xfId="14557"/>
    <cellStyle name="Normal 9 9 2 3" xfId="2817"/>
    <cellStyle name="Normal 9 9 2 3 2" xfId="2818"/>
    <cellStyle name="Normal 9 9 2 3 2 2" xfId="2819"/>
    <cellStyle name="Normal 9 9 2 3 2 2 2" xfId="5767"/>
    <cellStyle name="Normal 9 9 2 3 2 2 2 2" xfId="17481"/>
    <cellStyle name="Normal 9 9 2 3 2 2 3" xfId="8681"/>
    <cellStyle name="Normal 9 9 2 3 2 2 4" xfId="11595"/>
    <cellStyle name="Normal 9 9 2 3 2 2 5" xfId="14567"/>
    <cellStyle name="Normal 9 9 2 3 2 3" xfId="5766"/>
    <cellStyle name="Normal 9 9 2 3 2 3 2" xfId="17480"/>
    <cellStyle name="Normal 9 9 2 3 2 4" xfId="8680"/>
    <cellStyle name="Normal 9 9 2 3 2 5" xfId="11594"/>
    <cellStyle name="Normal 9 9 2 3 2 6" xfId="14566"/>
    <cellStyle name="Normal 9 9 2 3 3" xfId="2820"/>
    <cellStyle name="Normal 9 9 2 3 3 2" xfId="5768"/>
    <cellStyle name="Normal 9 9 2 3 3 2 2" xfId="17482"/>
    <cellStyle name="Normal 9 9 2 3 3 3" xfId="8682"/>
    <cellStyle name="Normal 9 9 2 3 3 4" xfId="11596"/>
    <cellStyle name="Normal 9 9 2 3 3 5" xfId="14568"/>
    <cellStyle name="Normal 9 9 2 3 4" xfId="5765"/>
    <cellStyle name="Normal 9 9 2 3 4 2" xfId="17479"/>
    <cellStyle name="Normal 9 9 2 3 5" xfId="8679"/>
    <cellStyle name="Normal 9 9 2 3 6" xfId="11593"/>
    <cellStyle name="Normal 9 9 2 3 7" xfId="14565"/>
    <cellStyle name="Normal 9 9 2 4" xfId="2821"/>
    <cellStyle name="Normal 9 9 2 4 2" xfId="2822"/>
    <cellStyle name="Normal 9 9 2 4 2 2" xfId="5770"/>
    <cellStyle name="Normal 9 9 2 4 2 2 2" xfId="17484"/>
    <cellStyle name="Normal 9 9 2 4 2 3" xfId="8684"/>
    <cellStyle name="Normal 9 9 2 4 2 4" xfId="11598"/>
    <cellStyle name="Normal 9 9 2 4 2 5" xfId="14570"/>
    <cellStyle name="Normal 9 9 2 4 3" xfId="5769"/>
    <cellStyle name="Normal 9 9 2 4 3 2" xfId="17483"/>
    <cellStyle name="Normal 9 9 2 4 4" xfId="8683"/>
    <cellStyle name="Normal 9 9 2 4 5" xfId="11597"/>
    <cellStyle name="Normal 9 9 2 4 6" xfId="14569"/>
    <cellStyle name="Normal 9 9 2 5" xfId="2823"/>
    <cellStyle name="Normal 9 9 2 5 2" xfId="5771"/>
    <cellStyle name="Normal 9 9 2 5 2 2" xfId="17485"/>
    <cellStyle name="Normal 9 9 2 5 3" xfId="8685"/>
    <cellStyle name="Normal 9 9 2 5 4" xfId="11599"/>
    <cellStyle name="Normal 9 9 2 5 5" xfId="14571"/>
    <cellStyle name="Normal 9 9 2 6" xfId="5756"/>
    <cellStyle name="Normal 9 9 2 6 2" xfId="17470"/>
    <cellStyle name="Normal 9 9 2 7" xfId="8670"/>
    <cellStyle name="Normal 9 9 2 8" xfId="11584"/>
    <cellStyle name="Normal 9 9 2 9" xfId="14556"/>
    <cellStyle name="Normal 9 9 3" xfId="2824"/>
    <cellStyle name="Normal 9 9 3 2" xfId="2825"/>
    <cellStyle name="Normal 9 9 3 2 2" xfId="2826"/>
    <cellStyle name="Normal 9 9 3 2 2 2" xfId="2827"/>
    <cellStyle name="Normal 9 9 3 2 2 2 2" xfId="5775"/>
    <cellStyle name="Normal 9 9 3 2 2 2 2 2" xfId="17489"/>
    <cellStyle name="Normal 9 9 3 2 2 2 3" xfId="8689"/>
    <cellStyle name="Normal 9 9 3 2 2 2 4" xfId="11603"/>
    <cellStyle name="Normal 9 9 3 2 2 2 5" xfId="14575"/>
    <cellStyle name="Normal 9 9 3 2 2 3" xfId="5774"/>
    <cellStyle name="Normal 9 9 3 2 2 3 2" xfId="17488"/>
    <cellStyle name="Normal 9 9 3 2 2 4" xfId="8688"/>
    <cellStyle name="Normal 9 9 3 2 2 5" xfId="11602"/>
    <cellStyle name="Normal 9 9 3 2 2 6" xfId="14574"/>
    <cellStyle name="Normal 9 9 3 2 3" xfId="2828"/>
    <cellStyle name="Normal 9 9 3 2 3 2" xfId="5776"/>
    <cellStyle name="Normal 9 9 3 2 3 2 2" xfId="17490"/>
    <cellStyle name="Normal 9 9 3 2 3 3" xfId="8690"/>
    <cellStyle name="Normal 9 9 3 2 3 4" xfId="11604"/>
    <cellStyle name="Normal 9 9 3 2 3 5" xfId="14576"/>
    <cellStyle name="Normal 9 9 3 2 4" xfId="5773"/>
    <cellStyle name="Normal 9 9 3 2 4 2" xfId="17487"/>
    <cellStyle name="Normal 9 9 3 2 5" xfId="8687"/>
    <cellStyle name="Normal 9 9 3 2 6" xfId="11601"/>
    <cellStyle name="Normal 9 9 3 2 7" xfId="14573"/>
    <cellStyle name="Normal 9 9 3 3" xfId="2829"/>
    <cellStyle name="Normal 9 9 3 3 2" xfId="2830"/>
    <cellStyle name="Normal 9 9 3 3 2 2" xfId="5778"/>
    <cellStyle name="Normal 9 9 3 3 2 2 2" xfId="17492"/>
    <cellStyle name="Normal 9 9 3 3 2 3" xfId="8692"/>
    <cellStyle name="Normal 9 9 3 3 2 4" xfId="11606"/>
    <cellStyle name="Normal 9 9 3 3 2 5" xfId="14578"/>
    <cellStyle name="Normal 9 9 3 3 3" xfId="5777"/>
    <cellStyle name="Normal 9 9 3 3 3 2" xfId="17491"/>
    <cellStyle name="Normal 9 9 3 3 4" xfId="8691"/>
    <cellStyle name="Normal 9 9 3 3 5" xfId="11605"/>
    <cellStyle name="Normal 9 9 3 3 6" xfId="14577"/>
    <cellStyle name="Normal 9 9 3 4" xfId="2831"/>
    <cellStyle name="Normal 9 9 3 4 2" xfId="5779"/>
    <cellStyle name="Normal 9 9 3 4 2 2" xfId="17493"/>
    <cellStyle name="Normal 9 9 3 4 3" xfId="8693"/>
    <cellStyle name="Normal 9 9 3 4 4" xfId="11607"/>
    <cellStyle name="Normal 9 9 3 4 5" xfId="14579"/>
    <cellStyle name="Normal 9 9 3 5" xfId="5772"/>
    <cellStyle name="Normal 9 9 3 5 2" xfId="17486"/>
    <cellStyle name="Normal 9 9 3 6" xfId="8686"/>
    <cellStyle name="Normal 9 9 3 7" xfId="11600"/>
    <cellStyle name="Normal 9 9 3 8" xfId="14572"/>
    <cellStyle name="Normal 9 9 4" xfId="2832"/>
    <cellStyle name="Normal 9 9 4 2" xfId="2833"/>
    <cellStyle name="Normal 9 9 4 2 2" xfId="2834"/>
    <cellStyle name="Normal 9 9 4 2 2 2" xfId="5782"/>
    <cellStyle name="Normal 9 9 4 2 2 2 2" xfId="17496"/>
    <cellStyle name="Normal 9 9 4 2 2 3" xfId="8696"/>
    <cellStyle name="Normal 9 9 4 2 2 4" xfId="11610"/>
    <cellStyle name="Normal 9 9 4 2 2 5" xfId="14582"/>
    <cellStyle name="Normal 9 9 4 2 3" xfId="5781"/>
    <cellStyle name="Normal 9 9 4 2 3 2" xfId="17495"/>
    <cellStyle name="Normal 9 9 4 2 4" xfId="8695"/>
    <cellStyle name="Normal 9 9 4 2 5" xfId="11609"/>
    <cellStyle name="Normal 9 9 4 2 6" xfId="14581"/>
    <cellStyle name="Normal 9 9 4 3" xfId="2835"/>
    <cellStyle name="Normal 9 9 4 3 2" xfId="5783"/>
    <cellStyle name="Normal 9 9 4 3 2 2" xfId="17497"/>
    <cellStyle name="Normal 9 9 4 3 3" xfId="8697"/>
    <cellStyle name="Normal 9 9 4 3 4" xfId="11611"/>
    <cellStyle name="Normal 9 9 4 3 5" xfId="14583"/>
    <cellStyle name="Normal 9 9 4 4" xfId="5780"/>
    <cellStyle name="Normal 9 9 4 4 2" xfId="17494"/>
    <cellStyle name="Normal 9 9 4 5" xfId="8694"/>
    <cellStyle name="Normal 9 9 4 6" xfId="11608"/>
    <cellStyle name="Normal 9 9 4 7" xfId="14580"/>
    <cellStyle name="Normal 9 9 5" xfId="2836"/>
    <cellStyle name="Normal 9 9 5 2" xfId="2837"/>
    <cellStyle name="Normal 9 9 5 2 2" xfId="5785"/>
    <cellStyle name="Normal 9 9 5 2 2 2" xfId="17499"/>
    <cellStyle name="Normal 9 9 5 2 3" xfId="8699"/>
    <cellStyle name="Normal 9 9 5 2 4" xfId="11613"/>
    <cellStyle name="Normal 9 9 5 2 5" xfId="14585"/>
    <cellStyle name="Normal 9 9 5 3" xfId="5784"/>
    <cellStyle name="Normal 9 9 5 3 2" xfId="17498"/>
    <cellStyle name="Normal 9 9 5 4" xfId="8698"/>
    <cellStyle name="Normal 9 9 5 5" xfId="11612"/>
    <cellStyle name="Normal 9 9 5 6" xfId="14584"/>
    <cellStyle name="Normal 9 9 6" xfId="2838"/>
    <cellStyle name="Normal 9 9 6 2" xfId="5786"/>
    <cellStyle name="Normal 9 9 6 2 2" xfId="17500"/>
    <cellStyle name="Normal 9 9 6 3" xfId="8700"/>
    <cellStyle name="Normal 9 9 6 4" xfId="11614"/>
    <cellStyle name="Normal 9 9 6 5" xfId="14586"/>
    <cellStyle name="Normal 9 9 7" xfId="5755"/>
    <cellStyle name="Normal 9 9 7 2" xfId="17469"/>
    <cellStyle name="Normal 9 9 8" xfId="8669"/>
    <cellStyle name="Normal 9 9 9" xfId="11583"/>
    <cellStyle name="Normal 90" xfId="17677"/>
    <cellStyle name="Normal 91" xfId="17678"/>
    <cellStyle name="Normal 92" xfId="17679"/>
    <cellStyle name="Normal 93" xfId="17680"/>
    <cellStyle name="Normal 94" xfId="17681"/>
    <cellStyle name="Normal 95" xfId="17683"/>
    <cellStyle name="Normal 96" xfId="17685"/>
    <cellStyle name="Normal 97" xfId="17687"/>
    <cellStyle name="Normal 98" xfId="17689"/>
    <cellStyle name="Normal 99" xfId="17691"/>
    <cellStyle name="Normal_Sheet1" xfId="5"/>
    <cellStyle name="Normal_Sheet1 2" xfId="11785"/>
    <cellStyle name="Normal_Sheet3" xfId="17706"/>
    <cellStyle name="Note 2" xfId="15"/>
    <cellStyle name="Note 2 2" xfId="16"/>
    <cellStyle name="Note 2 2 2" xfId="26"/>
    <cellStyle name="Note 2 2 2 2" xfId="3030"/>
    <cellStyle name="Note 2 2 3" xfId="3022"/>
    <cellStyle name="Note 2 3" xfId="17"/>
    <cellStyle name="Note 2 3 2" xfId="3023"/>
    <cellStyle name="Note 2 4" xfId="3021"/>
    <cellStyle name="Note 3" xfId="2839"/>
    <cellStyle name="Note 3 2" xfId="2840"/>
    <cellStyle name="Note 3 2 2" xfId="2841"/>
    <cellStyle name="Note 3 2 2 2" xfId="2842"/>
    <cellStyle name="Note 3 2 2 2 2" xfId="5790"/>
    <cellStyle name="Note 3 2 2 2 2 2" xfId="17504"/>
    <cellStyle name="Note 3 2 2 2 3" xfId="8704"/>
    <cellStyle name="Note 3 2 2 2 4" xfId="11618"/>
    <cellStyle name="Note 3 2 2 2 5" xfId="14590"/>
    <cellStyle name="Note 3 2 2 3" xfId="5789"/>
    <cellStyle name="Note 3 2 2 3 2" xfId="17503"/>
    <cellStyle name="Note 3 2 2 4" xfId="8703"/>
    <cellStyle name="Note 3 2 2 5" xfId="11617"/>
    <cellStyle name="Note 3 2 2 6" xfId="14589"/>
    <cellStyle name="Note 3 2 3" xfId="2843"/>
    <cellStyle name="Note 3 2 3 2" xfId="5791"/>
    <cellStyle name="Note 3 2 3 2 2" xfId="17505"/>
    <cellStyle name="Note 3 2 3 3" xfId="8705"/>
    <cellStyle name="Note 3 2 3 4" xfId="11619"/>
    <cellStyle name="Note 3 2 3 5" xfId="14591"/>
    <cellStyle name="Note 3 2 4" xfId="5788"/>
    <cellStyle name="Note 3 2 4 2" xfId="17502"/>
    <cellStyle name="Note 3 2 5" xfId="8702"/>
    <cellStyle name="Note 3 2 6" xfId="11616"/>
    <cellStyle name="Note 3 2 7" xfId="14588"/>
    <cellStyle name="Note 3 3" xfId="2844"/>
    <cellStyle name="Note 3 3 2" xfId="2845"/>
    <cellStyle name="Note 3 3 2 2" xfId="5793"/>
    <cellStyle name="Note 3 3 2 2 2" xfId="17507"/>
    <cellStyle name="Note 3 3 2 3" xfId="8707"/>
    <cellStyle name="Note 3 3 2 4" xfId="11621"/>
    <cellStyle name="Note 3 3 2 5" xfId="14593"/>
    <cellStyle name="Note 3 3 3" xfId="5792"/>
    <cellStyle name="Note 3 3 3 2" xfId="17506"/>
    <cellStyle name="Note 3 3 4" xfId="8706"/>
    <cellStyle name="Note 3 3 5" xfId="11620"/>
    <cellStyle name="Note 3 3 6" xfId="14592"/>
    <cellStyle name="Note 3 4" xfId="2846"/>
    <cellStyle name="Note 3 4 2" xfId="5794"/>
    <cellStyle name="Note 3 4 2 2" xfId="17508"/>
    <cellStyle name="Note 3 4 3" xfId="8708"/>
    <cellStyle name="Note 3 4 4" xfId="11622"/>
    <cellStyle name="Note 3 4 5" xfId="14594"/>
    <cellStyle name="Note 3 5" xfId="5787"/>
    <cellStyle name="Note 3 5 2" xfId="17501"/>
    <cellStyle name="Note 3 6" xfId="8701"/>
    <cellStyle name="Note 3 7" xfId="11615"/>
    <cellStyle name="Note 3 8" xfId="14587"/>
    <cellStyle name="Note 4" xfId="2847"/>
    <cellStyle name="Note 4 2" xfId="2848"/>
    <cellStyle name="Note 4 2 2" xfId="2849"/>
    <cellStyle name="Note 4 2 2 2" xfId="2850"/>
    <cellStyle name="Note 4 2 2 2 2" xfId="5798"/>
    <cellStyle name="Note 4 2 2 2 2 2" xfId="17512"/>
    <cellStyle name="Note 4 2 2 2 3" xfId="8712"/>
    <cellStyle name="Note 4 2 2 2 4" xfId="11626"/>
    <cellStyle name="Note 4 2 2 2 5" xfId="14598"/>
    <cellStyle name="Note 4 2 2 3" xfId="5797"/>
    <cellStyle name="Note 4 2 2 3 2" xfId="17511"/>
    <cellStyle name="Note 4 2 2 4" xfId="8711"/>
    <cellStyle name="Note 4 2 2 5" xfId="11625"/>
    <cellStyle name="Note 4 2 2 6" xfId="14597"/>
    <cellStyle name="Note 4 2 3" xfId="2851"/>
    <cellStyle name="Note 4 2 3 2" xfId="5799"/>
    <cellStyle name="Note 4 2 3 2 2" xfId="17513"/>
    <cellStyle name="Note 4 2 3 3" xfId="8713"/>
    <cellStyle name="Note 4 2 3 4" xfId="11627"/>
    <cellStyle name="Note 4 2 3 5" xfId="14599"/>
    <cellStyle name="Note 4 2 4" xfId="5796"/>
    <cellStyle name="Note 4 2 4 2" xfId="17510"/>
    <cellStyle name="Note 4 2 5" xfId="8710"/>
    <cellStyle name="Note 4 2 6" xfId="11624"/>
    <cellStyle name="Note 4 2 7" xfId="14596"/>
    <cellStyle name="Note 4 3" xfId="2852"/>
    <cellStyle name="Note 4 3 2" xfId="2853"/>
    <cellStyle name="Note 4 3 2 2" xfId="5801"/>
    <cellStyle name="Note 4 3 2 2 2" xfId="17515"/>
    <cellStyle name="Note 4 3 2 3" xfId="8715"/>
    <cellStyle name="Note 4 3 2 4" xfId="11629"/>
    <cellStyle name="Note 4 3 2 5" xfId="14601"/>
    <cellStyle name="Note 4 3 3" xfId="5800"/>
    <cellStyle name="Note 4 3 3 2" xfId="17514"/>
    <cellStyle name="Note 4 3 4" xfId="8714"/>
    <cellStyle name="Note 4 3 5" xfId="11628"/>
    <cellStyle name="Note 4 3 6" xfId="14600"/>
    <cellStyle name="Note 4 4" xfId="2854"/>
    <cellStyle name="Note 4 4 2" xfId="5802"/>
    <cellStyle name="Note 4 4 2 2" xfId="17516"/>
    <cellStyle name="Note 4 4 3" xfId="8716"/>
    <cellStyle name="Note 4 4 4" xfId="11630"/>
    <cellStyle name="Note 4 4 5" xfId="14602"/>
    <cellStyle name="Note 4 5" xfId="5795"/>
    <cellStyle name="Note 4 5 2" xfId="17509"/>
    <cellStyle name="Note 4 6" xfId="8709"/>
    <cellStyle name="Note 4 7" xfId="11623"/>
    <cellStyle name="Note 4 8" xfId="14595"/>
    <cellStyle name="Note 5" xfId="2855"/>
    <cellStyle name="Note 5 2" xfId="2856"/>
    <cellStyle name="Note 5 2 2" xfId="2857"/>
    <cellStyle name="Note 5 2 2 2" xfId="2858"/>
    <cellStyle name="Note 5 2 2 2 2" xfId="5806"/>
    <cellStyle name="Note 5 2 2 2 2 2" xfId="17520"/>
    <cellStyle name="Note 5 2 2 2 3" xfId="8720"/>
    <cellStyle name="Note 5 2 2 2 4" xfId="11634"/>
    <cellStyle name="Note 5 2 2 2 5" xfId="14606"/>
    <cellStyle name="Note 5 2 2 3" xfId="5805"/>
    <cellStyle name="Note 5 2 2 3 2" xfId="17519"/>
    <cellStyle name="Note 5 2 2 4" xfId="8719"/>
    <cellStyle name="Note 5 2 2 5" xfId="11633"/>
    <cellStyle name="Note 5 2 2 6" xfId="14605"/>
    <cellStyle name="Note 5 2 3" xfId="2859"/>
    <cellStyle name="Note 5 2 3 2" xfId="5807"/>
    <cellStyle name="Note 5 2 3 2 2" xfId="17521"/>
    <cellStyle name="Note 5 2 3 3" xfId="8721"/>
    <cellStyle name="Note 5 2 3 4" xfId="11635"/>
    <cellStyle name="Note 5 2 3 5" xfId="14607"/>
    <cellStyle name="Note 5 2 4" xfId="5804"/>
    <cellStyle name="Note 5 2 4 2" xfId="17518"/>
    <cellStyle name="Note 5 2 5" xfId="8718"/>
    <cellStyle name="Note 5 2 6" xfId="11632"/>
    <cellStyle name="Note 5 2 7" xfId="14604"/>
    <cellStyle name="Note 5 3" xfId="2860"/>
    <cellStyle name="Note 5 3 2" xfId="2861"/>
    <cellStyle name="Note 5 3 2 2" xfId="5809"/>
    <cellStyle name="Note 5 3 2 2 2" xfId="17523"/>
    <cellStyle name="Note 5 3 2 3" xfId="8723"/>
    <cellStyle name="Note 5 3 2 4" xfId="11637"/>
    <cellStyle name="Note 5 3 2 5" xfId="14609"/>
    <cellStyle name="Note 5 3 3" xfId="5808"/>
    <cellStyle name="Note 5 3 3 2" xfId="17522"/>
    <cellStyle name="Note 5 3 4" xfId="8722"/>
    <cellStyle name="Note 5 3 5" xfId="11636"/>
    <cellStyle name="Note 5 3 6" xfId="14608"/>
    <cellStyle name="Note 5 4" xfId="2862"/>
    <cellStyle name="Note 5 4 2" xfId="5810"/>
    <cellStyle name="Note 5 4 2 2" xfId="17524"/>
    <cellStyle name="Note 5 4 3" xfId="8724"/>
    <cellStyle name="Note 5 4 4" xfId="11638"/>
    <cellStyle name="Note 5 4 5" xfId="14610"/>
    <cellStyle name="Note 5 5" xfId="5803"/>
    <cellStyle name="Note 5 5 2" xfId="17517"/>
    <cellStyle name="Note 5 6" xfId="8717"/>
    <cellStyle name="Note 5 7" xfId="11631"/>
    <cellStyle name="Note 5 8" xfId="14603"/>
    <cellStyle name="Note 6" xfId="2863"/>
    <cellStyle name="Note 6 2" xfId="2864"/>
    <cellStyle name="Note 6 2 2" xfId="2865"/>
    <cellStyle name="Note 6 2 2 2" xfId="5813"/>
    <cellStyle name="Note 6 2 2 2 2" xfId="17527"/>
    <cellStyle name="Note 6 2 2 3" xfId="8727"/>
    <cellStyle name="Note 6 2 2 4" xfId="11641"/>
    <cellStyle name="Note 6 2 2 5" xfId="14613"/>
    <cellStyle name="Note 6 2 3" xfId="5812"/>
    <cellStyle name="Note 6 2 3 2" xfId="17526"/>
    <cellStyle name="Note 6 2 4" xfId="8726"/>
    <cellStyle name="Note 6 2 5" xfId="11640"/>
    <cellStyle name="Note 6 2 6" xfId="14612"/>
    <cellStyle name="Note 6 3" xfId="2866"/>
    <cellStyle name="Note 6 3 2" xfId="5814"/>
    <cellStyle name="Note 6 3 2 2" xfId="17528"/>
    <cellStyle name="Note 6 3 3" xfId="8728"/>
    <cellStyle name="Note 6 3 4" xfId="11642"/>
    <cellStyle name="Note 6 3 5" xfId="14614"/>
    <cellStyle name="Note 6 4" xfId="5811"/>
    <cellStyle name="Note 6 4 2" xfId="17525"/>
    <cellStyle name="Note 6 5" xfId="8725"/>
    <cellStyle name="Note 6 6" xfId="11639"/>
    <cellStyle name="Note 6 7" xfId="14611"/>
    <cellStyle name="Note 7" xfId="2867"/>
    <cellStyle name="Note 7 2" xfId="2868"/>
    <cellStyle name="Note 7 2 2" xfId="5816"/>
    <cellStyle name="Note 7 2 2 2" xfId="17530"/>
    <cellStyle name="Note 7 2 3" xfId="8730"/>
    <cellStyle name="Note 7 2 4" xfId="11644"/>
    <cellStyle name="Note 7 2 5" xfId="14616"/>
    <cellStyle name="Note 7 3" xfId="5815"/>
    <cellStyle name="Note 7 3 2" xfId="17529"/>
    <cellStyle name="Note 7 4" xfId="8729"/>
    <cellStyle name="Note 7 5" xfId="11643"/>
    <cellStyle name="Note 7 6" xfId="14615"/>
    <cellStyle name="Note 8" xfId="2869"/>
    <cellStyle name="Note 8 2" xfId="5817"/>
    <cellStyle name="Note 8 2 2" xfId="17531"/>
    <cellStyle name="Note 8 3" xfId="8731"/>
    <cellStyle name="Note 8 4" xfId="11645"/>
    <cellStyle name="Note 8 5" xfId="14617"/>
    <cellStyle name="Option" xfId="18"/>
    <cellStyle name="Option 2" xfId="3024"/>
    <cellStyle name="Percent [2]" xfId="11808"/>
    <cellStyle name="Percent 2" xfId="2870"/>
    <cellStyle name="Percent 2 10" xfId="2871"/>
    <cellStyle name="Percent 2 10 2" xfId="5819"/>
    <cellStyle name="Percent 2 10 2 2" xfId="17533"/>
    <cellStyle name="Percent 2 10 3" xfId="8733"/>
    <cellStyle name="Percent 2 10 4" xfId="11647"/>
    <cellStyle name="Percent 2 10 5" xfId="14619"/>
    <cellStyle name="Percent 2 11" xfId="5818"/>
    <cellStyle name="Percent 2 11 2" xfId="17532"/>
    <cellStyle name="Percent 2 12" xfId="8732"/>
    <cellStyle name="Percent 2 13" xfId="11646"/>
    <cellStyle name="Percent 2 14" xfId="14618"/>
    <cellStyle name="Percent 2 2" xfId="2872"/>
    <cellStyle name="Percent 2 3" xfId="2873"/>
    <cellStyle name="Percent 2 3 10" xfId="14620"/>
    <cellStyle name="Percent 2 3 2" xfId="2874"/>
    <cellStyle name="Percent 2 3 2 2" xfId="2875"/>
    <cellStyle name="Percent 2 3 2 2 2" xfId="2876"/>
    <cellStyle name="Percent 2 3 2 2 2 2" xfId="2877"/>
    <cellStyle name="Percent 2 3 2 2 2 2 2" xfId="2878"/>
    <cellStyle name="Percent 2 3 2 2 2 2 2 2" xfId="5825"/>
    <cellStyle name="Percent 2 3 2 2 2 2 2 2 2" xfId="17539"/>
    <cellStyle name="Percent 2 3 2 2 2 2 2 3" xfId="8739"/>
    <cellStyle name="Percent 2 3 2 2 2 2 2 4" xfId="11654"/>
    <cellStyle name="Percent 2 3 2 2 2 2 2 5" xfId="14625"/>
    <cellStyle name="Percent 2 3 2 2 2 2 3" xfId="5824"/>
    <cellStyle name="Percent 2 3 2 2 2 2 3 2" xfId="17538"/>
    <cellStyle name="Percent 2 3 2 2 2 2 4" xfId="8738"/>
    <cellStyle name="Percent 2 3 2 2 2 2 5" xfId="11653"/>
    <cellStyle name="Percent 2 3 2 2 2 2 6" xfId="14624"/>
    <cellStyle name="Percent 2 3 2 2 2 3" xfId="2879"/>
    <cellStyle name="Percent 2 3 2 2 2 3 2" xfId="5826"/>
    <cellStyle name="Percent 2 3 2 2 2 3 2 2" xfId="17540"/>
    <cellStyle name="Percent 2 3 2 2 2 3 3" xfId="8740"/>
    <cellStyle name="Percent 2 3 2 2 2 3 4" xfId="11655"/>
    <cellStyle name="Percent 2 3 2 2 2 3 5" xfId="14626"/>
    <cellStyle name="Percent 2 3 2 2 2 4" xfId="5823"/>
    <cellStyle name="Percent 2 3 2 2 2 4 2" xfId="17537"/>
    <cellStyle name="Percent 2 3 2 2 2 5" xfId="8737"/>
    <cellStyle name="Percent 2 3 2 2 2 6" xfId="11652"/>
    <cellStyle name="Percent 2 3 2 2 2 7" xfId="14623"/>
    <cellStyle name="Percent 2 3 2 2 3" xfId="2880"/>
    <cellStyle name="Percent 2 3 2 2 3 2" xfId="2881"/>
    <cellStyle name="Percent 2 3 2 2 3 2 2" xfId="5828"/>
    <cellStyle name="Percent 2 3 2 2 3 2 2 2" xfId="17542"/>
    <cellStyle name="Percent 2 3 2 2 3 2 3" xfId="8742"/>
    <cellStyle name="Percent 2 3 2 2 3 2 4" xfId="11657"/>
    <cellStyle name="Percent 2 3 2 2 3 2 5" xfId="14628"/>
    <cellStyle name="Percent 2 3 2 2 3 3" xfId="5827"/>
    <cellStyle name="Percent 2 3 2 2 3 3 2" xfId="17541"/>
    <cellStyle name="Percent 2 3 2 2 3 4" xfId="8741"/>
    <cellStyle name="Percent 2 3 2 2 3 5" xfId="11656"/>
    <cellStyle name="Percent 2 3 2 2 3 6" xfId="14627"/>
    <cellStyle name="Percent 2 3 2 2 4" xfId="2882"/>
    <cellStyle name="Percent 2 3 2 2 4 2" xfId="5829"/>
    <cellStyle name="Percent 2 3 2 2 4 2 2" xfId="17543"/>
    <cellStyle name="Percent 2 3 2 2 4 3" xfId="8743"/>
    <cellStyle name="Percent 2 3 2 2 4 4" xfId="11658"/>
    <cellStyle name="Percent 2 3 2 2 4 5" xfId="14629"/>
    <cellStyle name="Percent 2 3 2 2 5" xfId="5822"/>
    <cellStyle name="Percent 2 3 2 2 5 2" xfId="17536"/>
    <cellStyle name="Percent 2 3 2 2 6" xfId="8736"/>
    <cellStyle name="Percent 2 3 2 2 7" xfId="11651"/>
    <cellStyle name="Percent 2 3 2 2 8" xfId="14622"/>
    <cellStyle name="Percent 2 3 2 3" xfId="2883"/>
    <cellStyle name="Percent 2 3 2 3 2" xfId="2884"/>
    <cellStyle name="Percent 2 3 2 3 2 2" xfId="2885"/>
    <cellStyle name="Percent 2 3 2 3 2 2 2" xfId="5832"/>
    <cellStyle name="Percent 2 3 2 3 2 2 2 2" xfId="17546"/>
    <cellStyle name="Percent 2 3 2 3 2 2 3" xfId="8746"/>
    <cellStyle name="Percent 2 3 2 3 2 2 4" xfId="11661"/>
    <cellStyle name="Percent 2 3 2 3 2 2 5" xfId="14632"/>
    <cellStyle name="Percent 2 3 2 3 2 3" xfId="5831"/>
    <cellStyle name="Percent 2 3 2 3 2 3 2" xfId="17545"/>
    <cellStyle name="Percent 2 3 2 3 2 4" xfId="8745"/>
    <cellStyle name="Percent 2 3 2 3 2 5" xfId="11660"/>
    <cellStyle name="Percent 2 3 2 3 2 6" xfId="14631"/>
    <cellStyle name="Percent 2 3 2 3 3" xfId="2886"/>
    <cellStyle name="Percent 2 3 2 3 3 2" xfId="5833"/>
    <cellStyle name="Percent 2 3 2 3 3 2 2" xfId="17547"/>
    <cellStyle name="Percent 2 3 2 3 3 3" xfId="8747"/>
    <cellStyle name="Percent 2 3 2 3 3 4" xfId="11662"/>
    <cellStyle name="Percent 2 3 2 3 3 5" xfId="14633"/>
    <cellStyle name="Percent 2 3 2 3 4" xfId="5830"/>
    <cellStyle name="Percent 2 3 2 3 4 2" xfId="17544"/>
    <cellStyle name="Percent 2 3 2 3 5" xfId="8744"/>
    <cellStyle name="Percent 2 3 2 3 6" xfId="11659"/>
    <cellStyle name="Percent 2 3 2 3 7" xfId="14630"/>
    <cellStyle name="Percent 2 3 2 4" xfId="2887"/>
    <cellStyle name="Percent 2 3 2 4 2" xfId="2888"/>
    <cellStyle name="Percent 2 3 2 4 2 2" xfId="5835"/>
    <cellStyle name="Percent 2 3 2 4 2 2 2" xfId="17549"/>
    <cellStyle name="Percent 2 3 2 4 2 3" xfId="8749"/>
    <cellStyle name="Percent 2 3 2 4 2 4" xfId="11664"/>
    <cellStyle name="Percent 2 3 2 4 2 5" xfId="14635"/>
    <cellStyle name="Percent 2 3 2 4 3" xfId="5834"/>
    <cellStyle name="Percent 2 3 2 4 3 2" xfId="17548"/>
    <cellStyle name="Percent 2 3 2 4 4" xfId="8748"/>
    <cellStyle name="Percent 2 3 2 4 5" xfId="11663"/>
    <cellStyle name="Percent 2 3 2 4 6" xfId="14634"/>
    <cellStyle name="Percent 2 3 2 5" xfId="2889"/>
    <cellStyle name="Percent 2 3 2 5 2" xfId="5836"/>
    <cellStyle name="Percent 2 3 2 5 2 2" xfId="17550"/>
    <cellStyle name="Percent 2 3 2 5 3" xfId="8750"/>
    <cellStyle name="Percent 2 3 2 5 4" xfId="11665"/>
    <cellStyle name="Percent 2 3 2 5 5" xfId="14636"/>
    <cellStyle name="Percent 2 3 2 6" xfId="5821"/>
    <cellStyle name="Percent 2 3 2 6 2" xfId="17535"/>
    <cellStyle name="Percent 2 3 2 7" xfId="8735"/>
    <cellStyle name="Percent 2 3 2 8" xfId="11650"/>
    <cellStyle name="Percent 2 3 2 9" xfId="14621"/>
    <cellStyle name="Percent 2 3 3" xfId="2890"/>
    <cellStyle name="Percent 2 3 3 2" xfId="2891"/>
    <cellStyle name="Percent 2 3 3 2 2" xfId="2892"/>
    <cellStyle name="Percent 2 3 3 2 2 2" xfId="2893"/>
    <cellStyle name="Percent 2 3 3 2 2 2 2" xfId="5840"/>
    <cellStyle name="Percent 2 3 3 2 2 2 2 2" xfId="17554"/>
    <cellStyle name="Percent 2 3 3 2 2 2 3" xfId="8754"/>
    <cellStyle name="Percent 2 3 3 2 2 2 4" xfId="11669"/>
    <cellStyle name="Percent 2 3 3 2 2 2 5" xfId="14640"/>
    <cellStyle name="Percent 2 3 3 2 2 3" xfId="5839"/>
    <cellStyle name="Percent 2 3 3 2 2 3 2" xfId="17553"/>
    <cellStyle name="Percent 2 3 3 2 2 4" xfId="8753"/>
    <cellStyle name="Percent 2 3 3 2 2 5" xfId="11668"/>
    <cellStyle name="Percent 2 3 3 2 2 6" xfId="14639"/>
    <cellStyle name="Percent 2 3 3 2 3" xfId="2894"/>
    <cellStyle name="Percent 2 3 3 2 3 2" xfId="5841"/>
    <cellStyle name="Percent 2 3 3 2 3 2 2" xfId="17555"/>
    <cellStyle name="Percent 2 3 3 2 3 3" xfId="8755"/>
    <cellStyle name="Percent 2 3 3 2 3 4" xfId="11670"/>
    <cellStyle name="Percent 2 3 3 2 3 5" xfId="14641"/>
    <cellStyle name="Percent 2 3 3 2 4" xfId="5838"/>
    <cellStyle name="Percent 2 3 3 2 4 2" xfId="17552"/>
    <cellStyle name="Percent 2 3 3 2 5" xfId="8752"/>
    <cellStyle name="Percent 2 3 3 2 6" xfId="11667"/>
    <cellStyle name="Percent 2 3 3 2 7" xfId="14638"/>
    <cellStyle name="Percent 2 3 3 3" xfId="2895"/>
    <cellStyle name="Percent 2 3 3 3 2" xfId="2896"/>
    <cellStyle name="Percent 2 3 3 3 2 2" xfId="5843"/>
    <cellStyle name="Percent 2 3 3 3 2 2 2" xfId="17557"/>
    <cellStyle name="Percent 2 3 3 3 2 3" xfId="8757"/>
    <cellStyle name="Percent 2 3 3 3 2 4" xfId="11672"/>
    <cellStyle name="Percent 2 3 3 3 2 5" xfId="14643"/>
    <cellStyle name="Percent 2 3 3 3 3" xfId="5842"/>
    <cellStyle name="Percent 2 3 3 3 3 2" xfId="17556"/>
    <cellStyle name="Percent 2 3 3 3 4" xfId="8756"/>
    <cellStyle name="Percent 2 3 3 3 5" xfId="11671"/>
    <cellStyle name="Percent 2 3 3 3 6" xfId="14642"/>
    <cellStyle name="Percent 2 3 3 4" xfId="2897"/>
    <cellStyle name="Percent 2 3 3 4 2" xfId="5844"/>
    <cellStyle name="Percent 2 3 3 4 2 2" xfId="17558"/>
    <cellStyle name="Percent 2 3 3 4 3" xfId="8758"/>
    <cellStyle name="Percent 2 3 3 4 4" xfId="11673"/>
    <cellStyle name="Percent 2 3 3 4 5" xfId="14644"/>
    <cellStyle name="Percent 2 3 3 5" xfId="5837"/>
    <cellStyle name="Percent 2 3 3 5 2" xfId="17551"/>
    <cellStyle name="Percent 2 3 3 6" xfId="8751"/>
    <cellStyle name="Percent 2 3 3 7" xfId="11666"/>
    <cellStyle name="Percent 2 3 3 8" xfId="14637"/>
    <cellStyle name="Percent 2 3 4" xfId="2898"/>
    <cellStyle name="Percent 2 3 4 2" xfId="2899"/>
    <cellStyle name="Percent 2 3 4 2 2" xfId="2900"/>
    <cellStyle name="Percent 2 3 4 2 2 2" xfId="5847"/>
    <cellStyle name="Percent 2 3 4 2 2 2 2" xfId="17561"/>
    <cellStyle name="Percent 2 3 4 2 2 3" xfId="8761"/>
    <cellStyle name="Percent 2 3 4 2 2 4" xfId="11676"/>
    <cellStyle name="Percent 2 3 4 2 2 5" xfId="14647"/>
    <cellStyle name="Percent 2 3 4 2 3" xfId="5846"/>
    <cellStyle name="Percent 2 3 4 2 3 2" xfId="17560"/>
    <cellStyle name="Percent 2 3 4 2 4" xfId="8760"/>
    <cellStyle name="Percent 2 3 4 2 5" xfId="11675"/>
    <cellStyle name="Percent 2 3 4 2 6" xfId="14646"/>
    <cellStyle name="Percent 2 3 4 3" xfId="2901"/>
    <cellStyle name="Percent 2 3 4 3 2" xfId="5848"/>
    <cellStyle name="Percent 2 3 4 3 2 2" xfId="17562"/>
    <cellStyle name="Percent 2 3 4 3 3" xfId="8762"/>
    <cellStyle name="Percent 2 3 4 3 4" xfId="11677"/>
    <cellStyle name="Percent 2 3 4 3 5" xfId="14648"/>
    <cellStyle name="Percent 2 3 4 4" xfId="5845"/>
    <cellStyle name="Percent 2 3 4 4 2" xfId="17559"/>
    <cellStyle name="Percent 2 3 4 5" xfId="8759"/>
    <cellStyle name="Percent 2 3 4 6" xfId="11674"/>
    <cellStyle name="Percent 2 3 4 7" xfId="14645"/>
    <cellStyle name="Percent 2 3 5" xfId="2902"/>
    <cellStyle name="Percent 2 3 5 2" xfId="2903"/>
    <cellStyle name="Percent 2 3 5 2 2" xfId="5850"/>
    <cellStyle name="Percent 2 3 5 2 2 2" xfId="17564"/>
    <cellStyle name="Percent 2 3 5 2 3" xfId="8764"/>
    <cellStyle name="Percent 2 3 5 2 4" xfId="11679"/>
    <cellStyle name="Percent 2 3 5 2 5" xfId="14650"/>
    <cellStyle name="Percent 2 3 5 3" xfId="5849"/>
    <cellStyle name="Percent 2 3 5 3 2" xfId="17563"/>
    <cellStyle name="Percent 2 3 5 4" xfId="8763"/>
    <cellStyle name="Percent 2 3 5 5" xfId="11678"/>
    <cellStyle name="Percent 2 3 5 6" xfId="14649"/>
    <cellStyle name="Percent 2 3 6" xfId="2904"/>
    <cellStyle name="Percent 2 3 6 2" xfId="5851"/>
    <cellStyle name="Percent 2 3 6 2 2" xfId="17565"/>
    <cellStyle name="Percent 2 3 6 3" xfId="8765"/>
    <cellStyle name="Percent 2 3 6 4" xfId="11680"/>
    <cellStyle name="Percent 2 3 6 5" xfId="14651"/>
    <cellStyle name="Percent 2 3 7" xfId="5820"/>
    <cellStyle name="Percent 2 3 7 2" xfId="17534"/>
    <cellStyle name="Percent 2 3 8" xfId="8734"/>
    <cellStyle name="Percent 2 3 9" xfId="11649"/>
    <cellStyle name="Percent 2 4" xfId="2905"/>
    <cellStyle name="Percent 2 4 10" xfId="14652"/>
    <cellStyle name="Percent 2 4 2" xfId="2906"/>
    <cellStyle name="Percent 2 4 2 2" xfId="2907"/>
    <cellStyle name="Percent 2 4 2 2 2" xfId="2908"/>
    <cellStyle name="Percent 2 4 2 2 2 2" xfId="2909"/>
    <cellStyle name="Percent 2 4 2 2 2 2 2" xfId="2910"/>
    <cellStyle name="Percent 2 4 2 2 2 2 2 2" xfId="5857"/>
    <cellStyle name="Percent 2 4 2 2 2 2 2 2 2" xfId="17571"/>
    <cellStyle name="Percent 2 4 2 2 2 2 2 3" xfId="8771"/>
    <cellStyle name="Percent 2 4 2 2 2 2 2 4" xfId="11686"/>
    <cellStyle name="Percent 2 4 2 2 2 2 2 5" xfId="14657"/>
    <cellStyle name="Percent 2 4 2 2 2 2 3" xfId="5856"/>
    <cellStyle name="Percent 2 4 2 2 2 2 3 2" xfId="17570"/>
    <cellStyle name="Percent 2 4 2 2 2 2 4" xfId="8770"/>
    <cellStyle name="Percent 2 4 2 2 2 2 5" xfId="11685"/>
    <cellStyle name="Percent 2 4 2 2 2 2 6" xfId="14656"/>
    <cellStyle name="Percent 2 4 2 2 2 3" xfId="2911"/>
    <cellStyle name="Percent 2 4 2 2 2 3 2" xfId="5858"/>
    <cellStyle name="Percent 2 4 2 2 2 3 2 2" xfId="17572"/>
    <cellStyle name="Percent 2 4 2 2 2 3 3" xfId="8772"/>
    <cellStyle name="Percent 2 4 2 2 2 3 4" xfId="11687"/>
    <cellStyle name="Percent 2 4 2 2 2 3 5" xfId="14658"/>
    <cellStyle name="Percent 2 4 2 2 2 4" xfId="5855"/>
    <cellStyle name="Percent 2 4 2 2 2 4 2" xfId="17569"/>
    <cellStyle name="Percent 2 4 2 2 2 5" xfId="8769"/>
    <cellStyle name="Percent 2 4 2 2 2 6" xfId="11684"/>
    <cellStyle name="Percent 2 4 2 2 2 7" xfId="14655"/>
    <cellStyle name="Percent 2 4 2 2 3" xfId="2912"/>
    <cellStyle name="Percent 2 4 2 2 3 2" xfId="2913"/>
    <cellStyle name="Percent 2 4 2 2 3 2 2" xfId="5860"/>
    <cellStyle name="Percent 2 4 2 2 3 2 2 2" xfId="17574"/>
    <cellStyle name="Percent 2 4 2 2 3 2 3" xfId="8774"/>
    <cellStyle name="Percent 2 4 2 2 3 2 4" xfId="11689"/>
    <cellStyle name="Percent 2 4 2 2 3 2 5" xfId="14660"/>
    <cellStyle name="Percent 2 4 2 2 3 3" xfId="5859"/>
    <cellStyle name="Percent 2 4 2 2 3 3 2" xfId="17573"/>
    <cellStyle name="Percent 2 4 2 2 3 4" xfId="8773"/>
    <cellStyle name="Percent 2 4 2 2 3 5" xfId="11688"/>
    <cellStyle name="Percent 2 4 2 2 3 6" xfId="14659"/>
    <cellStyle name="Percent 2 4 2 2 4" xfId="2914"/>
    <cellStyle name="Percent 2 4 2 2 4 2" xfId="5861"/>
    <cellStyle name="Percent 2 4 2 2 4 2 2" xfId="17575"/>
    <cellStyle name="Percent 2 4 2 2 4 3" xfId="8775"/>
    <cellStyle name="Percent 2 4 2 2 4 4" xfId="11690"/>
    <cellStyle name="Percent 2 4 2 2 4 5" xfId="14661"/>
    <cellStyle name="Percent 2 4 2 2 5" xfId="5854"/>
    <cellStyle name="Percent 2 4 2 2 5 2" xfId="17568"/>
    <cellStyle name="Percent 2 4 2 2 6" xfId="8768"/>
    <cellStyle name="Percent 2 4 2 2 7" xfId="11683"/>
    <cellStyle name="Percent 2 4 2 2 8" xfId="14654"/>
    <cellStyle name="Percent 2 4 2 3" xfId="2915"/>
    <cellStyle name="Percent 2 4 2 3 2" xfId="2916"/>
    <cellStyle name="Percent 2 4 2 3 2 2" xfId="2917"/>
    <cellStyle name="Percent 2 4 2 3 2 2 2" xfId="5864"/>
    <cellStyle name="Percent 2 4 2 3 2 2 2 2" xfId="17578"/>
    <cellStyle name="Percent 2 4 2 3 2 2 3" xfId="8778"/>
    <cellStyle name="Percent 2 4 2 3 2 2 4" xfId="11693"/>
    <cellStyle name="Percent 2 4 2 3 2 2 5" xfId="14664"/>
    <cellStyle name="Percent 2 4 2 3 2 3" xfId="5863"/>
    <cellStyle name="Percent 2 4 2 3 2 3 2" xfId="17577"/>
    <cellStyle name="Percent 2 4 2 3 2 4" xfId="8777"/>
    <cellStyle name="Percent 2 4 2 3 2 5" xfId="11692"/>
    <cellStyle name="Percent 2 4 2 3 2 6" xfId="14663"/>
    <cellStyle name="Percent 2 4 2 3 3" xfId="2918"/>
    <cellStyle name="Percent 2 4 2 3 3 2" xfId="5865"/>
    <cellStyle name="Percent 2 4 2 3 3 2 2" xfId="17579"/>
    <cellStyle name="Percent 2 4 2 3 3 3" xfId="8779"/>
    <cellStyle name="Percent 2 4 2 3 3 4" xfId="11694"/>
    <cellStyle name="Percent 2 4 2 3 3 5" xfId="14665"/>
    <cellStyle name="Percent 2 4 2 3 4" xfId="5862"/>
    <cellStyle name="Percent 2 4 2 3 4 2" xfId="17576"/>
    <cellStyle name="Percent 2 4 2 3 5" xfId="8776"/>
    <cellStyle name="Percent 2 4 2 3 6" xfId="11691"/>
    <cellStyle name="Percent 2 4 2 3 7" xfId="14662"/>
    <cellStyle name="Percent 2 4 2 4" xfId="2919"/>
    <cellStyle name="Percent 2 4 2 4 2" xfId="2920"/>
    <cellStyle name="Percent 2 4 2 4 2 2" xfId="5867"/>
    <cellStyle name="Percent 2 4 2 4 2 2 2" xfId="17581"/>
    <cellStyle name="Percent 2 4 2 4 2 3" xfId="8781"/>
    <cellStyle name="Percent 2 4 2 4 2 4" xfId="11696"/>
    <cellStyle name="Percent 2 4 2 4 2 5" xfId="14667"/>
    <cellStyle name="Percent 2 4 2 4 3" xfId="5866"/>
    <cellStyle name="Percent 2 4 2 4 3 2" xfId="17580"/>
    <cellStyle name="Percent 2 4 2 4 4" xfId="8780"/>
    <cellStyle name="Percent 2 4 2 4 5" xfId="11695"/>
    <cellStyle name="Percent 2 4 2 4 6" xfId="14666"/>
    <cellStyle name="Percent 2 4 2 5" xfId="2921"/>
    <cellStyle name="Percent 2 4 2 5 2" xfId="5868"/>
    <cellStyle name="Percent 2 4 2 5 2 2" xfId="17582"/>
    <cellStyle name="Percent 2 4 2 5 3" xfId="8782"/>
    <cellStyle name="Percent 2 4 2 5 4" xfId="11697"/>
    <cellStyle name="Percent 2 4 2 5 5" xfId="14668"/>
    <cellStyle name="Percent 2 4 2 6" xfId="5853"/>
    <cellStyle name="Percent 2 4 2 6 2" xfId="17567"/>
    <cellStyle name="Percent 2 4 2 7" xfId="8767"/>
    <cellStyle name="Percent 2 4 2 8" xfId="11682"/>
    <cellStyle name="Percent 2 4 2 9" xfId="14653"/>
    <cellStyle name="Percent 2 4 3" xfId="2922"/>
    <cellStyle name="Percent 2 4 3 2" xfId="2923"/>
    <cellStyle name="Percent 2 4 3 2 2" xfId="2924"/>
    <cellStyle name="Percent 2 4 3 2 2 2" xfId="2925"/>
    <cellStyle name="Percent 2 4 3 2 2 2 2" xfId="5872"/>
    <cellStyle name="Percent 2 4 3 2 2 2 2 2" xfId="17586"/>
    <cellStyle name="Percent 2 4 3 2 2 2 3" xfId="8786"/>
    <cellStyle name="Percent 2 4 3 2 2 2 4" xfId="11701"/>
    <cellStyle name="Percent 2 4 3 2 2 2 5" xfId="14672"/>
    <cellStyle name="Percent 2 4 3 2 2 3" xfId="5871"/>
    <cellStyle name="Percent 2 4 3 2 2 3 2" xfId="17585"/>
    <cellStyle name="Percent 2 4 3 2 2 4" xfId="8785"/>
    <cellStyle name="Percent 2 4 3 2 2 5" xfId="11700"/>
    <cellStyle name="Percent 2 4 3 2 2 6" xfId="14671"/>
    <cellStyle name="Percent 2 4 3 2 3" xfId="2926"/>
    <cellStyle name="Percent 2 4 3 2 3 2" xfId="5873"/>
    <cellStyle name="Percent 2 4 3 2 3 2 2" xfId="17587"/>
    <cellStyle name="Percent 2 4 3 2 3 3" xfId="8787"/>
    <cellStyle name="Percent 2 4 3 2 3 4" xfId="11702"/>
    <cellStyle name="Percent 2 4 3 2 3 5" xfId="14673"/>
    <cellStyle name="Percent 2 4 3 2 4" xfId="5870"/>
    <cellStyle name="Percent 2 4 3 2 4 2" xfId="17584"/>
    <cellStyle name="Percent 2 4 3 2 5" xfId="8784"/>
    <cellStyle name="Percent 2 4 3 2 6" xfId="11699"/>
    <cellStyle name="Percent 2 4 3 2 7" xfId="14670"/>
    <cellStyle name="Percent 2 4 3 3" xfId="2927"/>
    <cellStyle name="Percent 2 4 3 3 2" xfId="2928"/>
    <cellStyle name="Percent 2 4 3 3 2 2" xfId="5875"/>
    <cellStyle name="Percent 2 4 3 3 2 2 2" xfId="17589"/>
    <cellStyle name="Percent 2 4 3 3 2 3" xfId="8789"/>
    <cellStyle name="Percent 2 4 3 3 2 4" xfId="11704"/>
    <cellStyle name="Percent 2 4 3 3 2 5" xfId="14675"/>
    <cellStyle name="Percent 2 4 3 3 3" xfId="5874"/>
    <cellStyle name="Percent 2 4 3 3 3 2" xfId="17588"/>
    <cellStyle name="Percent 2 4 3 3 4" xfId="8788"/>
    <cellStyle name="Percent 2 4 3 3 5" xfId="11703"/>
    <cellStyle name="Percent 2 4 3 3 6" xfId="14674"/>
    <cellStyle name="Percent 2 4 3 4" xfId="2929"/>
    <cellStyle name="Percent 2 4 3 4 2" xfId="5876"/>
    <cellStyle name="Percent 2 4 3 4 2 2" xfId="17590"/>
    <cellStyle name="Percent 2 4 3 4 3" xfId="8790"/>
    <cellStyle name="Percent 2 4 3 4 4" xfId="11705"/>
    <cellStyle name="Percent 2 4 3 4 5" xfId="14676"/>
    <cellStyle name="Percent 2 4 3 5" xfId="5869"/>
    <cellStyle name="Percent 2 4 3 5 2" xfId="17583"/>
    <cellStyle name="Percent 2 4 3 6" xfId="8783"/>
    <cellStyle name="Percent 2 4 3 7" xfId="11698"/>
    <cellStyle name="Percent 2 4 3 8" xfId="14669"/>
    <cellStyle name="Percent 2 4 4" xfId="2930"/>
    <cellStyle name="Percent 2 4 4 2" xfId="2931"/>
    <cellStyle name="Percent 2 4 4 2 2" xfId="2932"/>
    <cellStyle name="Percent 2 4 4 2 2 2" xfId="5879"/>
    <cellStyle name="Percent 2 4 4 2 2 2 2" xfId="17593"/>
    <cellStyle name="Percent 2 4 4 2 2 3" xfId="8793"/>
    <cellStyle name="Percent 2 4 4 2 2 4" xfId="11708"/>
    <cellStyle name="Percent 2 4 4 2 2 5" xfId="14679"/>
    <cellStyle name="Percent 2 4 4 2 3" xfId="5878"/>
    <cellStyle name="Percent 2 4 4 2 3 2" xfId="17592"/>
    <cellStyle name="Percent 2 4 4 2 4" xfId="8792"/>
    <cellStyle name="Percent 2 4 4 2 5" xfId="11707"/>
    <cellStyle name="Percent 2 4 4 2 6" xfId="14678"/>
    <cellStyle name="Percent 2 4 4 3" xfId="2933"/>
    <cellStyle name="Percent 2 4 4 3 2" xfId="5880"/>
    <cellStyle name="Percent 2 4 4 3 2 2" xfId="17594"/>
    <cellStyle name="Percent 2 4 4 3 3" xfId="8794"/>
    <cellStyle name="Percent 2 4 4 3 4" xfId="11709"/>
    <cellStyle name="Percent 2 4 4 3 5" xfId="14680"/>
    <cellStyle name="Percent 2 4 4 4" xfId="5877"/>
    <cellStyle name="Percent 2 4 4 4 2" xfId="17591"/>
    <cellStyle name="Percent 2 4 4 5" xfId="8791"/>
    <cellStyle name="Percent 2 4 4 6" xfId="11706"/>
    <cellStyle name="Percent 2 4 4 7" xfId="14677"/>
    <cellStyle name="Percent 2 4 5" xfId="2934"/>
    <cellStyle name="Percent 2 4 5 2" xfId="2935"/>
    <cellStyle name="Percent 2 4 5 2 2" xfId="5882"/>
    <cellStyle name="Percent 2 4 5 2 2 2" xfId="17596"/>
    <cellStyle name="Percent 2 4 5 2 3" xfId="8796"/>
    <cellStyle name="Percent 2 4 5 2 4" xfId="11711"/>
    <cellStyle name="Percent 2 4 5 2 5" xfId="14682"/>
    <cellStyle name="Percent 2 4 5 3" xfId="5881"/>
    <cellStyle name="Percent 2 4 5 3 2" xfId="17595"/>
    <cellStyle name="Percent 2 4 5 4" xfId="8795"/>
    <cellStyle name="Percent 2 4 5 5" xfId="11710"/>
    <cellStyle name="Percent 2 4 5 6" xfId="14681"/>
    <cellStyle name="Percent 2 4 6" xfId="2936"/>
    <cellStyle name="Percent 2 4 6 2" xfId="5883"/>
    <cellStyle name="Percent 2 4 6 2 2" xfId="17597"/>
    <cellStyle name="Percent 2 4 6 3" xfId="8797"/>
    <cellStyle name="Percent 2 4 6 4" xfId="11712"/>
    <cellStyle name="Percent 2 4 6 5" xfId="14683"/>
    <cellStyle name="Percent 2 4 7" xfId="5852"/>
    <cellStyle name="Percent 2 4 7 2" xfId="17566"/>
    <cellStyle name="Percent 2 4 8" xfId="8766"/>
    <cellStyle name="Percent 2 4 9" xfId="11681"/>
    <cellStyle name="Percent 2 5" xfId="2937"/>
    <cellStyle name="Percent 2 5 2" xfId="2938"/>
    <cellStyle name="Percent 2 5 2 2" xfId="2939"/>
    <cellStyle name="Percent 2 5 2 2 2" xfId="2940"/>
    <cellStyle name="Percent 2 5 2 2 2 2" xfId="2941"/>
    <cellStyle name="Percent 2 5 2 2 2 2 2" xfId="5888"/>
    <cellStyle name="Percent 2 5 2 2 2 2 2 2" xfId="17602"/>
    <cellStyle name="Percent 2 5 2 2 2 2 3" xfId="8802"/>
    <cellStyle name="Percent 2 5 2 2 2 2 4" xfId="11717"/>
    <cellStyle name="Percent 2 5 2 2 2 2 5" xfId="14688"/>
    <cellStyle name="Percent 2 5 2 2 2 3" xfId="5887"/>
    <cellStyle name="Percent 2 5 2 2 2 3 2" xfId="17601"/>
    <cellStyle name="Percent 2 5 2 2 2 4" xfId="8801"/>
    <cellStyle name="Percent 2 5 2 2 2 5" xfId="11716"/>
    <cellStyle name="Percent 2 5 2 2 2 6" xfId="14687"/>
    <cellStyle name="Percent 2 5 2 2 3" xfId="2942"/>
    <cellStyle name="Percent 2 5 2 2 3 2" xfId="5889"/>
    <cellStyle name="Percent 2 5 2 2 3 2 2" xfId="17603"/>
    <cellStyle name="Percent 2 5 2 2 3 3" xfId="8803"/>
    <cellStyle name="Percent 2 5 2 2 3 4" xfId="11718"/>
    <cellStyle name="Percent 2 5 2 2 3 5" xfId="14689"/>
    <cellStyle name="Percent 2 5 2 2 4" xfId="5886"/>
    <cellStyle name="Percent 2 5 2 2 4 2" xfId="17600"/>
    <cellStyle name="Percent 2 5 2 2 5" xfId="8800"/>
    <cellStyle name="Percent 2 5 2 2 6" xfId="11715"/>
    <cellStyle name="Percent 2 5 2 2 7" xfId="14686"/>
    <cellStyle name="Percent 2 5 2 3" xfId="2943"/>
    <cellStyle name="Percent 2 5 2 3 2" xfId="2944"/>
    <cellStyle name="Percent 2 5 2 3 2 2" xfId="5891"/>
    <cellStyle name="Percent 2 5 2 3 2 2 2" xfId="17605"/>
    <cellStyle name="Percent 2 5 2 3 2 3" xfId="8805"/>
    <cellStyle name="Percent 2 5 2 3 2 4" xfId="11720"/>
    <cellStyle name="Percent 2 5 2 3 2 5" xfId="14691"/>
    <cellStyle name="Percent 2 5 2 3 3" xfId="5890"/>
    <cellStyle name="Percent 2 5 2 3 3 2" xfId="17604"/>
    <cellStyle name="Percent 2 5 2 3 4" xfId="8804"/>
    <cellStyle name="Percent 2 5 2 3 5" xfId="11719"/>
    <cellStyle name="Percent 2 5 2 3 6" xfId="14690"/>
    <cellStyle name="Percent 2 5 2 4" xfId="2945"/>
    <cellStyle name="Percent 2 5 2 4 2" xfId="5892"/>
    <cellStyle name="Percent 2 5 2 4 2 2" xfId="17606"/>
    <cellStyle name="Percent 2 5 2 4 3" xfId="8806"/>
    <cellStyle name="Percent 2 5 2 4 4" xfId="11721"/>
    <cellStyle name="Percent 2 5 2 4 5" xfId="14692"/>
    <cellStyle name="Percent 2 5 2 5" xfId="5885"/>
    <cellStyle name="Percent 2 5 2 5 2" xfId="17599"/>
    <cellStyle name="Percent 2 5 2 6" xfId="8799"/>
    <cellStyle name="Percent 2 5 2 7" xfId="11714"/>
    <cellStyle name="Percent 2 5 2 8" xfId="14685"/>
    <cellStyle name="Percent 2 5 3" xfId="2946"/>
    <cellStyle name="Percent 2 5 3 2" xfId="2947"/>
    <cellStyle name="Percent 2 5 3 2 2" xfId="2948"/>
    <cellStyle name="Percent 2 5 3 2 2 2" xfId="5895"/>
    <cellStyle name="Percent 2 5 3 2 2 2 2" xfId="17609"/>
    <cellStyle name="Percent 2 5 3 2 2 3" xfId="8809"/>
    <cellStyle name="Percent 2 5 3 2 2 4" xfId="11724"/>
    <cellStyle name="Percent 2 5 3 2 2 5" xfId="14695"/>
    <cellStyle name="Percent 2 5 3 2 3" xfId="5894"/>
    <cellStyle name="Percent 2 5 3 2 3 2" xfId="17608"/>
    <cellStyle name="Percent 2 5 3 2 4" xfId="8808"/>
    <cellStyle name="Percent 2 5 3 2 5" xfId="11723"/>
    <cellStyle name="Percent 2 5 3 2 6" xfId="14694"/>
    <cellStyle name="Percent 2 5 3 3" xfId="2949"/>
    <cellStyle name="Percent 2 5 3 3 2" xfId="5896"/>
    <cellStyle name="Percent 2 5 3 3 2 2" xfId="17610"/>
    <cellStyle name="Percent 2 5 3 3 3" xfId="8810"/>
    <cellStyle name="Percent 2 5 3 3 4" xfId="11725"/>
    <cellStyle name="Percent 2 5 3 3 5" xfId="14696"/>
    <cellStyle name="Percent 2 5 3 4" xfId="5893"/>
    <cellStyle name="Percent 2 5 3 4 2" xfId="17607"/>
    <cellStyle name="Percent 2 5 3 5" xfId="8807"/>
    <cellStyle name="Percent 2 5 3 6" xfId="11722"/>
    <cellStyle name="Percent 2 5 3 7" xfId="14693"/>
    <cellStyle name="Percent 2 5 4" xfId="2950"/>
    <cellStyle name="Percent 2 5 4 2" xfId="2951"/>
    <cellStyle name="Percent 2 5 4 2 2" xfId="5898"/>
    <cellStyle name="Percent 2 5 4 2 2 2" xfId="17612"/>
    <cellStyle name="Percent 2 5 4 2 3" xfId="8812"/>
    <cellStyle name="Percent 2 5 4 2 4" xfId="11727"/>
    <cellStyle name="Percent 2 5 4 2 5" xfId="14698"/>
    <cellStyle name="Percent 2 5 4 3" xfId="5897"/>
    <cellStyle name="Percent 2 5 4 3 2" xfId="17611"/>
    <cellStyle name="Percent 2 5 4 4" xfId="8811"/>
    <cellStyle name="Percent 2 5 4 5" xfId="11726"/>
    <cellStyle name="Percent 2 5 4 6" xfId="14697"/>
    <cellStyle name="Percent 2 5 5" xfId="2952"/>
    <cellStyle name="Percent 2 5 5 2" xfId="5899"/>
    <cellStyle name="Percent 2 5 5 2 2" xfId="17613"/>
    <cellStyle name="Percent 2 5 5 3" xfId="8813"/>
    <cellStyle name="Percent 2 5 5 4" xfId="11728"/>
    <cellStyle name="Percent 2 5 5 5" xfId="14699"/>
    <cellStyle name="Percent 2 5 6" xfId="5884"/>
    <cellStyle name="Percent 2 5 6 2" xfId="17598"/>
    <cellStyle name="Percent 2 5 7" xfId="8798"/>
    <cellStyle name="Percent 2 5 8" xfId="11713"/>
    <cellStyle name="Percent 2 5 9" xfId="14684"/>
    <cellStyle name="Percent 2 6" xfId="2953"/>
    <cellStyle name="Percent 2 6 2" xfId="2954"/>
    <cellStyle name="Percent 2 6 2 2" xfId="2955"/>
    <cellStyle name="Percent 2 6 2 2 2" xfId="2956"/>
    <cellStyle name="Percent 2 6 2 2 2 2" xfId="5903"/>
    <cellStyle name="Percent 2 6 2 2 2 2 2" xfId="17617"/>
    <cellStyle name="Percent 2 6 2 2 2 3" xfId="8817"/>
    <cellStyle name="Percent 2 6 2 2 2 4" xfId="11732"/>
    <cellStyle name="Percent 2 6 2 2 2 5" xfId="14703"/>
    <cellStyle name="Percent 2 6 2 2 3" xfId="5902"/>
    <cellStyle name="Percent 2 6 2 2 3 2" xfId="17616"/>
    <cellStyle name="Percent 2 6 2 2 4" xfId="8816"/>
    <cellStyle name="Percent 2 6 2 2 5" xfId="11731"/>
    <cellStyle name="Percent 2 6 2 2 6" xfId="14702"/>
    <cellStyle name="Percent 2 6 2 3" xfId="2957"/>
    <cellStyle name="Percent 2 6 2 3 2" xfId="5904"/>
    <cellStyle name="Percent 2 6 2 3 2 2" xfId="17618"/>
    <cellStyle name="Percent 2 6 2 3 3" xfId="8818"/>
    <cellStyle name="Percent 2 6 2 3 4" xfId="11733"/>
    <cellStyle name="Percent 2 6 2 3 5" xfId="14704"/>
    <cellStyle name="Percent 2 6 2 4" xfId="5901"/>
    <cellStyle name="Percent 2 6 2 4 2" xfId="17615"/>
    <cellStyle name="Percent 2 6 2 5" xfId="8815"/>
    <cellStyle name="Percent 2 6 2 6" xfId="11730"/>
    <cellStyle name="Percent 2 6 2 7" xfId="14701"/>
    <cellStyle name="Percent 2 6 3" xfId="2958"/>
    <cellStyle name="Percent 2 6 3 2" xfId="2959"/>
    <cellStyle name="Percent 2 6 3 2 2" xfId="5906"/>
    <cellStyle name="Percent 2 6 3 2 2 2" xfId="17620"/>
    <cellStyle name="Percent 2 6 3 2 3" xfId="8820"/>
    <cellStyle name="Percent 2 6 3 2 4" xfId="11735"/>
    <cellStyle name="Percent 2 6 3 2 5" xfId="14706"/>
    <cellStyle name="Percent 2 6 3 3" xfId="5905"/>
    <cellStyle name="Percent 2 6 3 3 2" xfId="17619"/>
    <cellStyle name="Percent 2 6 3 4" xfId="8819"/>
    <cellStyle name="Percent 2 6 3 5" xfId="11734"/>
    <cellStyle name="Percent 2 6 3 6" xfId="14705"/>
    <cellStyle name="Percent 2 6 4" xfId="2960"/>
    <cellStyle name="Percent 2 6 4 2" xfId="5907"/>
    <cellStyle name="Percent 2 6 4 2 2" xfId="17621"/>
    <cellStyle name="Percent 2 6 4 3" xfId="8821"/>
    <cellStyle name="Percent 2 6 4 4" xfId="11736"/>
    <cellStyle name="Percent 2 6 4 5" xfId="14707"/>
    <cellStyle name="Percent 2 6 5" xfId="5900"/>
    <cellStyle name="Percent 2 6 5 2" xfId="17614"/>
    <cellStyle name="Percent 2 6 6" xfId="8814"/>
    <cellStyle name="Percent 2 6 7" xfId="11729"/>
    <cellStyle name="Percent 2 6 8" xfId="14700"/>
    <cellStyle name="Percent 2 7" xfId="2961"/>
    <cellStyle name="Percent 2 7 2" xfId="2962"/>
    <cellStyle name="Percent 2 7 2 2" xfId="2963"/>
    <cellStyle name="Percent 2 7 2 2 2" xfId="2964"/>
    <cellStyle name="Percent 2 7 2 2 2 2" xfId="5911"/>
    <cellStyle name="Percent 2 7 2 2 2 2 2" xfId="17625"/>
    <cellStyle name="Percent 2 7 2 2 2 3" xfId="8825"/>
    <cellStyle name="Percent 2 7 2 2 2 4" xfId="11740"/>
    <cellStyle name="Percent 2 7 2 2 2 5" xfId="14711"/>
    <cellStyle name="Percent 2 7 2 2 3" xfId="5910"/>
    <cellStyle name="Percent 2 7 2 2 3 2" xfId="17624"/>
    <cellStyle name="Percent 2 7 2 2 4" xfId="8824"/>
    <cellStyle name="Percent 2 7 2 2 5" xfId="11739"/>
    <cellStyle name="Percent 2 7 2 2 6" xfId="14710"/>
    <cellStyle name="Percent 2 7 2 3" xfId="2965"/>
    <cellStyle name="Percent 2 7 2 3 2" xfId="5912"/>
    <cellStyle name="Percent 2 7 2 3 2 2" xfId="17626"/>
    <cellStyle name="Percent 2 7 2 3 3" xfId="8826"/>
    <cellStyle name="Percent 2 7 2 3 4" xfId="11741"/>
    <cellStyle name="Percent 2 7 2 3 5" xfId="14712"/>
    <cellStyle name="Percent 2 7 2 4" xfId="5909"/>
    <cellStyle name="Percent 2 7 2 4 2" xfId="17623"/>
    <cellStyle name="Percent 2 7 2 5" xfId="8823"/>
    <cellStyle name="Percent 2 7 2 6" xfId="11738"/>
    <cellStyle name="Percent 2 7 2 7" xfId="14709"/>
    <cellStyle name="Percent 2 7 3" xfId="2966"/>
    <cellStyle name="Percent 2 7 3 2" xfId="2967"/>
    <cellStyle name="Percent 2 7 3 2 2" xfId="5914"/>
    <cellStyle name="Percent 2 7 3 2 2 2" xfId="17628"/>
    <cellStyle name="Percent 2 7 3 2 3" xfId="8828"/>
    <cellStyle name="Percent 2 7 3 2 4" xfId="11743"/>
    <cellStyle name="Percent 2 7 3 2 5" xfId="14714"/>
    <cellStyle name="Percent 2 7 3 3" xfId="5913"/>
    <cellStyle name="Percent 2 7 3 3 2" xfId="17627"/>
    <cellStyle name="Percent 2 7 3 4" xfId="8827"/>
    <cellStyle name="Percent 2 7 3 5" xfId="11742"/>
    <cellStyle name="Percent 2 7 3 6" xfId="14713"/>
    <cellStyle name="Percent 2 7 4" xfId="2968"/>
    <cellStyle name="Percent 2 7 4 2" xfId="5915"/>
    <cellStyle name="Percent 2 7 4 2 2" xfId="17629"/>
    <cellStyle name="Percent 2 7 4 3" xfId="8829"/>
    <cellStyle name="Percent 2 7 4 4" xfId="11744"/>
    <cellStyle name="Percent 2 7 4 5" xfId="14715"/>
    <cellStyle name="Percent 2 7 5" xfId="5908"/>
    <cellStyle name="Percent 2 7 5 2" xfId="17622"/>
    <cellStyle name="Percent 2 7 6" xfId="8822"/>
    <cellStyle name="Percent 2 7 7" xfId="11737"/>
    <cellStyle name="Percent 2 7 8" xfId="14708"/>
    <cellStyle name="Percent 2 8" xfId="2969"/>
    <cellStyle name="Percent 2 8 2" xfId="2970"/>
    <cellStyle name="Percent 2 8 2 2" xfId="2971"/>
    <cellStyle name="Percent 2 8 2 2 2" xfId="5918"/>
    <cellStyle name="Percent 2 8 2 2 2 2" xfId="17632"/>
    <cellStyle name="Percent 2 8 2 2 3" xfId="8832"/>
    <cellStyle name="Percent 2 8 2 2 4" xfId="11747"/>
    <cellStyle name="Percent 2 8 2 2 5" xfId="14718"/>
    <cellStyle name="Percent 2 8 2 3" xfId="5917"/>
    <cellStyle name="Percent 2 8 2 3 2" xfId="17631"/>
    <cellStyle name="Percent 2 8 2 4" xfId="8831"/>
    <cellStyle name="Percent 2 8 2 5" xfId="11746"/>
    <cellStyle name="Percent 2 8 2 6" xfId="14717"/>
    <cellStyle name="Percent 2 8 3" xfId="2972"/>
    <cellStyle name="Percent 2 8 3 2" xfId="5919"/>
    <cellStyle name="Percent 2 8 3 2 2" xfId="17633"/>
    <cellStyle name="Percent 2 8 3 3" xfId="8833"/>
    <cellStyle name="Percent 2 8 3 4" xfId="11748"/>
    <cellStyle name="Percent 2 8 3 5" xfId="14719"/>
    <cellStyle name="Percent 2 8 4" xfId="5916"/>
    <cellStyle name="Percent 2 8 4 2" xfId="17630"/>
    <cellStyle name="Percent 2 8 5" xfId="8830"/>
    <cellStyle name="Percent 2 8 6" xfId="11745"/>
    <cellStyle name="Percent 2 8 7" xfId="14716"/>
    <cellStyle name="Percent 2 9" xfId="2973"/>
    <cellStyle name="Percent 2 9 2" xfId="2974"/>
    <cellStyle name="Percent 2 9 2 2" xfId="5921"/>
    <cellStyle name="Percent 2 9 2 2 2" xfId="17635"/>
    <cellStyle name="Percent 2 9 2 3" xfId="8835"/>
    <cellStyle name="Percent 2 9 2 4" xfId="11750"/>
    <cellStyle name="Percent 2 9 2 5" xfId="14721"/>
    <cellStyle name="Percent 2 9 3" xfId="5920"/>
    <cellStyle name="Percent 2 9 3 2" xfId="17634"/>
    <cellStyle name="Percent 2 9 4" xfId="8834"/>
    <cellStyle name="Percent 2 9 5" xfId="11749"/>
    <cellStyle name="Percent 2 9 6" xfId="14720"/>
    <cellStyle name="Percent 3" xfId="2975"/>
    <cellStyle name="Percent 3 10" xfId="11810"/>
    <cellStyle name="Percent 3 11" xfId="14722"/>
    <cellStyle name="Percent 3 2" xfId="2976"/>
    <cellStyle name="Percent 3 2 10" xfId="14723"/>
    <cellStyle name="Percent 3 2 2" xfId="2977"/>
    <cellStyle name="Percent 3 2 2 2" xfId="2978"/>
    <cellStyle name="Percent 3 2 2 2 2" xfId="2979"/>
    <cellStyle name="Percent 3 2 2 2 2 2" xfId="2980"/>
    <cellStyle name="Percent 3 2 2 2 2 2 2" xfId="5927"/>
    <cellStyle name="Percent 3 2 2 2 2 2 2 2" xfId="17641"/>
    <cellStyle name="Percent 3 2 2 2 2 2 3" xfId="8841"/>
    <cellStyle name="Percent 3 2 2 2 2 2 4" xfId="11756"/>
    <cellStyle name="Percent 3 2 2 2 2 2 5" xfId="14727"/>
    <cellStyle name="Percent 3 2 2 2 2 3" xfId="5926"/>
    <cellStyle name="Percent 3 2 2 2 2 3 2" xfId="17640"/>
    <cellStyle name="Percent 3 2 2 2 2 4" xfId="8840"/>
    <cellStyle name="Percent 3 2 2 2 2 5" xfId="11755"/>
    <cellStyle name="Percent 3 2 2 2 2 6" xfId="14726"/>
    <cellStyle name="Percent 3 2 2 2 3" xfId="2981"/>
    <cellStyle name="Percent 3 2 2 2 3 2" xfId="5928"/>
    <cellStyle name="Percent 3 2 2 2 3 2 2" xfId="17642"/>
    <cellStyle name="Percent 3 2 2 2 3 3" xfId="8842"/>
    <cellStyle name="Percent 3 2 2 2 3 4" xfId="11757"/>
    <cellStyle name="Percent 3 2 2 2 3 5" xfId="14728"/>
    <cellStyle name="Percent 3 2 2 2 4" xfId="5925"/>
    <cellStyle name="Percent 3 2 2 2 4 2" xfId="17639"/>
    <cellStyle name="Percent 3 2 2 2 5" xfId="8839"/>
    <cellStyle name="Percent 3 2 2 2 6" xfId="11754"/>
    <cellStyle name="Percent 3 2 2 2 7" xfId="14725"/>
    <cellStyle name="Percent 3 2 2 3" xfId="2982"/>
    <cellStyle name="Percent 3 2 2 3 2" xfId="2983"/>
    <cellStyle name="Percent 3 2 2 3 2 2" xfId="5930"/>
    <cellStyle name="Percent 3 2 2 3 2 2 2" xfId="17644"/>
    <cellStyle name="Percent 3 2 2 3 2 3" xfId="8844"/>
    <cellStyle name="Percent 3 2 2 3 2 4" xfId="11759"/>
    <cellStyle name="Percent 3 2 2 3 2 5" xfId="14730"/>
    <cellStyle name="Percent 3 2 2 3 3" xfId="5929"/>
    <cellStyle name="Percent 3 2 2 3 3 2" xfId="17643"/>
    <cellStyle name="Percent 3 2 2 3 4" xfId="8843"/>
    <cellStyle name="Percent 3 2 2 3 5" xfId="11758"/>
    <cellStyle name="Percent 3 2 2 3 6" xfId="14729"/>
    <cellStyle name="Percent 3 2 2 4" xfId="2984"/>
    <cellStyle name="Percent 3 2 2 4 2" xfId="5931"/>
    <cellStyle name="Percent 3 2 2 4 2 2" xfId="17645"/>
    <cellStyle name="Percent 3 2 2 4 3" xfId="8845"/>
    <cellStyle name="Percent 3 2 2 4 4" xfId="11760"/>
    <cellStyle name="Percent 3 2 2 4 5" xfId="14731"/>
    <cellStyle name="Percent 3 2 2 5" xfId="5924"/>
    <cellStyle name="Percent 3 2 2 5 2" xfId="17638"/>
    <cellStyle name="Percent 3 2 2 6" xfId="8838"/>
    <cellStyle name="Percent 3 2 2 7" xfId="11753"/>
    <cellStyle name="Percent 3 2 2 8" xfId="14724"/>
    <cellStyle name="Percent 3 2 3" xfId="2985"/>
    <cellStyle name="Percent 3 2 3 2" xfId="2986"/>
    <cellStyle name="Percent 3 2 3 2 2" xfId="2987"/>
    <cellStyle name="Percent 3 2 3 2 2 2" xfId="5934"/>
    <cellStyle name="Percent 3 2 3 2 2 2 2" xfId="17648"/>
    <cellStyle name="Percent 3 2 3 2 2 3" xfId="8848"/>
    <cellStyle name="Percent 3 2 3 2 2 4" xfId="11763"/>
    <cellStyle name="Percent 3 2 3 2 2 5" xfId="14734"/>
    <cellStyle name="Percent 3 2 3 2 3" xfId="5933"/>
    <cellStyle name="Percent 3 2 3 2 3 2" xfId="17647"/>
    <cellStyle name="Percent 3 2 3 2 4" xfId="8847"/>
    <cellStyle name="Percent 3 2 3 2 5" xfId="11762"/>
    <cellStyle name="Percent 3 2 3 2 6" xfId="14733"/>
    <cellStyle name="Percent 3 2 3 3" xfId="2988"/>
    <cellStyle name="Percent 3 2 3 3 2" xfId="5935"/>
    <cellStyle name="Percent 3 2 3 3 2 2" xfId="17649"/>
    <cellStyle name="Percent 3 2 3 3 3" xfId="8849"/>
    <cellStyle name="Percent 3 2 3 3 4" xfId="11764"/>
    <cellStyle name="Percent 3 2 3 3 5" xfId="14735"/>
    <cellStyle name="Percent 3 2 3 4" xfId="5932"/>
    <cellStyle name="Percent 3 2 3 4 2" xfId="17646"/>
    <cellStyle name="Percent 3 2 3 5" xfId="8846"/>
    <cellStyle name="Percent 3 2 3 6" xfId="11761"/>
    <cellStyle name="Percent 3 2 3 7" xfId="14732"/>
    <cellStyle name="Percent 3 2 4" xfId="2989"/>
    <cellStyle name="Percent 3 2 4 2" xfId="2990"/>
    <cellStyle name="Percent 3 2 4 2 2" xfId="5937"/>
    <cellStyle name="Percent 3 2 4 2 2 2" xfId="17651"/>
    <cellStyle name="Percent 3 2 4 2 3" xfId="8851"/>
    <cellStyle name="Percent 3 2 4 2 4" xfId="11766"/>
    <cellStyle name="Percent 3 2 4 2 5" xfId="14737"/>
    <cellStyle name="Percent 3 2 4 3" xfId="5936"/>
    <cellStyle name="Percent 3 2 4 3 2" xfId="17650"/>
    <cellStyle name="Percent 3 2 4 4" xfId="8850"/>
    <cellStyle name="Percent 3 2 4 5" xfId="11765"/>
    <cellStyle name="Percent 3 2 4 6" xfId="14736"/>
    <cellStyle name="Percent 3 2 5" xfId="2991"/>
    <cellStyle name="Percent 3 2 5 2" xfId="5938"/>
    <cellStyle name="Percent 3 2 5 2 2" xfId="17652"/>
    <cellStyle name="Percent 3 2 5 3" xfId="8852"/>
    <cellStyle name="Percent 3 2 5 4" xfId="11767"/>
    <cellStyle name="Percent 3 2 5 5" xfId="14738"/>
    <cellStyle name="Percent 3 2 6" xfId="5923"/>
    <cellStyle name="Percent 3 2 6 2" xfId="17637"/>
    <cellStyle name="Percent 3 2 7" xfId="8837"/>
    <cellStyle name="Percent 3 2 8" xfId="11752"/>
    <cellStyle name="Percent 3 2 9" xfId="11811"/>
    <cellStyle name="Percent 3 3" xfId="2992"/>
    <cellStyle name="Percent 3 3 2" xfId="2993"/>
    <cellStyle name="Percent 3 3 2 2" xfId="2994"/>
    <cellStyle name="Percent 3 3 2 2 2" xfId="2995"/>
    <cellStyle name="Percent 3 3 2 2 2 2" xfId="5942"/>
    <cellStyle name="Percent 3 3 2 2 2 2 2" xfId="17656"/>
    <cellStyle name="Percent 3 3 2 2 2 3" xfId="8856"/>
    <cellStyle name="Percent 3 3 2 2 2 4" xfId="11771"/>
    <cellStyle name="Percent 3 3 2 2 2 5" xfId="14742"/>
    <cellStyle name="Percent 3 3 2 2 3" xfId="5941"/>
    <cellStyle name="Percent 3 3 2 2 3 2" xfId="17655"/>
    <cellStyle name="Percent 3 3 2 2 4" xfId="8855"/>
    <cellStyle name="Percent 3 3 2 2 5" xfId="11770"/>
    <cellStyle name="Percent 3 3 2 2 6" xfId="14741"/>
    <cellStyle name="Percent 3 3 2 3" xfId="2996"/>
    <cellStyle name="Percent 3 3 2 3 2" xfId="5943"/>
    <cellStyle name="Percent 3 3 2 3 2 2" xfId="17657"/>
    <cellStyle name="Percent 3 3 2 3 3" xfId="8857"/>
    <cellStyle name="Percent 3 3 2 3 4" xfId="11772"/>
    <cellStyle name="Percent 3 3 2 3 5" xfId="14743"/>
    <cellStyle name="Percent 3 3 2 4" xfId="5940"/>
    <cellStyle name="Percent 3 3 2 4 2" xfId="17654"/>
    <cellStyle name="Percent 3 3 2 5" xfId="8854"/>
    <cellStyle name="Percent 3 3 2 6" xfId="11769"/>
    <cellStyle name="Percent 3 3 2 7" xfId="14740"/>
    <cellStyle name="Percent 3 3 3" xfId="2997"/>
    <cellStyle name="Percent 3 3 3 2" xfId="2998"/>
    <cellStyle name="Percent 3 3 3 2 2" xfId="5945"/>
    <cellStyle name="Percent 3 3 3 2 2 2" xfId="17659"/>
    <cellStyle name="Percent 3 3 3 2 3" xfId="8859"/>
    <cellStyle name="Percent 3 3 3 2 4" xfId="11774"/>
    <cellStyle name="Percent 3 3 3 2 5" xfId="14745"/>
    <cellStyle name="Percent 3 3 3 3" xfId="5944"/>
    <cellStyle name="Percent 3 3 3 3 2" xfId="17658"/>
    <cellStyle name="Percent 3 3 3 4" xfId="8858"/>
    <cellStyle name="Percent 3 3 3 5" xfId="11773"/>
    <cellStyle name="Percent 3 3 3 6" xfId="14744"/>
    <cellStyle name="Percent 3 3 4" xfId="2999"/>
    <cellStyle name="Percent 3 3 4 2" xfId="5946"/>
    <cellStyle name="Percent 3 3 4 2 2" xfId="17660"/>
    <cellStyle name="Percent 3 3 4 3" xfId="8860"/>
    <cellStyle name="Percent 3 3 4 4" xfId="11775"/>
    <cellStyle name="Percent 3 3 4 5" xfId="14746"/>
    <cellStyle name="Percent 3 3 5" xfId="5939"/>
    <cellStyle name="Percent 3 3 5 2" xfId="17653"/>
    <cellStyle name="Percent 3 3 6" xfId="8853"/>
    <cellStyle name="Percent 3 3 7" xfId="11768"/>
    <cellStyle name="Percent 3 3 8" xfId="14739"/>
    <cellStyle name="Percent 3 4" xfId="3000"/>
    <cellStyle name="Percent 3 4 2" xfId="3001"/>
    <cellStyle name="Percent 3 4 2 2" xfId="3002"/>
    <cellStyle name="Percent 3 4 2 2 2" xfId="5949"/>
    <cellStyle name="Percent 3 4 2 2 2 2" xfId="17663"/>
    <cellStyle name="Percent 3 4 2 2 3" xfId="8863"/>
    <cellStyle name="Percent 3 4 2 2 4" xfId="11778"/>
    <cellStyle name="Percent 3 4 2 2 5" xfId="14749"/>
    <cellStyle name="Percent 3 4 2 3" xfId="5948"/>
    <cellStyle name="Percent 3 4 2 3 2" xfId="17662"/>
    <cellStyle name="Percent 3 4 2 4" xfId="8862"/>
    <cellStyle name="Percent 3 4 2 5" xfId="11777"/>
    <cellStyle name="Percent 3 4 2 6" xfId="14748"/>
    <cellStyle name="Percent 3 4 3" xfId="3003"/>
    <cellStyle name="Percent 3 4 3 2" xfId="5950"/>
    <cellStyle name="Percent 3 4 3 2 2" xfId="17664"/>
    <cellStyle name="Percent 3 4 3 3" xfId="8864"/>
    <cellStyle name="Percent 3 4 3 4" xfId="11779"/>
    <cellStyle name="Percent 3 4 3 5" xfId="14750"/>
    <cellStyle name="Percent 3 4 4" xfId="5947"/>
    <cellStyle name="Percent 3 4 4 2" xfId="17661"/>
    <cellStyle name="Percent 3 4 5" xfId="8861"/>
    <cellStyle name="Percent 3 4 6" xfId="11776"/>
    <cellStyle name="Percent 3 4 7" xfId="14747"/>
    <cellStyle name="Percent 3 5" xfId="3004"/>
    <cellStyle name="Percent 3 5 2" xfId="3005"/>
    <cellStyle name="Percent 3 5 2 2" xfId="5952"/>
    <cellStyle name="Percent 3 5 2 2 2" xfId="17666"/>
    <cellStyle name="Percent 3 5 2 3" xfId="8866"/>
    <cellStyle name="Percent 3 5 2 4" xfId="11781"/>
    <cellStyle name="Percent 3 5 2 5" xfId="14752"/>
    <cellStyle name="Percent 3 5 3" xfId="5951"/>
    <cellStyle name="Percent 3 5 3 2" xfId="17665"/>
    <cellStyle name="Percent 3 5 4" xfId="8865"/>
    <cellStyle name="Percent 3 5 5" xfId="11780"/>
    <cellStyle name="Percent 3 5 6" xfId="14751"/>
    <cellStyle name="Percent 3 6" xfId="3006"/>
    <cellStyle name="Percent 3 6 2" xfId="5953"/>
    <cellStyle name="Percent 3 6 2 2" xfId="17667"/>
    <cellStyle name="Percent 3 6 3" xfId="8867"/>
    <cellStyle name="Percent 3 6 4" xfId="11782"/>
    <cellStyle name="Percent 3 6 5" xfId="14753"/>
    <cellStyle name="Percent 3 7" xfId="5922"/>
    <cellStyle name="Percent 3 7 2" xfId="17636"/>
    <cellStyle name="Percent 3 8" xfId="8836"/>
    <cellStyle name="Percent 3 9" xfId="11751"/>
    <cellStyle name="Percent 4" xfId="11812"/>
    <cellStyle name="Percent 4 2" xfId="17715"/>
    <cellStyle name="Percent 5" xfId="11807"/>
    <cellStyle name="Produkte Normal" xfId="19"/>
    <cellStyle name="Style 1" xfId="20"/>
    <cellStyle name="Style 1 2" xfId="3008"/>
    <cellStyle name="Style 1 3" xfId="3009"/>
    <cellStyle name="Style 1 4" xfId="3007"/>
    <cellStyle name="Style 1 5" xfId="3025"/>
    <cellStyle name="Style 1 6" xfId="11813"/>
    <cellStyle name="Überschrift 1" xfId="21"/>
    <cellStyle name="Überschrift 1 2" xfId="3026"/>
    <cellStyle name="Überschrift 2" xfId="22"/>
    <cellStyle name="Überschrift 2 2" xfId="3027"/>
    <cellStyle name="Unit 2" xfId="23"/>
    <cellStyle name="Unit 2 2" xfId="3028"/>
    <cellStyle name="一般_1126 detail spec" xfId="24"/>
  </cellStyles>
  <dxfs count="0"/>
  <tableStyles count="0" defaultTableStyle="TableStyleMedium9" defaultPivotStyle="PivotStyleLight16"/>
  <colors>
    <mruColors>
      <color rgb="FFF8F8F8"/>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7.jpeg"/><Relationship Id="rId13" Type="http://schemas.openxmlformats.org/officeDocument/2006/relationships/image" Target="../media/image12.png"/><Relationship Id="rId3" Type="http://schemas.openxmlformats.org/officeDocument/2006/relationships/image" Target="../media/image2.jpeg"/><Relationship Id="rId7" Type="http://schemas.openxmlformats.org/officeDocument/2006/relationships/image" Target="../media/image6.jpeg"/><Relationship Id="rId12" Type="http://schemas.openxmlformats.org/officeDocument/2006/relationships/image" Target="../media/image11.png"/><Relationship Id="rId17" Type="http://schemas.openxmlformats.org/officeDocument/2006/relationships/image" Target="../media/image16.png"/><Relationship Id="rId2" Type="http://schemas.openxmlformats.org/officeDocument/2006/relationships/image" Target="../media/image1.emf"/><Relationship Id="rId16" Type="http://schemas.openxmlformats.org/officeDocument/2006/relationships/image" Target="../media/image15.png"/><Relationship Id="rId1" Type="http://schemas.openxmlformats.org/officeDocument/2006/relationships/hyperlink" Target="#' OVERVIEW'!A1"/><Relationship Id="rId6" Type="http://schemas.openxmlformats.org/officeDocument/2006/relationships/image" Target="../media/image5.jpeg"/><Relationship Id="rId11" Type="http://schemas.openxmlformats.org/officeDocument/2006/relationships/image" Target="../media/image10.png"/><Relationship Id="rId5" Type="http://schemas.openxmlformats.org/officeDocument/2006/relationships/image" Target="../media/image4.jpeg"/><Relationship Id="rId15" Type="http://schemas.openxmlformats.org/officeDocument/2006/relationships/image" Target="../media/image14.jpeg"/><Relationship Id="rId10" Type="http://schemas.openxmlformats.org/officeDocument/2006/relationships/image" Target="../media/image9.gif"/><Relationship Id="rId4" Type="http://schemas.openxmlformats.org/officeDocument/2006/relationships/image" Target="../media/image3.jpeg"/><Relationship Id="rId9" Type="http://schemas.openxmlformats.org/officeDocument/2006/relationships/image" Target="../media/image8.jpeg"/><Relationship Id="rId14" Type="http://schemas.openxmlformats.org/officeDocument/2006/relationships/image" Target="../media/image13.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7.jpeg"/><Relationship Id="rId1" Type="http://schemas.openxmlformats.org/officeDocument/2006/relationships/hyperlink" Target="#Home!A1"/><Relationship Id="rId6" Type="http://schemas.openxmlformats.org/officeDocument/2006/relationships/image" Target="../media/image28.png"/><Relationship Id="rId5" Type="http://schemas.openxmlformats.org/officeDocument/2006/relationships/image" Target="../media/image17.jpeg"/><Relationship Id="rId4" Type="http://schemas.openxmlformats.org/officeDocument/2006/relationships/image" Target="../media/image23.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17.jpeg"/><Relationship Id="rId2" Type="http://schemas.openxmlformats.org/officeDocument/2006/relationships/hyperlink" Target="#Home!A1"/><Relationship Id="rId1" Type="http://schemas.openxmlformats.org/officeDocument/2006/relationships/image" Target="../media/image29.jpeg"/><Relationship Id="rId4" Type="http://schemas.openxmlformats.org/officeDocument/2006/relationships/image" Target="../media/image18.png"/></Relationships>
</file>

<file path=xl/drawings/_rels/drawing12.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image" Target="../media/image7.jpeg"/><Relationship Id="rId1" Type="http://schemas.openxmlformats.org/officeDocument/2006/relationships/image" Target="../media/image30.jpeg"/><Relationship Id="rId6" Type="http://schemas.openxmlformats.org/officeDocument/2006/relationships/image" Target="../media/image23.jpeg"/><Relationship Id="rId5" Type="http://schemas.openxmlformats.org/officeDocument/2006/relationships/image" Target="../media/image18.png"/><Relationship Id="rId4" Type="http://schemas.openxmlformats.org/officeDocument/2006/relationships/image" Target="../media/image17.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31.gif"/><Relationship Id="rId2" Type="http://schemas.openxmlformats.org/officeDocument/2006/relationships/image" Target="../media/image17.jpeg"/><Relationship Id="rId1" Type="http://schemas.openxmlformats.org/officeDocument/2006/relationships/hyperlink" Target="#Home!A1"/><Relationship Id="rId6" Type="http://schemas.openxmlformats.org/officeDocument/2006/relationships/image" Target="../media/image16.png"/><Relationship Id="rId5" Type="http://schemas.openxmlformats.org/officeDocument/2006/relationships/image" Target="../media/image18.png"/><Relationship Id="rId4" Type="http://schemas.openxmlformats.org/officeDocument/2006/relationships/image" Target="../media/image15.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7.jpeg"/><Relationship Id="rId2" Type="http://schemas.openxmlformats.org/officeDocument/2006/relationships/hyperlink" Target="#Home!A1"/><Relationship Id="rId1" Type="http://schemas.openxmlformats.org/officeDocument/2006/relationships/image" Target="../media/image32.emf"/><Relationship Id="rId6" Type="http://schemas.openxmlformats.org/officeDocument/2006/relationships/image" Target="../media/image34.jpg"/><Relationship Id="rId5" Type="http://schemas.openxmlformats.org/officeDocument/2006/relationships/image" Target="../media/image33.jpeg"/><Relationship Id="rId4" Type="http://schemas.openxmlformats.org/officeDocument/2006/relationships/image" Target="../media/image18.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7.jpeg"/><Relationship Id="rId2" Type="http://schemas.openxmlformats.org/officeDocument/2006/relationships/hyperlink" Target="#Home!A1"/><Relationship Id="rId1" Type="http://schemas.openxmlformats.org/officeDocument/2006/relationships/image" Target="../media/image5.jpeg"/><Relationship Id="rId4" Type="http://schemas.openxmlformats.org/officeDocument/2006/relationships/image" Target="../media/image18.png"/></Relationships>
</file>

<file path=xl/drawings/_rels/drawing16.xml.rels><?xml version="1.0" encoding="UTF-8" standalone="yes"?>
<Relationships xmlns="http://schemas.openxmlformats.org/package/2006/relationships"><Relationship Id="rId8" Type="http://schemas.openxmlformats.org/officeDocument/2006/relationships/image" Target="../media/image39.gif"/><Relationship Id="rId3" Type="http://schemas.openxmlformats.org/officeDocument/2006/relationships/image" Target="../media/image17.jpeg"/><Relationship Id="rId7" Type="http://schemas.openxmlformats.org/officeDocument/2006/relationships/image" Target="../media/image38.gif"/><Relationship Id="rId12" Type="http://schemas.openxmlformats.org/officeDocument/2006/relationships/image" Target="../media/image42.gif"/><Relationship Id="rId2" Type="http://schemas.openxmlformats.org/officeDocument/2006/relationships/hyperlink" Target="#Home!A1"/><Relationship Id="rId1" Type="http://schemas.openxmlformats.org/officeDocument/2006/relationships/image" Target="../media/image8.jpeg"/><Relationship Id="rId6" Type="http://schemas.openxmlformats.org/officeDocument/2006/relationships/image" Target="../media/image37.gif"/><Relationship Id="rId11" Type="http://schemas.openxmlformats.org/officeDocument/2006/relationships/image" Target="../media/image18.png"/><Relationship Id="rId5" Type="http://schemas.openxmlformats.org/officeDocument/2006/relationships/image" Target="../media/image36.gif"/><Relationship Id="rId10" Type="http://schemas.openxmlformats.org/officeDocument/2006/relationships/image" Target="../media/image41.gif"/><Relationship Id="rId4" Type="http://schemas.openxmlformats.org/officeDocument/2006/relationships/image" Target="../media/image35.gif"/><Relationship Id="rId9" Type="http://schemas.openxmlformats.org/officeDocument/2006/relationships/image" Target="../media/image40.gif"/></Relationships>
</file>

<file path=xl/drawings/_rels/drawing17.xml.rels><?xml version="1.0" encoding="UTF-8" standalone="yes"?>
<Relationships xmlns="http://schemas.openxmlformats.org/package/2006/relationships"><Relationship Id="rId3" Type="http://schemas.openxmlformats.org/officeDocument/2006/relationships/image" Target="../media/image17.jpeg"/><Relationship Id="rId2" Type="http://schemas.openxmlformats.org/officeDocument/2006/relationships/hyperlink" Target="#Home!A1"/><Relationship Id="rId1" Type="http://schemas.openxmlformats.org/officeDocument/2006/relationships/image" Target="../media/image5.jpeg"/><Relationship Id="rId4" Type="http://schemas.openxmlformats.org/officeDocument/2006/relationships/image" Target="../media/image18.png"/></Relationships>
</file>

<file path=xl/drawings/_rels/drawing18.xml.rels><?xml version="1.0" encoding="UTF-8" standalone="yes"?>
<Relationships xmlns="http://schemas.openxmlformats.org/package/2006/relationships"><Relationship Id="rId3" Type="http://schemas.openxmlformats.org/officeDocument/2006/relationships/image" Target="../media/image23.jpeg"/><Relationship Id="rId2" Type="http://schemas.openxmlformats.org/officeDocument/2006/relationships/image" Target="../media/image18.png"/><Relationship Id="rId1" Type="http://schemas.openxmlformats.org/officeDocument/2006/relationships/image" Target="../media/image5.jpeg"/><Relationship Id="rId5" Type="http://schemas.openxmlformats.org/officeDocument/2006/relationships/image" Target="../media/image17.jpeg"/><Relationship Id="rId4" Type="http://schemas.openxmlformats.org/officeDocument/2006/relationships/hyperlink" Target="#Home!A1"/></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30.jpeg"/><Relationship Id="rId1" Type="http://schemas.openxmlformats.org/officeDocument/2006/relationships/image" Target="../media/image5.jpeg"/><Relationship Id="rId6" Type="http://schemas.openxmlformats.org/officeDocument/2006/relationships/image" Target="../media/image17.jpeg"/><Relationship Id="rId5" Type="http://schemas.openxmlformats.org/officeDocument/2006/relationships/hyperlink" Target="#Home!A1"/><Relationship Id="rId4" Type="http://schemas.openxmlformats.org/officeDocument/2006/relationships/image" Target="../media/image43.jpg"/></Relationships>
</file>

<file path=xl/drawings/_rels/drawing2.xml.rels><?xml version="1.0" encoding="UTF-8" standalone="yes"?>
<Relationships xmlns="http://schemas.openxmlformats.org/package/2006/relationships"><Relationship Id="rId3" Type="http://schemas.openxmlformats.org/officeDocument/2006/relationships/image" Target="../media/image17.jpeg"/><Relationship Id="rId2" Type="http://schemas.openxmlformats.org/officeDocument/2006/relationships/hyperlink" Target="#Home!A1"/><Relationship Id="rId1" Type="http://schemas.openxmlformats.org/officeDocument/2006/relationships/image" Target="../media/image3.jpeg"/><Relationship Id="rId6" Type="http://schemas.openxmlformats.org/officeDocument/2006/relationships/image" Target="../media/image20.jpeg"/><Relationship Id="rId5" Type="http://schemas.openxmlformats.org/officeDocument/2006/relationships/image" Target="../media/image19.png"/><Relationship Id="rId4" Type="http://schemas.openxmlformats.org/officeDocument/2006/relationships/image" Target="../media/image18.png"/></Relationships>
</file>

<file path=xl/drawings/_rels/drawing20.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30.jpeg"/><Relationship Id="rId1" Type="http://schemas.openxmlformats.org/officeDocument/2006/relationships/image" Target="../media/image5.jpeg"/><Relationship Id="rId5" Type="http://schemas.openxmlformats.org/officeDocument/2006/relationships/image" Target="../media/image17.jpeg"/><Relationship Id="rId4" Type="http://schemas.openxmlformats.org/officeDocument/2006/relationships/hyperlink" Target="#Home!A1"/></Relationships>
</file>

<file path=xl/drawings/_rels/drawing21.xml.rels><?xml version="1.0" encoding="UTF-8" standalone="yes"?>
<Relationships xmlns="http://schemas.openxmlformats.org/package/2006/relationships"><Relationship Id="rId8" Type="http://schemas.openxmlformats.org/officeDocument/2006/relationships/image" Target="../media/image47.png"/><Relationship Id="rId3" Type="http://schemas.openxmlformats.org/officeDocument/2006/relationships/image" Target="../media/image17.jpeg"/><Relationship Id="rId7" Type="http://schemas.openxmlformats.org/officeDocument/2006/relationships/image" Target="../media/image46.png"/><Relationship Id="rId2" Type="http://schemas.openxmlformats.org/officeDocument/2006/relationships/hyperlink" Target="#Home!A1"/><Relationship Id="rId1" Type="http://schemas.openxmlformats.org/officeDocument/2006/relationships/image" Target="../media/image5.jpeg"/><Relationship Id="rId6" Type="http://schemas.openxmlformats.org/officeDocument/2006/relationships/image" Target="../media/image45.png"/><Relationship Id="rId5" Type="http://schemas.openxmlformats.org/officeDocument/2006/relationships/image" Target="../media/image44.png"/><Relationship Id="rId4" Type="http://schemas.openxmlformats.org/officeDocument/2006/relationships/image" Target="../media/image18.png"/></Relationships>
</file>

<file path=xl/drawings/_rels/drawing22.xml.rels><?xml version="1.0" encoding="UTF-8" standalone="yes"?>
<Relationships xmlns="http://schemas.openxmlformats.org/package/2006/relationships"><Relationship Id="rId8" Type="http://schemas.openxmlformats.org/officeDocument/2006/relationships/image" Target="../media/image51.emf"/><Relationship Id="rId13" Type="http://schemas.openxmlformats.org/officeDocument/2006/relationships/image" Target="../media/image56.jpg"/><Relationship Id="rId3" Type="http://schemas.openxmlformats.org/officeDocument/2006/relationships/image" Target="../media/image17.jpeg"/><Relationship Id="rId7" Type="http://schemas.openxmlformats.org/officeDocument/2006/relationships/image" Target="../media/image50.emf"/><Relationship Id="rId12" Type="http://schemas.openxmlformats.org/officeDocument/2006/relationships/image" Target="../media/image55.emf"/><Relationship Id="rId2" Type="http://schemas.openxmlformats.org/officeDocument/2006/relationships/hyperlink" Target="#Home!A1"/><Relationship Id="rId1" Type="http://schemas.openxmlformats.org/officeDocument/2006/relationships/image" Target="../media/image5.jpeg"/><Relationship Id="rId6" Type="http://schemas.openxmlformats.org/officeDocument/2006/relationships/image" Target="../media/image49.jpeg"/><Relationship Id="rId11" Type="http://schemas.openxmlformats.org/officeDocument/2006/relationships/image" Target="../media/image54.emf"/><Relationship Id="rId5" Type="http://schemas.openxmlformats.org/officeDocument/2006/relationships/image" Target="../media/image48.jpeg"/><Relationship Id="rId10" Type="http://schemas.openxmlformats.org/officeDocument/2006/relationships/image" Target="../media/image53.emf"/><Relationship Id="rId4" Type="http://schemas.openxmlformats.org/officeDocument/2006/relationships/image" Target="../media/image18.png"/><Relationship Id="rId9" Type="http://schemas.openxmlformats.org/officeDocument/2006/relationships/image" Target="../media/image52.emf"/><Relationship Id="rId14" Type="http://schemas.openxmlformats.org/officeDocument/2006/relationships/image" Target="../media/image57.jpeg"/></Relationships>
</file>

<file path=xl/drawings/_rels/drawing23.xml.rels><?xml version="1.0" encoding="UTF-8" standalone="yes"?>
<Relationships xmlns="http://schemas.openxmlformats.org/package/2006/relationships"><Relationship Id="rId8" Type="http://schemas.openxmlformats.org/officeDocument/2006/relationships/hyperlink" Target="#Home!A1"/><Relationship Id="rId13" Type="http://schemas.openxmlformats.org/officeDocument/2006/relationships/image" Target="../media/image54.emf"/><Relationship Id="rId3" Type="http://schemas.openxmlformats.org/officeDocument/2006/relationships/image" Target="../media/image60.jpg"/><Relationship Id="rId7" Type="http://schemas.openxmlformats.org/officeDocument/2006/relationships/image" Target="../media/image5.jpeg"/><Relationship Id="rId12" Type="http://schemas.openxmlformats.org/officeDocument/2006/relationships/image" Target="../media/image52.emf"/><Relationship Id="rId2" Type="http://schemas.openxmlformats.org/officeDocument/2006/relationships/image" Target="../media/image59.png"/><Relationship Id="rId1" Type="http://schemas.openxmlformats.org/officeDocument/2006/relationships/image" Target="../media/image58.jpg"/><Relationship Id="rId6" Type="http://schemas.openxmlformats.org/officeDocument/2006/relationships/image" Target="../media/image63.jpeg"/><Relationship Id="rId11" Type="http://schemas.openxmlformats.org/officeDocument/2006/relationships/image" Target="../media/image51.emf"/><Relationship Id="rId5" Type="http://schemas.openxmlformats.org/officeDocument/2006/relationships/image" Target="../media/image62.jpg"/><Relationship Id="rId10" Type="http://schemas.openxmlformats.org/officeDocument/2006/relationships/image" Target="../media/image18.png"/><Relationship Id="rId4" Type="http://schemas.openxmlformats.org/officeDocument/2006/relationships/image" Target="../media/image61.jpeg"/><Relationship Id="rId9" Type="http://schemas.openxmlformats.org/officeDocument/2006/relationships/image" Target="../media/image17.jpeg"/><Relationship Id="rId14" Type="http://schemas.openxmlformats.org/officeDocument/2006/relationships/image" Target="../media/image64.jp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jpeg"/><Relationship Id="rId1" Type="http://schemas.openxmlformats.org/officeDocument/2006/relationships/hyperlink" Target="#Home!A1"/><Relationship Id="rId5" Type="http://schemas.openxmlformats.org/officeDocument/2006/relationships/image" Target="../media/image21.jpeg"/><Relationship Id="rId4" Type="http://schemas.openxmlformats.org/officeDocument/2006/relationships/image" Target="../media/image19.png"/></Relationships>
</file>

<file path=xl/drawings/_rels/drawing4.xml.rels><?xml version="1.0" encoding="UTF-8" standalone="yes"?>
<Relationships xmlns="http://schemas.openxmlformats.org/package/2006/relationships"><Relationship Id="rId3" Type="http://schemas.openxmlformats.org/officeDocument/2006/relationships/image" Target="../media/image17.jpeg"/><Relationship Id="rId7" Type="http://schemas.openxmlformats.org/officeDocument/2006/relationships/image" Target="../media/image23.jpeg"/><Relationship Id="rId2" Type="http://schemas.openxmlformats.org/officeDocument/2006/relationships/hyperlink" Target="#Home!A1"/><Relationship Id="rId1" Type="http://schemas.openxmlformats.org/officeDocument/2006/relationships/image" Target="../media/image8.jpeg"/><Relationship Id="rId6" Type="http://schemas.openxmlformats.org/officeDocument/2006/relationships/image" Target="../media/image22.png"/><Relationship Id="rId5" Type="http://schemas.openxmlformats.org/officeDocument/2006/relationships/image" Target="../media/image12.png"/><Relationship Id="rId4" Type="http://schemas.openxmlformats.org/officeDocument/2006/relationships/image" Target="../media/image18.png"/></Relationships>
</file>

<file path=xl/drawings/_rels/drawing5.xml.rels><?xml version="1.0" encoding="UTF-8" standalone="yes"?>
<Relationships xmlns="http://schemas.openxmlformats.org/package/2006/relationships"><Relationship Id="rId3" Type="http://schemas.openxmlformats.org/officeDocument/2006/relationships/image" Target="../media/image18.png"/><Relationship Id="rId7" Type="http://schemas.openxmlformats.org/officeDocument/2006/relationships/image" Target="../media/image26.png"/><Relationship Id="rId2" Type="http://schemas.openxmlformats.org/officeDocument/2006/relationships/image" Target="../media/image17.jpeg"/><Relationship Id="rId1" Type="http://schemas.openxmlformats.org/officeDocument/2006/relationships/hyperlink" Target="#Home!A1"/><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image" Target="../media/image16.png"/></Relationships>
</file>

<file path=xl/drawings/_rels/drawing6.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jpeg"/><Relationship Id="rId1" Type="http://schemas.openxmlformats.org/officeDocument/2006/relationships/hyperlink" Target="#Home!A1"/><Relationship Id="rId4" Type="http://schemas.openxmlformats.org/officeDocument/2006/relationships/image" Target="../media/image23.jpeg"/></Relationships>
</file>

<file path=xl/drawings/_rels/drawing7.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7.jpeg"/><Relationship Id="rId1" Type="http://schemas.openxmlformats.org/officeDocument/2006/relationships/hyperlink" Target="#Home!A1"/><Relationship Id="rId4" Type="http://schemas.openxmlformats.org/officeDocument/2006/relationships/image" Target="../media/image18.png"/></Relationships>
</file>

<file path=xl/drawings/_rels/drawing8.xml.rels><?xml version="1.0" encoding="UTF-8" standalone="yes"?>
<Relationships xmlns="http://schemas.openxmlformats.org/package/2006/relationships"><Relationship Id="rId3" Type="http://schemas.openxmlformats.org/officeDocument/2006/relationships/image" Target="../media/image27.jpeg"/><Relationship Id="rId2" Type="http://schemas.openxmlformats.org/officeDocument/2006/relationships/hyperlink" Target="#Home!A1"/><Relationship Id="rId1" Type="http://schemas.openxmlformats.org/officeDocument/2006/relationships/image" Target="../media/image5.jpeg"/><Relationship Id="rId5" Type="http://schemas.openxmlformats.org/officeDocument/2006/relationships/image" Target="../media/image18.png"/><Relationship Id="rId4" Type="http://schemas.openxmlformats.org/officeDocument/2006/relationships/image" Target="../media/image17.jpe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jpeg"/><Relationship Id="rId1" Type="http://schemas.openxmlformats.org/officeDocument/2006/relationships/hyperlink" Target="#Home!A1"/><Relationship Id="rId5" Type="http://schemas.openxmlformats.org/officeDocument/2006/relationships/image" Target="../media/image23.jpeg"/><Relationship Id="rId4" Type="http://schemas.openxmlformats.org/officeDocument/2006/relationships/image" Target="../media/image9.gif"/></Relationships>
</file>

<file path=xl/drawings/drawing1.xml><?xml version="1.0" encoding="utf-8"?>
<xdr:wsDr xmlns:xdr="http://schemas.openxmlformats.org/drawingml/2006/spreadsheetDrawing" xmlns:a="http://schemas.openxmlformats.org/drawingml/2006/main">
  <xdr:twoCellAnchor editAs="oneCell">
    <xdr:from>
      <xdr:col>3</xdr:col>
      <xdr:colOff>297728</xdr:colOff>
      <xdr:row>12</xdr:row>
      <xdr:rowOff>142875</xdr:rowOff>
    </xdr:from>
    <xdr:to>
      <xdr:col>11</xdr:col>
      <xdr:colOff>442422</xdr:colOff>
      <xdr:row>21</xdr:row>
      <xdr:rowOff>26192</xdr:rowOff>
    </xdr:to>
    <xdr:pic>
      <xdr:nvPicPr>
        <xdr:cNvPr id="1025" name="Picture 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2259878" y="2419350"/>
          <a:ext cx="5021494" cy="2026442"/>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6</xdr:col>
      <xdr:colOff>471479</xdr:colOff>
      <xdr:row>5</xdr:row>
      <xdr:rowOff>64287</xdr:rowOff>
    </xdr:from>
    <xdr:to>
      <xdr:col>7</xdr:col>
      <xdr:colOff>269871</xdr:colOff>
      <xdr:row>7</xdr:row>
      <xdr:rowOff>183349</xdr:rowOff>
    </xdr:to>
    <xdr:pic>
      <xdr:nvPicPr>
        <xdr:cNvPr id="3074" name="Picture 2" descr="http://t1.gstatic.com/images?q=tbn:ANd9GcSv9wdAEP6DKIVYE0Hf5IFwtpEfBmY6CDDrYDEDVd6J2ariLlbX-g"/>
        <xdr:cNvPicPr>
          <a:picLocks noChangeAspect="1" noChangeArrowheads="1"/>
        </xdr:cNvPicPr>
      </xdr:nvPicPr>
      <xdr:blipFill>
        <a:blip xmlns:r="http://schemas.openxmlformats.org/officeDocument/2006/relationships" r:embed="rId3" cstate="print"/>
        <a:srcRect/>
        <a:stretch>
          <a:fillRect/>
        </a:stretch>
      </xdr:blipFill>
      <xdr:spPr bwMode="auto">
        <a:xfrm>
          <a:off x="4262429" y="711987"/>
          <a:ext cx="407992" cy="509587"/>
        </a:xfrm>
        <a:prstGeom prst="rect">
          <a:avLst/>
        </a:prstGeom>
        <a:noFill/>
      </xdr:spPr>
    </xdr:pic>
    <xdr:clientData/>
  </xdr:twoCellAnchor>
  <xdr:twoCellAnchor editAs="oneCell">
    <xdr:from>
      <xdr:col>5</xdr:col>
      <xdr:colOff>30962</xdr:colOff>
      <xdr:row>6</xdr:row>
      <xdr:rowOff>76195</xdr:rowOff>
    </xdr:from>
    <xdr:to>
      <xdr:col>6</xdr:col>
      <xdr:colOff>152400</xdr:colOff>
      <xdr:row>7</xdr:row>
      <xdr:rowOff>82748</xdr:rowOff>
    </xdr:to>
    <xdr:pic>
      <xdr:nvPicPr>
        <xdr:cNvPr id="9" name="Picture 4" descr="http://t3.gstatic.com/images?q=tbn:ANd9GcTY8QJoHghl9ukBpukhYRzjU3v5StolNOim2kUgovCnxjgt-KnSGw"/>
        <xdr:cNvPicPr>
          <a:picLocks noChangeAspect="1" noChangeArrowheads="1"/>
        </xdr:cNvPicPr>
      </xdr:nvPicPr>
      <xdr:blipFill>
        <a:blip xmlns:r="http://schemas.openxmlformats.org/officeDocument/2006/relationships" r:embed="rId4" cstate="print"/>
        <a:srcRect/>
        <a:stretch>
          <a:fillRect/>
        </a:stretch>
      </xdr:blipFill>
      <xdr:spPr bwMode="auto">
        <a:xfrm>
          <a:off x="3212312" y="895345"/>
          <a:ext cx="731038" cy="225628"/>
        </a:xfrm>
        <a:prstGeom prst="rect">
          <a:avLst/>
        </a:prstGeom>
        <a:noFill/>
      </xdr:spPr>
    </xdr:pic>
    <xdr:clientData/>
  </xdr:twoCellAnchor>
  <xdr:twoCellAnchor editAs="oneCell">
    <xdr:from>
      <xdr:col>4</xdr:col>
      <xdr:colOff>600067</xdr:colOff>
      <xdr:row>9</xdr:row>
      <xdr:rowOff>174440</xdr:rowOff>
    </xdr:from>
    <xdr:to>
      <xdr:col>6</xdr:col>
      <xdr:colOff>19043</xdr:colOff>
      <xdr:row>11</xdr:row>
      <xdr:rowOff>157155</xdr:rowOff>
    </xdr:to>
    <xdr:pic>
      <xdr:nvPicPr>
        <xdr:cNvPr id="3075" name="Picture 3" descr="http://t2.gstatic.com/images?q=tbn:ANd9GcQYIM7De_4EfdtRA6UaFE4kvq7Bi_7bb1qRJmoDEuWPIxImUxs-fw"/>
        <xdr:cNvPicPr>
          <a:picLocks noChangeAspect="1" noChangeArrowheads="1"/>
        </xdr:cNvPicPr>
      </xdr:nvPicPr>
      <xdr:blipFill>
        <a:blip xmlns:r="http://schemas.openxmlformats.org/officeDocument/2006/relationships" r:embed="rId5" cstate="print"/>
        <a:srcRect/>
        <a:stretch>
          <a:fillRect/>
        </a:stretch>
      </xdr:blipFill>
      <xdr:spPr bwMode="auto">
        <a:xfrm>
          <a:off x="3171817" y="1698440"/>
          <a:ext cx="638176" cy="468490"/>
        </a:xfrm>
        <a:prstGeom prst="rect">
          <a:avLst/>
        </a:prstGeom>
        <a:noFill/>
      </xdr:spPr>
    </xdr:pic>
    <xdr:clientData/>
  </xdr:twoCellAnchor>
  <xdr:twoCellAnchor editAs="oneCell">
    <xdr:from>
      <xdr:col>9</xdr:col>
      <xdr:colOff>157170</xdr:colOff>
      <xdr:row>10</xdr:row>
      <xdr:rowOff>33332</xdr:rowOff>
    </xdr:from>
    <xdr:to>
      <xdr:col>10</xdr:col>
      <xdr:colOff>100019</xdr:colOff>
      <xdr:row>10</xdr:row>
      <xdr:rowOff>219070</xdr:rowOff>
    </xdr:to>
    <xdr:pic>
      <xdr:nvPicPr>
        <xdr:cNvPr id="3080" name="Picture 8" descr="http://www.macrotronics.net/images/INVO_LOGO_Ara.jpg"/>
        <xdr:cNvPicPr>
          <a:picLocks noChangeAspect="1" noChangeArrowheads="1"/>
        </xdr:cNvPicPr>
      </xdr:nvPicPr>
      <xdr:blipFill>
        <a:blip xmlns:r="http://schemas.openxmlformats.org/officeDocument/2006/relationships" r:embed="rId6" cstate="print"/>
        <a:srcRect b="40298"/>
        <a:stretch>
          <a:fillRect/>
        </a:stretch>
      </xdr:blipFill>
      <xdr:spPr bwMode="auto">
        <a:xfrm>
          <a:off x="5776920" y="1824032"/>
          <a:ext cx="552449" cy="185738"/>
        </a:xfrm>
        <a:prstGeom prst="rect">
          <a:avLst/>
        </a:prstGeom>
        <a:noFill/>
      </xdr:spPr>
    </xdr:pic>
    <xdr:clientData/>
  </xdr:twoCellAnchor>
  <xdr:twoCellAnchor editAs="oneCell">
    <xdr:from>
      <xdr:col>3</xdr:col>
      <xdr:colOff>116687</xdr:colOff>
      <xdr:row>10</xdr:row>
      <xdr:rowOff>14051</xdr:rowOff>
    </xdr:from>
    <xdr:to>
      <xdr:col>4</xdr:col>
      <xdr:colOff>376244</xdr:colOff>
      <xdr:row>11</xdr:row>
      <xdr:rowOff>100006</xdr:rowOff>
    </xdr:to>
    <xdr:pic>
      <xdr:nvPicPr>
        <xdr:cNvPr id="3081" name="Picture 9" descr="http://t1.gstatic.com/images?q=tbn:ANd9GcR2Wu_cnWcH209OmISruxg0ri0cPS2DpHOMjrynLl0Lb-kcV0be"/>
        <xdr:cNvPicPr>
          <a:picLocks noChangeAspect="1" noChangeArrowheads="1"/>
        </xdr:cNvPicPr>
      </xdr:nvPicPr>
      <xdr:blipFill>
        <a:blip xmlns:r="http://schemas.openxmlformats.org/officeDocument/2006/relationships" r:embed="rId7" cstate="print"/>
        <a:srcRect/>
        <a:stretch>
          <a:fillRect/>
        </a:stretch>
      </xdr:blipFill>
      <xdr:spPr bwMode="auto">
        <a:xfrm>
          <a:off x="2078837" y="1804751"/>
          <a:ext cx="869157" cy="305030"/>
        </a:xfrm>
        <a:prstGeom prst="rect">
          <a:avLst/>
        </a:prstGeom>
        <a:noFill/>
      </xdr:spPr>
    </xdr:pic>
    <xdr:clientData/>
  </xdr:twoCellAnchor>
  <xdr:twoCellAnchor editAs="oneCell">
    <xdr:from>
      <xdr:col>7</xdr:col>
      <xdr:colOff>395294</xdr:colOff>
      <xdr:row>9</xdr:row>
      <xdr:rowOff>266511</xdr:rowOff>
    </xdr:from>
    <xdr:to>
      <xdr:col>9</xdr:col>
      <xdr:colOff>33343</xdr:colOff>
      <xdr:row>10</xdr:row>
      <xdr:rowOff>195257</xdr:rowOff>
    </xdr:to>
    <xdr:pic>
      <xdr:nvPicPr>
        <xdr:cNvPr id="20" name="Picture 11" descr="http://www.pcmira.com/uploads/images/marcas/POSBANK.jpg"/>
        <xdr:cNvPicPr>
          <a:picLocks noChangeAspect="1" noChangeArrowheads="1"/>
        </xdr:cNvPicPr>
      </xdr:nvPicPr>
      <xdr:blipFill>
        <a:blip xmlns:r="http://schemas.openxmlformats.org/officeDocument/2006/relationships" r:embed="rId8" cstate="print"/>
        <a:srcRect t="26316" r="-8333" b="30263"/>
        <a:stretch>
          <a:fillRect/>
        </a:stretch>
      </xdr:blipFill>
      <xdr:spPr bwMode="auto">
        <a:xfrm>
          <a:off x="4795844" y="1790511"/>
          <a:ext cx="857249" cy="195446"/>
        </a:xfrm>
        <a:prstGeom prst="rect">
          <a:avLst/>
        </a:prstGeom>
        <a:noFill/>
      </xdr:spPr>
    </xdr:pic>
    <xdr:clientData/>
  </xdr:twoCellAnchor>
  <xdr:twoCellAnchor editAs="oneCell">
    <xdr:from>
      <xdr:col>6</xdr:col>
      <xdr:colOff>197637</xdr:colOff>
      <xdr:row>9</xdr:row>
      <xdr:rowOff>194276</xdr:rowOff>
    </xdr:from>
    <xdr:to>
      <xdr:col>7</xdr:col>
      <xdr:colOff>271455</xdr:colOff>
      <xdr:row>11</xdr:row>
      <xdr:rowOff>155345</xdr:rowOff>
    </xdr:to>
    <xdr:pic>
      <xdr:nvPicPr>
        <xdr:cNvPr id="22" name="Picture 12" descr="http://t1.gstatic.com/images?q=tbn:ANd9GcRpQJaVVM77K_y6hw84viTBgFW5BqRWi741Ug6_7yxeFigffGyD"/>
        <xdr:cNvPicPr>
          <a:picLocks noChangeAspect="1" noChangeArrowheads="1"/>
        </xdr:cNvPicPr>
      </xdr:nvPicPr>
      <xdr:blipFill>
        <a:blip xmlns:r="http://schemas.openxmlformats.org/officeDocument/2006/relationships" r:embed="rId9" cstate="print"/>
        <a:srcRect/>
        <a:stretch>
          <a:fillRect/>
        </a:stretch>
      </xdr:blipFill>
      <xdr:spPr bwMode="auto">
        <a:xfrm>
          <a:off x="3988587" y="1718276"/>
          <a:ext cx="683418" cy="446844"/>
        </a:xfrm>
        <a:prstGeom prst="rect">
          <a:avLst/>
        </a:prstGeom>
        <a:noFill/>
      </xdr:spPr>
    </xdr:pic>
    <xdr:clientData/>
  </xdr:twoCellAnchor>
  <xdr:twoCellAnchor editAs="oneCell">
    <xdr:from>
      <xdr:col>3</xdr:col>
      <xdr:colOff>57150</xdr:colOff>
      <xdr:row>8</xdr:row>
      <xdr:rowOff>19050</xdr:rowOff>
    </xdr:from>
    <xdr:to>
      <xdr:col>5</xdr:col>
      <xdr:colOff>93980</xdr:colOff>
      <xdr:row>9</xdr:row>
      <xdr:rowOff>209550</xdr:rowOff>
    </xdr:to>
    <xdr:pic>
      <xdr:nvPicPr>
        <xdr:cNvPr id="14" name="il_fi" descr="http://www.fujitsu.com/img/WWW2/about/plus/logo/logo.gif"/>
        <xdr:cNvPicPr>
          <a:picLocks noChangeAspect="1" noChangeArrowheads="1"/>
        </xdr:cNvPicPr>
      </xdr:nvPicPr>
      <xdr:blipFill>
        <a:blip xmlns:r="http://schemas.openxmlformats.org/officeDocument/2006/relationships" r:embed="rId10" cstate="print"/>
        <a:srcRect/>
        <a:stretch>
          <a:fillRect/>
        </a:stretch>
      </xdr:blipFill>
      <xdr:spPr bwMode="auto">
        <a:xfrm>
          <a:off x="2019300" y="1323975"/>
          <a:ext cx="1256030" cy="409575"/>
        </a:xfrm>
        <a:prstGeom prst="rect">
          <a:avLst/>
        </a:prstGeom>
        <a:noFill/>
      </xdr:spPr>
    </xdr:pic>
    <xdr:clientData/>
  </xdr:twoCellAnchor>
  <xdr:twoCellAnchor editAs="oneCell">
    <xdr:from>
      <xdr:col>10</xdr:col>
      <xdr:colOff>352425</xdr:colOff>
      <xdr:row>10</xdr:row>
      <xdr:rowOff>0</xdr:rowOff>
    </xdr:from>
    <xdr:to>
      <xdr:col>11</xdr:col>
      <xdr:colOff>361950</xdr:colOff>
      <xdr:row>11</xdr:row>
      <xdr:rowOff>171505</xdr:rowOff>
    </xdr:to>
    <xdr:pic>
      <xdr:nvPicPr>
        <xdr:cNvPr id="17" name="Picture 16" descr="adobe.png"/>
        <xdr:cNvPicPr>
          <a:picLocks noChangeAspect="1"/>
        </xdr:cNvPicPr>
      </xdr:nvPicPr>
      <xdr:blipFill>
        <a:blip xmlns:r="http://schemas.openxmlformats.org/officeDocument/2006/relationships" r:embed="rId11"/>
        <a:stretch>
          <a:fillRect/>
        </a:stretch>
      </xdr:blipFill>
      <xdr:spPr>
        <a:xfrm>
          <a:off x="6581775" y="1790700"/>
          <a:ext cx="619125" cy="390580"/>
        </a:xfrm>
        <a:prstGeom prst="rect">
          <a:avLst/>
        </a:prstGeom>
      </xdr:spPr>
    </xdr:pic>
    <xdr:clientData/>
  </xdr:twoCellAnchor>
  <xdr:twoCellAnchor editAs="oneCell">
    <xdr:from>
      <xdr:col>5</xdr:col>
      <xdr:colOff>300841</xdr:colOff>
      <xdr:row>8</xdr:row>
      <xdr:rowOff>123825</xdr:rowOff>
    </xdr:from>
    <xdr:to>
      <xdr:col>7</xdr:col>
      <xdr:colOff>133347</xdr:colOff>
      <xdr:row>9</xdr:row>
      <xdr:rowOff>114300</xdr:rowOff>
    </xdr:to>
    <xdr:pic>
      <xdr:nvPicPr>
        <xdr:cNvPr id="16" name="Picture 15"/>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482191" y="1428750"/>
          <a:ext cx="1051706" cy="209550"/>
        </a:xfrm>
        <a:prstGeom prst="rect">
          <a:avLst/>
        </a:prstGeom>
      </xdr:spPr>
    </xdr:pic>
    <xdr:clientData/>
  </xdr:twoCellAnchor>
  <xdr:twoCellAnchor editAs="oneCell">
    <xdr:from>
      <xdr:col>7</xdr:col>
      <xdr:colOff>419100</xdr:colOff>
      <xdr:row>8</xdr:row>
      <xdr:rowOff>47625</xdr:rowOff>
    </xdr:from>
    <xdr:to>
      <xdr:col>9</xdr:col>
      <xdr:colOff>162119</xdr:colOff>
      <xdr:row>9</xdr:row>
      <xdr:rowOff>142875</xdr:rowOff>
    </xdr:to>
    <xdr:pic>
      <xdr:nvPicPr>
        <xdr:cNvPr id="15" name="Picture 14"/>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819650" y="1352550"/>
          <a:ext cx="962219" cy="314325"/>
        </a:xfrm>
        <a:prstGeom prst="rect">
          <a:avLst/>
        </a:prstGeom>
      </xdr:spPr>
    </xdr:pic>
    <xdr:clientData/>
  </xdr:twoCellAnchor>
  <xdr:twoCellAnchor editAs="oneCell">
    <xdr:from>
      <xdr:col>3</xdr:col>
      <xdr:colOff>161925</xdr:colOff>
      <xdr:row>5</xdr:row>
      <xdr:rowOff>85725</xdr:rowOff>
    </xdr:from>
    <xdr:to>
      <xdr:col>4</xdr:col>
      <xdr:colOff>571500</xdr:colOff>
      <xdr:row>8</xdr:row>
      <xdr:rowOff>70319</xdr:rowOff>
    </xdr:to>
    <xdr:pic>
      <xdr:nvPicPr>
        <xdr:cNvPr id="18" name="Picture 17"/>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124075" y="733425"/>
          <a:ext cx="1019175" cy="641819"/>
        </a:xfrm>
        <a:prstGeom prst="rect">
          <a:avLst/>
        </a:prstGeom>
      </xdr:spPr>
    </xdr:pic>
    <xdr:clientData/>
  </xdr:twoCellAnchor>
  <xdr:twoCellAnchor editAs="oneCell">
    <xdr:from>
      <xdr:col>7</xdr:col>
      <xdr:colOff>419100</xdr:colOff>
      <xdr:row>6</xdr:row>
      <xdr:rowOff>66675</xdr:rowOff>
    </xdr:from>
    <xdr:to>
      <xdr:col>9</xdr:col>
      <xdr:colOff>8814</xdr:colOff>
      <xdr:row>7</xdr:row>
      <xdr:rowOff>78169</xdr:rowOff>
    </xdr:to>
    <xdr:pic>
      <xdr:nvPicPr>
        <xdr:cNvPr id="19" name="Picture 18"/>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819650" y="885825"/>
          <a:ext cx="808914" cy="230569"/>
        </a:xfrm>
        <a:prstGeom prst="rect">
          <a:avLst/>
        </a:prstGeom>
      </xdr:spPr>
    </xdr:pic>
    <xdr:clientData/>
  </xdr:twoCellAnchor>
  <xdr:twoCellAnchor editAs="oneCell">
    <xdr:from>
      <xdr:col>10</xdr:col>
      <xdr:colOff>38100</xdr:colOff>
      <xdr:row>8</xdr:row>
      <xdr:rowOff>57150</xdr:rowOff>
    </xdr:from>
    <xdr:to>
      <xdr:col>11</xdr:col>
      <xdr:colOff>380881</xdr:colOff>
      <xdr:row>9</xdr:row>
      <xdr:rowOff>133313</xdr:rowOff>
    </xdr:to>
    <xdr:pic>
      <xdr:nvPicPr>
        <xdr:cNvPr id="21" name="Picture 20"/>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267450" y="1362075"/>
          <a:ext cx="952381" cy="295238"/>
        </a:xfrm>
        <a:prstGeom prst="rect">
          <a:avLst/>
        </a:prstGeom>
      </xdr:spPr>
    </xdr:pic>
    <xdr:clientData/>
  </xdr:twoCellAnchor>
  <xdr:twoCellAnchor editAs="oneCell">
    <xdr:from>
      <xdr:col>9</xdr:col>
      <xdr:colOff>142876</xdr:colOff>
      <xdr:row>4</xdr:row>
      <xdr:rowOff>19051</xdr:rowOff>
    </xdr:from>
    <xdr:to>
      <xdr:col>11</xdr:col>
      <xdr:colOff>600076</xdr:colOff>
      <xdr:row>7</xdr:row>
      <xdr:rowOff>252291</xdr:rowOff>
    </xdr:to>
    <xdr:pic>
      <xdr:nvPicPr>
        <xdr:cNvPr id="23" name="Picture 22"/>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5762626" y="466726"/>
          <a:ext cx="1676400" cy="82379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1226344</xdr:colOff>
      <xdr:row>0</xdr:row>
      <xdr:rowOff>23812</xdr:rowOff>
    </xdr:from>
    <xdr:to>
      <xdr:col>10</xdr:col>
      <xdr:colOff>4110</xdr:colOff>
      <xdr:row>0</xdr:row>
      <xdr:rowOff>161432</xdr:rowOff>
    </xdr:to>
    <xdr:pic>
      <xdr:nvPicPr>
        <xdr:cNvPr id="3" name="Picture 2" descr="images.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8503444" y="23812"/>
          <a:ext cx="6491" cy="766270"/>
        </a:xfrm>
        <a:prstGeom prst="rect">
          <a:avLst/>
        </a:prstGeom>
        <a:ln>
          <a:noFill/>
        </a:ln>
        <a:effectLst>
          <a:softEdge rad="112500"/>
        </a:effectLst>
      </xdr:spPr>
    </xdr:pic>
    <xdr:clientData/>
  </xdr:twoCellAnchor>
  <xdr:twoCellAnchor editAs="oneCell">
    <xdr:from>
      <xdr:col>0</xdr:col>
      <xdr:colOff>57150</xdr:colOff>
      <xdr:row>1</xdr:row>
      <xdr:rowOff>123825</xdr:rowOff>
    </xdr:from>
    <xdr:to>
      <xdr:col>2</xdr:col>
      <xdr:colOff>200025</xdr:colOff>
      <xdr:row>1</xdr:row>
      <xdr:rowOff>580968</xdr:rowOff>
    </xdr:to>
    <xdr:pic>
      <xdr:nvPicPr>
        <xdr:cNvPr id="6" name="Picture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7150" y="981075"/>
          <a:ext cx="1619250" cy="457143"/>
        </a:xfrm>
        <a:prstGeom prst="rect">
          <a:avLst/>
        </a:prstGeom>
      </xdr:spPr>
    </xdr:pic>
    <xdr:clientData/>
  </xdr:twoCellAnchor>
  <xdr:twoCellAnchor editAs="oneCell">
    <xdr:from>
      <xdr:col>3</xdr:col>
      <xdr:colOff>200025</xdr:colOff>
      <xdr:row>1</xdr:row>
      <xdr:rowOff>28575</xdr:rowOff>
    </xdr:from>
    <xdr:to>
      <xdr:col>5</xdr:col>
      <xdr:colOff>590550</xdr:colOff>
      <xdr:row>1</xdr:row>
      <xdr:rowOff>696380</xdr:rowOff>
    </xdr:to>
    <xdr:pic>
      <xdr:nvPicPr>
        <xdr:cNvPr id="7" name="Picture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619500" y="885825"/>
          <a:ext cx="1609725" cy="667805"/>
        </a:xfrm>
        <a:prstGeom prst="rect">
          <a:avLst/>
        </a:prstGeom>
      </xdr:spPr>
    </xdr:pic>
    <xdr:clientData/>
  </xdr:twoCellAnchor>
  <xdr:twoCellAnchor editAs="oneCell">
    <xdr:from>
      <xdr:col>11</xdr:col>
      <xdr:colOff>495300</xdr:colOff>
      <xdr:row>0</xdr:row>
      <xdr:rowOff>114300</xdr:rowOff>
    </xdr:from>
    <xdr:to>
      <xdr:col>11</xdr:col>
      <xdr:colOff>1104899</xdr:colOff>
      <xdr:row>0</xdr:row>
      <xdr:rowOff>683985</xdr:rowOff>
    </xdr:to>
    <xdr:pic>
      <xdr:nvPicPr>
        <xdr:cNvPr id="11" name="Picture 10" descr="8630106-red-home-button-kosi.jpg">
          <a:hlinkClick xmlns:r="http://schemas.openxmlformats.org/officeDocument/2006/relationships" r:id="rId1"/>
        </xdr:cNvPr>
        <xdr:cNvPicPr>
          <a:picLocks noChangeAspect="1"/>
        </xdr:cNvPicPr>
      </xdr:nvPicPr>
      <xdr:blipFill>
        <a:blip xmlns:r="http://schemas.openxmlformats.org/officeDocument/2006/relationships" r:embed="rId5" cstate="print"/>
        <a:stretch>
          <a:fillRect/>
        </a:stretch>
      </xdr:blipFill>
      <xdr:spPr>
        <a:xfrm>
          <a:off x="9172575" y="114300"/>
          <a:ext cx="609599" cy="569685"/>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xdr:spPr>
    </xdr:pic>
    <xdr:clientData/>
  </xdr:twoCellAnchor>
  <xdr:twoCellAnchor>
    <xdr:from>
      <xdr:col>3</xdr:col>
      <xdr:colOff>581025</xdr:colOff>
      <xdr:row>5</xdr:row>
      <xdr:rowOff>47625</xdr:rowOff>
    </xdr:from>
    <xdr:to>
      <xdr:col>10</xdr:col>
      <xdr:colOff>561975</xdr:colOff>
      <xdr:row>14</xdr:row>
      <xdr:rowOff>161925</xdr:rowOff>
    </xdr:to>
    <xdr:pic>
      <xdr:nvPicPr>
        <xdr:cNvPr id="12" name="Picture 11" descr="Description: HP 20-Notebook Managed Charging Cart"/>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000500" y="2352675"/>
          <a:ext cx="4514850" cy="3390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761999</xdr:colOff>
      <xdr:row>1</xdr:row>
      <xdr:rowOff>21432</xdr:rowOff>
    </xdr:from>
    <xdr:to>
      <xdr:col>3</xdr:col>
      <xdr:colOff>61912</xdr:colOff>
      <xdr:row>1</xdr:row>
      <xdr:rowOff>565854</xdr:rowOff>
    </xdr:to>
    <xdr:pic>
      <xdr:nvPicPr>
        <xdr:cNvPr id="5" name="Picture 9" descr="http://t1.gstatic.com/images?q=tbn:ANd9GcR2Wu_cnWcH209OmISruxg0ri0cPS2DpHOMjrynLl0Lb-kcV0be"/>
        <xdr:cNvPicPr>
          <a:picLocks noChangeAspect="1" noChangeArrowheads="1"/>
        </xdr:cNvPicPr>
      </xdr:nvPicPr>
      <xdr:blipFill>
        <a:blip xmlns:r="http://schemas.openxmlformats.org/officeDocument/2006/relationships" r:embed="rId1" cstate="print"/>
        <a:srcRect/>
        <a:stretch>
          <a:fillRect/>
        </a:stretch>
      </xdr:blipFill>
      <xdr:spPr bwMode="auto">
        <a:xfrm>
          <a:off x="4086224" y="878682"/>
          <a:ext cx="1500188" cy="544422"/>
        </a:xfrm>
        <a:prstGeom prst="rect">
          <a:avLst/>
        </a:prstGeom>
        <a:noFill/>
      </xdr:spPr>
    </xdr:pic>
    <xdr:clientData/>
  </xdr:twoCellAnchor>
  <xdr:twoCellAnchor editAs="oneCell">
    <xdr:from>
      <xdr:col>4</xdr:col>
      <xdr:colOff>1362075</xdr:colOff>
      <xdr:row>0</xdr:row>
      <xdr:rowOff>152400</xdr:rowOff>
    </xdr:from>
    <xdr:to>
      <xdr:col>5</xdr:col>
      <xdr:colOff>523874</xdr:colOff>
      <xdr:row>0</xdr:row>
      <xdr:rowOff>722085</xdr:rowOff>
    </xdr:to>
    <xdr:pic>
      <xdr:nvPicPr>
        <xdr:cNvPr id="6" name="Picture 5" descr="8630106-red-home-button-kosi.jpg">
          <a:hlinkClick xmlns:r="http://schemas.openxmlformats.org/officeDocument/2006/relationships" r:id="rId2"/>
        </xdr:cNvPr>
        <xdr:cNvPicPr>
          <a:picLocks noChangeAspect="1"/>
        </xdr:cNvPicPr>
      </xdr:nvPicPr>
      <xdr:blipFill>
        <a:blip xmlns:r="http://schemas.openxmlformats.org/officeDocument/2006/relationships" r:embed="rId3" cstate="print"/>
        <a:stretch>
          <a:fillRect/>
        </a:stretch>
      </xdr:blipFill>
      <xdr:spPr>
        <a:xfrm>
          <a:off x="8572500" y="152400"/>
          <a:ext cx="609599" cy="569685"/>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xdr:spPr>
    </xdr:pic>
    <xdr:clientData/>
  </xdr:twoCellAnchor>
  <xdr:twoCellAnchor editAs="oneCell">
    <xdr:from>
      <xdr:col>0</xdr:col>
      <xdr:colOff>57150</xdr:colOff>
      <xdr:row>1</xdr:row>
      <xdr:rowOff>114300</xdr:rowOff>
    </xdr:from>
    <xdr:to>
      <xdr:col>1</xdr:col>
      <xdr:colOff>552450</xdr:colOff>
      <xdr:row>1</xdr:row>
      <xdr:rowOff>571443</xdr:rowOff>
    </xdr:to>
    <xdr:pic>
      <xdr:nvPicPr>
        <xdr:cNvPr id="7" name="Picture 6"/>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7150" y="971550"/>
          <a:ext cx="1619250" cy="45714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952500</xdr:colOff>
      <xdr:row>1</xdr:row>
      <xdr:rowOff>19050</xdr:rowOff>
    </xdr:from>
    <xdr:to>
      <xdr:col>1</xdr:col>
      <xdr:colOff>952500</xdr:colOff>
      <xdr:row>1</xdr:row>
      <xdr:rowOff>619125</xdr:rowOff>
    </xdr:to>
    <xdr:pic>
      <xdr:nvPicPr>
        <xdr:cNvPr id="3" name="Picture 1" descr="http://t0.gstatic.com/images?q=tbn:ANd9GcS8fq_Yzg-LoNa0LOy6ReYW8wCirQ5jZgy73SVoRHKLuuN0mx6K"/>
        <xdr:cNvPicPr>
          <a:picLocks noChangeAspect="1" noChangeArrowheads="1"/>
        </xdr:cNvPicPr>
      </xdr:nvPicPr>
      <xdr:blipFill>
        <a:blip xmlns:r="http://schemas.openxmlformats.org/officeDocument/2006/relationships" r:embed="rId1"/>
        <a:srcRect/>
        <a:stretch>
          <a:fillRect/>
        </a:stretch>
      </xdr:blipFill>
      <xdr:spPr bwMode="auto">
        <a:xfrm>
          <a:off x="2505075" y="857250"/>
          <a:ext cx="790575" cy="600075"/>
        </a:xfrm>
        <a:prstGeom prst="rect">
          <a:avLst/>
        </a:prstGeom>
        <a:noFill/>
        <a:ln w="9525">
          <a:noFill/>
          <a:miter lim="800000"/>
          <a:headEnd/>
          <a:tailEnd/>
        </a:ln>
      </xdr:spPr>
    </xdr:pic>
    <xdr:clientData/>
  </xdr:twoCellAnchor>
  <xdr:twoCellAnchor editAs="oneCell">
    <xdr:from>
      <xdr:col>1</xdr:col>
      <xdr:colOff>2143125</xdr:colOff>
      <xdr:row>1</xdr:row>
      <xdr:rowOff>152400</xdr:rowOff>
    </xdr:from>
    <xdr:to>
      <xdr:col>1</xdr:col>
      <xdr:colOff>2143125</xdr:colOff>
      <xdr:row>1</xdr:row>
      <xdr:rowOff>495300</xdr:rowOff>
    </xdr:to>
    <xdr:pic>
      <xdr:nvPicPr>
        <xdr:cNvPr id="4" name="Picture 11" descr="http://www.pcmira.com/uploads/images/marcas/POSBANK.jpg"/>
        <xdr:cNvPicPr>
          <a:picLocks noChangeAspect="1" noChangeArrowheads="1"/>
        </xdr:cNvPicPr>
      </xdr:nvPicPr>
      <xdr:blipFill>
        <a:blip xmlns:r="http://schemas.openxmlformats.org/officeDocument/2006/relationships" r:embed="rId2"/>
        <a:srcRect t="26315" r="-8333" b="30263"/>
        <a:stretch>
          <a:fillRect/>
        </a:stretch>
      </xdr:blipFill>
      <xdr:spPr bwMode="auto">
        <a:xfrm>
          <a:off x="3695700" y="990600"/>
          <a:ext cx="1485900" cy="342900"/>
        </a:xfrm>
        <a:prstGeom prst="rect">
          <a:avLst/>
        </a:prstGeom>
        <a:noFill/>
        <a:ln w="9525">
          <a:noFill/>
          <a:miter lim="800000"/>
          <a:headEnd/>
          <a:tailEnd/>
        </a:ln>
      </xdr:spPr>
    </xdr:pic>
    <xdr:clientData/>
  </xdr:twoCellAnchor>
  <xdr:twoCellAnchor editAs="oneCell">
    <xdr:from>
      <xdr:col>1</xdr:col>
      <xdr:colOff>7505700</xdr:colOff>
      <xdr:row>0</xdr:row>
      <xdr:rowOff>123825</xdr:rowOff>
    </xdr:from>
    <xdr:to>
      <xdr:col>2</xdr:col>
      <xdr:colOff>600074</xdr:colOff>
      <xdr:row>0</xdr:row>
      <xdr:rowOff>693510</xdr:rowOff>
    </xdr:to>
    <xdr:pic>
      <xdr:nvPicPr>
        <xdr:cNvPr id="5" name="Picture 4" descr="8630106-red-home-button-kosi.jpg">
          <a:hlinkClick xmlns:r="http://schemas.openxmlformats.org/officeDocument/2006/relationships" r:id="rId3"/>
        </xdr:cNvPr>
        <xdr:cNvPicPr>
          <a:picLocks noChangeAspect="1"/>
        </xdr:cNvPicPr>
      </xdr:nvPicPr>
      <xdr:blipFill>
        <a:blip xmlns:r="http://schemas.openxmlformats.org/officeDocument/2006/relationships" r:embed="rId4" cstate="print"/>
        <a:stretch>
          <a:fillRect/>
        </a:stretch>
      </xdr:blipFill>
      <xdr:spPr>
        <a:xfrm>
          <a:off x="9058275" y="123825"/>
          <a:ext cx="609599" cy="569685"/>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xdr:spPr>
    </xdr:pic>
    <xdr:clientData/>
  </xdr:twoCellAnchor>
  <xdr:twoCellAnchor editAs="oneCell">
    <xdr:from>
      <xdr:col>0</xdr:col>
      <xdr:colOff>76200</xdr:colOff>
      <xdr:row>1</xdr:row>
      <xdr:rowOff>123825</xdr:rowOff>
    </xdr:from>
    <xdr:to>
      <xdr:col>1</xdr:col>
      <xdr:colOff>285750</xdr:colOff>
      <xdr:row>1</xdr:row>
      <xdr:rowOff>580968</xdr:rowOff>
    </xdr:to>
    <xdr:pic>
      <xdr:nvPicPr>
        <xdr:cNvPr id="6" name="Picture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6200" y="962025"/>
          <a:ext cx="1619250" cy="457143"/>
        </a:xfrm>
        <a:prstGeom prst="rect">
          <a:avLst/>
        </a:prstGeom>
      </xdr:spPr>
    </xdr:pic>
    <xdr:clientData/>
  </xdr:twoCellAnchor>
  <xdr:twoCellAnchor editAs="oneCell">
    <xdr:from>
      <xdr:col>1</xdr:col>
      <xdr:colOff>4086226</xdr:colOff>
      <xdr:row>1</xdr:row>
      <xdr:rowOff>161925</xdr:rowOff>
    </xdr:from>
    <xdr:to>
      <xdr:col>1</xdr:col>
      <xdr:colOff>5475078</xdr:colOff>
      <xdr:row>1</xdr:row>
      <xdr:rowOff>428625</xdr:rowOff>
    </xdr:to>
    <xdr:pic>
      <xdr:nvPicPr>
        <xdr:cNvPr id="7" name="Picture 11" descr="http://www.pcmira.com/uploads/images/marcas/POSBANK.jpg"/>
        <xdr:cNvPicPr>
          <a:picLocks noChangeAspect="1" noChangeArrowheads="1"/>
        </xdr:cNvPicPr>
      </xdr:nvPicPr>
      <xdr:blipFill>
        <a:blip xmlns:r="http://schemas.openxmlformats.org/officeDocument/2006/relationships" r:embed="rId2" cstate="print"/>
        <a:srcRect t="26316" r="-8333" b="30263"/>
        <a:stretch>
          <a:fillRect/>
        </a:stretch>
      </xdr:blipFill>
      <xdr:spPr bwMode="auto">
        <a:xfrm>
          <a:off x="5495926" y="1000125"/>
          <a:ext cx="1388852" cy="266700"/>
        </a:xfrm>
        <a:prstGeom prst="rect">
          <a:avLst/>
        </a:prstGeom>
        <a:noFill/>
      </xdr:spPr>
    </xdr:pic>
    <xdr:clientData/>
  </xdr:twoCellAnchor>
  <xdr:twoCellAnchor editAs="oneCell">
    <xdr:from>
      <xdr:col>1</xdr:col>
      <xdr:colOff>866774</xdr:colOff>
      <xdr:row>1</xdr:row>
      <xdr:rowOff>56397</xdr:rowOff>
    </xdr:from>
    <xdr:to>
      <xdr:col>1</xdr:col>
      <xdr:colOff>2571749</xdr:colOff>
      <xdr:row>1</xdr:row>
      <xdr:rowOff>590551</xdr:rowOff>
    </xdr:to>
    <xdr:pic>
      <xdr:nvPicPr>
        <xdr:cNvPr id="8" name="Picture 7"/>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276474" y="894597"/>
          <a:ext cx="1704975" cy="534154"/>
        </a:xfrm>
        <a:prstGeom prst="rect">
          <a:avLst/>
        </a:prstGeom>
      </xdr:spPr>
    </xdr:pic>
    <xdr:clientData/>
  </xdr:twoCellAnchor>
  <xdr:twoCellAnchor editAs="oneCell">
    <xdr:from>
      <xdr:col>1</xdr:col>
      <xdr:colOff>952500</xdr:colOff>
      <xdr:row>1</xdr:row>
      <xdr:rowOff>19050</xdr:rowOff>
    </xdr:from>
    <xdr:to>
      <xdr:col>1</xdr:col>
      <xdr:colOff>952500</xdr:colOff>
      <xdr:row>1</xdr:row>
      <xdr:rowOff>619125</xdr:rowOff>
    </xdr:to>
    <xdr:pic>
      <xdr:nvPicPr>
        <xdr:cNvPr id="9" name="Picture 1" descr="http://t0.gstatic.com/images?q=tbn:ANd9GcS8fq_Yzg-LoNa0LOy6ReYW8wCirQ5jZgy73SVoRHKLuuN0mx6K"/>
        <xdr:cNvPicPr>
          <a:picLocks noChangeAspect="1" noChangeArrowheads="1"/>
        </xdr:cNvPicPr>
      </xdr:nvPicPr>
      <xdr:blipFill>
        <a:blip xmlns:r="http://schemas.openxmlformats.org/officeDocument/2006/relationships" r:embed="rId1"/>
        <a:srcRect/>
        <a:stretch>
          <a:fillRect/>
        </a:stretch>
      </xdr:blipFill>
      <xdr:spPr bwMode="auto">
        <a:xfrm>
          <a:off x="2362200" y="857250"/>
          <a:ext cx="0" cy="600075"/>
        </a:xfrm>
        <a:prstGeom prst="rect">
          <a:avLst/>
        </a:prstGeom>
        <a:noFill/>
        <a:ln w="9525">
          <a:noFill/>
          <a:miter lim="800000"/>
          <a:headEnd/>
          <a:tailEnd/>
        </a:ln>
      </xdr:spPr>
    </xdr:pic>
    <xdr:clientData/>
  </xdr:twoCellAnchor>
  <xdr:twoCellAnchor editAs="oneCell">
    <xdr:from>
      <xdr:col>1</xdr:col>
      <xdr:colOff>2143125</xdr:colOff>
      <xdr:row>1</xdr:row>
      <xdr:rowOff>152400</xdr:rowOff>
    </xdr:from>
    <xdr:to>
      <xdr:col>1</xdr:col>
      <xdr:colOff>2143125</xdr:colOff>
      <xdr:row>1</xdr:row>
      <xdr:rowOff>495300</xdr:rowOff>
    </xdr:to>
    <xdr:pic>
      <xdr:nvPicPr>
        <xdr:cNvPr id="10" name="Picture 11" descr="http://www.pcmira.com/uploads/images/marcas/POSBANK.jpg"/>
        <xdr:cNvPicPr>
          <a:picLocks noChangeAspect="1" noChangeArrowheads="1"/>
        </xdr:cNvPicPr>
      </xdr:nvPicPr>
      <xdr:blipFill>
        <a:blip xmlns:r="http://schemas.openxmlformats.org/officeDocument/2006/relationships" r:embed="rId2"/>
        <a:srcRect t="26315" r="-8333" b="30263"/>
        <a:stretch>
          <a:fillRect/>
        </a:stretch>
      </xdr:blipFill>
      <xdr:spPr bwMode="auto">
        <a:xfrm>
          <a:off x="3552825" y="990600"/>
          <a:ext cx="0" cy="342900"/>
        </a:xfrm>
        <a:prstGeom prst="rect">
          <a:avLst/>
        </a:prstGeom>
        <a:noFill/>
        <a:ln w="9525">
          <a:noFill/>
          <a:miter lim="800000"/>
          <a:headEnd/>
          <a:tailEnd/>
        </a:ln>
      </xdr:spPr>
    </xdr:pic>
    <xdr:clientData/>
  </xdr:twoCellAnchor>
  <xdr:twoCellAnchor editAs="oneCell">
    <xdr:from>
      <xdr:col>1</xdr:col>
      <xdr:colOff>7505700</xdr:colOff>
      <xdr:row>0</xdr:row>
      <xdr:rowOff>123825</xdr:rowOff>
    </xdr:from>
    <xdr:to>
      <xdr:col>2</xdr:col>
      <xdr:colOff>600074</xdr:colOff>
      <xdr:row>0</xdr:row>
      <xdr:rowOff>693510</xdr:rowOff>
    </xdr:to>
    <xdr:pic>
      <xdr:nvPicPr>
        <xdr:cNvPr id="11" name="Picture 10" descr="8630106-red-home-button-kosi.jpg">
          <a:hlinkClick xmlns:r="http://schemas.openxmlformats.org/officeDocument/2006/relationships" r:id="rId3"/>
        </xdr:cNvPr>
        <xdr:cNvPicPr>
          <a:picLocks noChangeAspect="1"/>
        </xdr:cNvPicPr>
      </xdr:nvPicPr>
      <xdr:blipFill>
        <a:blip xmlns:r="http://schemas.openxmlformats.org/officeDocument/2006/relationships" r:embed="rId4" cstate="print"/>
        <a:stretch>
          <a:fillRect/>
        </a:stretch>
      </xdr:blipFill>
      <xdr:spPr>
        <a:xfrm>
          <a:off x="8505825" y="123825"/>
          <a:ext cx="600074" cy="569685"/>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xdr:spPr>
    </xdr:pic>
    <xdr:clientData/>
  </xdr:twoCellAnchor>
  <xdr:twoCellAnchor editAs="oneCell">
    <xdr:from>
      <xdr:col>0</xdr:col>
      <xdr:colOff>76200</xdr:colOff>
      <xdr:row>1</xdr:row>
      <xdr:rowOff>123825</xdr:rowOff>
    </xdr:from>
    <xdr:to>
      <xdr:col>1</xdr:col>
      <xdr:colOff>285750</xdr:colOff>
      <xdr:row>1</xdr:row>
      <xdr:rowOff>580968</xdr:rowOff>
    </xdr:to>
    <xdr:pic>
      <xdr:nvPicPr>
        <xdr:cNvPr id="12" name="Picture 11"/>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6200" y="962025"/>
          <a:ext cx="1619250" cy="457143"/>
        </a:xfrm>
        <a:prstGeom prst="rect">
          <a:avLst/>
        </a:prstGeom>
      </xdr:spPr>
    </xdr:pic>
    <xdr:clientData/>
  </xdr:twoCellAnchor>
  <xdr:twoCellAnchor editAs="oneCell">
    <xdr:from>
      <xdr:col>1</xdr:col>
      <xdr:colOff>4086226</xdr:colOff>
      <xdr:row>1</xdr:row>
      <xdr:rowOff>161925</xdr:rowOff>
    </xdr:from>
    <xdr:to>
      <xdr:col>1</xdr:col>
      <xdr:colOff>5475078</xdr:colOff>
      <xdr:row>1</xdr:row>
      <xdr:rowOff>428625</xdr:rowOff>
    </xdr:to>
    <xdr:pic>
      <xdr:nvPicPr>
        <xdr:cNvPr id="13" name="Picture 11" descr="http://www.pcmira.com/uploads/images/marcas/POSBANK.jpg"/>
        <xdr:cNvPicPr>
          <a:picLocks noChangeAspect="1" noChangeArrowheads="1"/>
        </xdr:cNvPicPr>
      </xdr:nvPicPr>
      <xdr:blipFill>
        <a:blip xmlns:r="http://schemas.openxmlformats.org/officeDocument/2006/relationships" r:embed="rId2" cstate="print"/>
        <a:srcRect t="26316" r="-8333" b="30263"/>
        <a:stretch>
          <a:fillRect/>
        </a:stretch>
      </xdr:blipFill>
      <xdr:spPr bwMode="auto">
        <a:xfrm>
          <a:off x="5495926" y="1000125"/>
          <a:ext cx="1388852" cy="266700"/>
        </a:xfrm>
        <a:prstGeom prst="rect">
          <a:avLst/>
        </a:prstGeom>
        <a:noFill/>
      </xdr:spPr>
    </xdr:pic>
    <xdr:clientData/>
  </xdr:twoCellAnchor>
  <xdr:twoCellAnchor editAs="oneCell">
    <xdr:from>
      <xdr:col>1</xdr:col>
      <xdr:colOff>866774</xdr:colOff>
      <xdr:row>1</xdr:row>
      <xdr:rowOff>56397</xdr:rowOff>
    </xdr:from>
    <xdr:to>
      <xdr:col>1</xdr:col>
      <xdr:colOff>2571749</xdr:colOff>
      <xdr:row>1</xdr:row>
      <xdr:rowOff>590551</xdr:rowOff>
    </xdr:to>
    <xdr:pic>
      <xdr:nvPicPr>
        <xdr:cNvPr id="14" name="Picture 13"/>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276474" y="894597"/>
          <a:ext cx="1704975" cy="534154"/>
        </a:xfrm>
        <a:prstGeom prst="rect">
          <a:avLst/>
        </a:prstGeom>
      </xdr:spPr>
    </xdr:pic>
    <xdr:clientData/>
  </xdr:twoCellAnchor>
  <xdr:twoCellAnchor editAs="oneCell">
    <xdr:from>
      <xdr:col>1</xdr:col>
      <xdr:colOff>952500</xdr:colOff>
      <xdr:row>1</xdr:row>
      <xdr:rowOff>19050</xdr:rowOff>
    </xdr:from>
    <xdr:to>
      <xdr:col>1</xdr:col>
      <xdr:colOff>952500</xdr:colOff>
      <xdr:row>1</xdr:row>
      <xdr:rowOff>619125</xdr:rowOff>
    </xdr:to>
    <xdr:pic>
      <xdr:nvPicPr>
        <xdr:cNvPr id="15" name="Picture 1" descr="http://t0.gstatic.com/images?q=tbn:ANd9GcS8fq_Yzg-LoNa0LOy6ReYW8wCirQ5jZgy73SVoRHKLuuN0mx6K"/>
        <xdr:cNvPicPr>
          <a:picLocks noChangeAspect="1" noChangeArrowheads="1"/>
        </xdr:cNvPicPr>
      </xdr:nvPicPr>
      <xdr:blipFill>
        <a:blip xmlns:r="http://schemas.openxmlformats.org/officeDocument/2006/relationships" r:embed="rId1"/>
        <a:srcRect/>
        <a:stretch>
          <a:fillRect/>
        </a:stretch>
      </xdr:blipFill>
      <xdr:spPr bwMode="auto">
        <a:xfrm>
          <a:off x="2362200" y="857250"/>
          <a:ext cx="0" cy="600075"/>
        </a:xfrm>
        <a:prstGeom prst="rect">
          <a:avLst/>
        </a:prstGeom>
        <a:noFill/>
        <a:ln w="9525">
          <a:noFill/>
          <a:miter lim="800000"/>
          <a:headEnd/>
          <a:tailEnd/>
        </a:ln>
      </xdr:spPr>
    </xdr:pic>
    <xdr:clientData/>
  </xdr:twoCellAnchor>
  <xdr:twoCellAnchor editAs="oneCell">
    <xdr:from>
      <xdr:col>1</xdr:col>
      <xdr:colOff>2143125</xdr:colOff>
      <xdr:row>1</xdr:row>
      <xdr:rowOff>152400</xdr:rowOff>
    </xdr:from>
    <xdr:to>
      <xdr:col>1</xdr:col>
      <xdr:colOff>2143125</xdr:colOff>
      <xdr:row>1</xdr:row>
      <xdr:rowOff>495300</xdr:rowOff>
    </xdr:to>
    <xdr:pic>
      <xdr:nvPicPr>
        <xdr:cNvPr id="16" name="Picture 11" descr="http://www.pcmira.com/uploads/images/marcas/POSBANK.jpg"/>
        <xdr:cNvPicPr>
          <a:picLocks noChangeAspect="1" noChangeArrowheads="1"/>
        </xdr:cNvPicPr>
      </xdr:nvPicPr>
      <xdr:blipFill>
        <a:blip xmlns:r="http://schemas.openxmlformats.org/officeDocument/2006/relationships" r:embed="rId2"/>
        <a:srcRect t="26315" r="-8333" b="30263"/>
        <a:stretch>
          <a:fillRect/>
        </a:stretch>
      </xdr:blipFill>
      <xdr:spPr bwMode="auto">
        <a:xfrm>
          <a:off x="3552825" y="990600"/>
          <a:ext cx="0" cy="342900"/>
        </a:xfrm>
        <a:prstGeom prst="rect">
          <a:avLst/>
        </a:prstGeom>
        <a:noFill/>
        <a:ln w="9525">
          <a:noFill/>
          <a:miter lim="800000"/>
          <a:headEnd/>
          <a:tailEnd/>
        </a:ln>
      </xdr:spPr>
    </xdr:pic>
    <xdr:clientData/>
  </xdr:twoCellAnchor>
  <xdr:twoCellAnchor editAs="oneCell">
    <xdr:from>
      <xdr:col>1</xdr:col>
      <xdr:colOff>7505700</xdr:colOff>
      <xdr:row>0</xdr:row>
      <xdr:rowOff>123825</xdr:rowOff>
    </xdr:from>
    <xdr:to>
      <xdr:col>2</xdr:col>
      <xdr:colOff>600074</xdr:colOff>
      <xdr:row>0</xdr:row>
      <xdr:rowOff>693510</xdr:rowOff>
    </xdr:to>
    <xdr:pic>
      <xdr:nvPicPr>
        <xdr:cNvPr id="17" name="Picture 16" descr="8630106-red-home-button-kosi.jpg">
          <a:hlinkClick xmlns:r="http://schemas.openxmlformats.org/officeDocument/2006/relationships" r:id="rId3"/>
        </xdr:cNvPr>
        <xdr:cNvPicPr>
          <a:picLocks noChangeAspect="1"/>
        </xdr:cNvPicPr>
      </xdr:nvPicPr>
      <xdr:blipFill>
        <a:blip xmlns:r="http://schemas.openxmlformats.org/officeDocument/2006/relationships" r:embed="rId4" cstate="print"/>
        <a:stretch>
          <a:fillRect/>
        </a:stretch>
      </xdr:blipFill>
      <xdr:spPr>
        <a:xfrm>
          <a:off x="8505825" y="123825"/>
          <a:ext cx="600074" cy="569685"/>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xdr:spPr>
    </xdr:pic>
    <xdr:clientData/>
  </xdr:twoCellAnchor>
  <xdr:twoCellAnchor editAs="oneCell">
    <xdr:from>
      <xdr:col>0</xdr:col>
      <xdr:colOff>76200</xdr:colOff>
      <xdr:row>1</xdr:row>
      <xdr:rowOff>123825</xdr:rowOff>
    </xdr:from>
    <xdr:to>
      <xdr:col>1</xdr:col>
      <xdr:colOff>285750</xdr:colOff>
      <xdr:row>1</xdr:row>
      <xdr:rowOff>580968</xdr:rowOff>
    </xdr:to>
    <xdr:pic>
      <xdr:nvPicPr>
        <xdr:cNvPr id="18" name="Picture 17"/>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6200" y="962025"/>
          <a:ext cx="1619250" cy="457143"/>
        </a:xfrm>
        <a:prstGeom prst="rect">
          <a:avLst/>
        </a:prstGeom>
      </xdr:spPr>
    </xdr:pic>
    <xdr:clientData/>
  </xdr:twoCellAnchor>
  <xdr:twoCellAnchor editAs="oneCell">
    <xdr:from>
      <xdr:col>1</xdr:col>
      <xdr:colOff>4086226</xdr:colOff>
      <xdr:row>1</xdr:row>
      <xdr:rowOff>161925</xdr:rowOff>
    </xdr:from>
    <xdr:to>
      <xdr:col>1</xdr:col>
      <xdr:colOff>5475078</xdr:colOff>
      <xdr:row>1</xdr:row>
      <xdr:rowOff>428625</xdr:rowOff>
    </xdr:to>
    <xdr:pic>
      <xdr:nvPicPr>
        <xdr:cNvPr id="19" name="Picture 11" descr="http://www.pcmira.com/uploads/images/marcas/POSBANK.jpg"/>
        <xdr:cNvPicPr>
          <a:picLocks noChangeAspect="1" noChangeArrowheads="1"/>
        </xdr:cNvPicPr>
      </xdr:nvPicPr>
      <xdr:blipFill>
        <a:blip xmlns:r="http://schemas.openxmlformats.org/officeDocument/2006/relationships" r:embed="rId2" cstate="print"/>
        <a:srcRect t="26316" r="-8333" b="30263"/>
        <a:stretch>
          <a:fillRect/>
        </a:stretch>
      </xdr:blipFill>
      <xdr:spPr bwMode="auto">
        <a:xfrm>
          <a:off x="5495926" y="1000125"/>
          <a:ext cx="1388852" cy="266700"/>
        </a:xfrm>
        <a:prstGeom prst="rect">
          <a:avLst/>
        </a:prstGeom>
        <a:noFill/>
      </xdr:spPr>
    </xdr:pic>
    <xdr:clientData/>
  </xdr:twoCellAnchor>
  <xdr:twoCellAnchor editAs="oneCell">
    <xdr:from>
      <xdr:col>1</xdr:col>
      <xdr:colOff>866774</xdr:colOff>
      <xdr:row>1</xdr:row>
      <xdr:rowOff>56397</xdr:rowOff>
    </xdr:from>
    <xdr:to>
      <xdr:col>1</xdr:col>
      <xdr:colOff>2571749</xdr:colOff>
      <xdr:row>1</xdr:row>
      <xdr:rowOff>590551</xdr:rowOff>
    </xdr:to>
    <xdr:pic>
      <xdr:nvPicPr>
        <xdr:cNvPr id="20" name="Picture 19"/>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276474" y="894597"/>
          <a:ext cx="1704975" cy="53415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6334125</xdr:colOff>
      <xdr:row>0</xdr:row>
      <xdr:rowOff>123825</xdr:rowOff>
    </xdr:from>
    <xdr:to>
      <xdr:col>2</xdr:col>
      <xdr:colOff>409574</xdr:colOff>
      <xdr:row>0</xdr:row>
      <xdr:rowOff>693510</xdr:rowOff>
    </xdr:to>
    <xdr:pic>
      <xdr:nvPicPr>
        <xdr:cNvPr id="7" name="Picture 6" descr="8630106-red-home-button-kosi.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8591550" y="123825"/>
          <a:ext cx="609599" cy="569685"/>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xdr:spPr>
    </xdr:pic>
    <xdr:clientData/>
  </xdr:twoCellAnchor>
  <xdr:twoCellAnchor editAs="oneCell">
    <xdr:from>
      <xdr:col>1</xdr:col>
      <xdr:colOff>3819525</xdr:colOff>
      <xdr:row>1</xdr:row>
      <xdr:rowOff>133420</xdr:rowOff>
    </xdr:from>
    <xdr:to>
      <xdr:col>1</xdr:col>
      <xdr:colOff>4629150</xdr:colOff>
      <xdr:row>1</xdr:row>
      <xdr:rowOff>700748</xdr:rowOff>
    </xdr:to>
    <xdr:pic>
      <xdr:nvPicPr>
        <xdr:cNvPr id="5" name="Picture 4" descr="C:\Users\nbourji.TELETRADE\AppData\Local\Microsoft\Windows\Temporary Internet Files\Content.Outlook\XHYLHZ1D\cisco.gif"/>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76950" y="990670"/>
          <a:ext cx="809625" cy="567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2162175</xdr:colOff>
      <xdr:row>1</xdr:row>
      <xdr:rowOff>314325</xdr:rowOff>
    </xdr:from>
    <xdr:to>
      <xdr:col>1</xdr:col>
      <xdr:colOff>3114556</xdr:colOff>
      <xdr:row>1</xdr:row>
      <xdr:rowOff>609563</xdr:rowOff>
    </xdr:to>
    <xdr:pic>
      <xdr:nvPicPr>
        <xdr:cNvPr id="2" name="Picture 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419600" y="1171575"/>
          <a:ext cx="952381" cy="295238"/>
        </a:xfrm>
        <a:prstGeom prst="rect">
          <a:avLst/>
        </a:prstGeom>
      </xdr:spPr>
    </xdr:pic>
    <xdr:clientData/>
  </xdr:twoCellAnchor>
  <xdr:twoCellAnchor editAs="oneCell">
    <xdr:from>
      <xdr:col>0</xdr:col>
      <xdr:colOff>85725</xdr:colOff>
      <xdr:row>1</xdr:row>
      <xdr:rowOff>123825</xdr:rowOff>
    </xdr:from>
    <xdr:to>
      <xdr:col>0</xdr:col>
      <xdr:colOff>1704975</xdr:colOff>
      <xdr:row>1</xdr:row>
      <xdr:rowOff>580968</xdr:rowOff>
    </xdr:to>
    <xdr:pic>
      <xdr:nvPicPr>
        <xdr:cNvPr id="6" name="Picture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5725" y="981075"/>
          <a:ext cx="1619250" cy="457143"/>
        </a:xfrm>
        <a:prstGeom prst="rect">
          <a:avLst/>
        </a:prstGeom>
      </xdr:spPr>
    </xdr:pic>
    <xdr:clientData/>
  </xdr:twoCellAnchor>
  <xdr:twoCellAnchor editAs="oneCell">
    <xdr:from>
      <xdr:col>0</xdr:col>
      <xdr:colOff>1847851</xdr:colOff>
      <xdr:row>1</xdr:row>
      <xdr:rowOff>9525</xdr:rowOff>
    </xdr:from>
    <xdr:to>
      <xdr:col>1</xdr:col>
      <xdr:colOff>2295526</xdr:colOff>
      <xdr:row>1</xdr:row>
      <xdr:rowOff>742950</xdr:rowOff>
    </xdr:to>
    <xdr:pic>
      <xdr:nvPicPr>
        <xdr:cNvPr id="8" name="Picture 7"/>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847851" y="866775"/>
          <a:ext cx="2705100" cy="7334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47628</xdr:colOff>
      <xdr:row>1</xdr:row>
      <xdr:rowOff>47625</xdr:rowOff>
    </xdr:from>
    <xdr:to>
      <xdr:col>1</xdr:col>
      <xdr:colOff>478634</xdr:colOff>
      <xdr:row>1</xdr:row>
      <xdr:rowOff>583406</xdr:rowOff>
    </xdr:to>
    <xdr:pic>
      <xdr:nvPicPr>
        <xdr:cNvPr id="3" name="Picture 2"/>
        <xdr:cNvPicPr>
          <a:picLocks noChangeAspect="1" noChangeArrowheads="1"/>
        </xdr:cNvPicPr>
      </xdr:nvPicPr>
      <xdr:blipFill>
        <a:blip xmlns:r="http://schemas.openxmlformats.org/officeDocument/2006/relationships" r:embed="rId1" cstate="print"/>
        <a:srcRect t="8889" b="11109"/>
        <a:stretch>
          <a:fillRect/>
        </a:stretch>
      </xdr:blipFill>
      <xdr:spPr bwMode="auto">
        <a:xfrm>
          <a:off x="47628" y="928688"/>
          <a:ext cx="1916906" cy="535781"/>
        </a:xfrm>
        <a:prstGeom prst="rect">
          <a:avLst/>
        </a:prstGeom>
        <a:noFill/>
      </xdr:spPr>
    </xdr:pic>
    <xdr:clientData/>
  </xdr:twoCellAnchor>
  <xdr:twoCellAnchor editAs="oneCell">
    <xdr:from>
      <xdr:col>2</xdr:col>
      <xdr:colOff>295275</xdr:colOff>
      <xdr:row>0</xdr:row>
      <xdr:rowOff>142875</xdr:rowOff>
    </xdr:from>
    <xdr:to>
      <xdr:col>2</xdr:col>
      <xdr:colOff>904874</xdr:colOff>
      <xdr:row>0</xdr:row>
      <xdr:rowOff>712560</xdr:rowOff>
    </xdr:to>
    <xdr:pic>
      <xdr:nvPicPr>
        <xdr:cNvPr id="5" name="Picture 4" descr="8630106-red-home-button-kosi.jpg">
          <a:hlinkClick xmlns:r="http://schemas.openxmlformats.org/officeDocument/2006/relationships" r:id="rId2"/>
        </xdr:cNvPr>
        <xdr:cNvPicPr>
          <a:picLocks noChangeAspect="1"/>
        </xdr:cNvPicPr>
      </xdr:nvPicPr>
      <xdr:blipFill>
        <a:blip xmlns:r="http://schemas.openxmlformats.org/officeDocument/2006/relationships" r:embed="rId3" cstate="print"/>
        <a:stretch>
          <a:fillRect/>
        </a:stretch>
      </xdr:blipFill>
      <xdr:spPr>
        <a:xfrm>
          <a:off x="8620125" y="142875"/>
          <a:ext cx="609599" cy="569685"/>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xdr:spPr>
    </xdr:pic>
    <xdr:clientData/>
  </xdr:twoCellAnchor>
  <xdr:twoCellAnchor editAs="oneCell">
    <xdr:from>
      <xdr:col>2</xdr:col>
      <xdr:colOff>295275</xdr:colOff>
      <xdr:row>0</xdr:row>
      <xdr:rowOff>142875</xdr:rowOff>
    </xdr:from>
    <xdr:to>
      <xdr:col>2</xdr:col>
      <xdr:colOff>904874</xdr:colOff>
      <xdr:row>0</xdr:row>
      <xdr:rowOff>712560</xdr:rowOff>
    </xdr:to>
    <xdr:pic>
      <xdr:nvPicPr>
        <xdr:cNvPr id="8" name="Picture 7" descr="8630106-red-home-button-kosi.jpg">
          <a:hlinkClick xmlns:r="http://schemas.openxmlformats.org/officeDocument/2006/relationships" r:id="rId2"/>
        </xdr:cNvPr>
        <xdr:cNvPicPr>
          <a:picLocks noChangeAspect="1"/>
        </xdr:cNvPicPr>
      </xdr:nvPicPr>
      <xdr:blipFill>
        <a:blip xmlns:r="http://schemas.openxmlformats.org/officeDocument/2006/relationships" r:embed="rId3" cstate="print"/>
        <a:stretch>
          <a:fillRect/>
        </a:stretch>
      </xdr:blipFill>
      <xdr:spPr>
        <a:xfrm>
          <a:off x="7315200" y="142875"/>
          <a:ext cx="609599" cy="569685"/>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xdr:spPr>
    </xdr:pic>
    <xdr:clientData/>
  </xdr:twoCellAnchor>
  <xdr:twoCellAnchor editAs="oneCell">
    <xdr:from>
      <xdr:col>2</xdr:col>
      <xdr:colOff>295275</xdr:colOff>
      <xdr:row>0</xdr:row>
      <xdr:rowOff>142875</xdr:rowOff>
    </xdr:from>
    <xdr:to>
      <xdr:col>2</xdr:col>
      <xdr:colOff>904874</xdr:colOff>
      <xdr:row>0</xdr:row>
      <xdr:rowOff>712560</xdr:rowOff>
    </xdr:to>
    <xdr:pic>
      <xdr:nvPicPr>
        <xdr:cNvPr id="11" name="Picture 10" descr="8630106-red-home-button-kosi.jpg">
          <a:hlinkClick xmlns:r="http://schemas.openxmlformats.org/officeDocument/2006/relationships" r:id="rId2"/>
        </xdr:cNvPr>
        <xdr:cNvPicPr>
          <a:picLocks noChangeAspect="1"/>
        </xdr:cNvPicPr>
      </xdr:nvPicPr>
      <xdr:blipFill>
        <a:blip xmlns:r="http://schemas.openxmlformats.org/officeDocument/2006/relationships" r:embed="rId3" cstate="print"/>
        <a:stretch>
          <a:fillRect/>
        </a:stretch>
      </xdr:blipFill>
      <xdr:spPr>
        <a:xfrm>
          <a:off x="7315200" y="142875"/>
          <a:ext cx="609599" cy="569685"/>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xdr:spPr>
    </xdr:pic>
    <xdr:clientData/>
  </xdr:twoCellAnchor>
  <xdr:twoCellAnchor editAs="oneCell">
    <xdr:from>
      <xdr:col>2</xdr:col>
      <xdr:colOff>295275</xdr:colOff>
      <xdr:row>0</xdr:row>
      <xdr:rowOff>142875</xdr:rowOff>
    </xdr:from>
    <xdr:to>
      <xdr:col>2</xdr:col>
      <xdr:colOff>904874</xdr:colOff>
      <xdr:row>0</xdr:row>
      <xdr:rowOff>712560</xdr:rowOff>
    </xdr:to>
    <xdr:pic>
      <xdr:nvPicPr>
        <xdr:cNvPr id="14" name="Picture 13" descr="8630106-red-home-button-kosi.jpg">
          <a:hlinkClick xmlns:r="http://schemas.openxmlformats.org/officeDocument/2006/relationships" r:id="rId2"/>
        </xdr:cNvPr>
        <xdr:cNvPicPr>
          <a:picLocks noChangeAspect="1"/>
        </xdr:cNvPicPr>
      </xdr:nvPicPr>
      <xdr:blipFill>
        <a:blip xmlns:r="http://schemas.openxmlformats.org/officeDocument/2006/relationships" r:embed="rId3" cstate="print"/>
        <a:stretch>
          <a:fillRect/>
        </a:stretch>
      </xdr:blipFill>
      <xdr:spPr>
        <a:xfrm>
          <a:off x="7315200" y="142875"/>
          <a:ext cx="609599" cy="569685"/>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xdr:spPr>
    </xdr:pic>
    <xdr:clientData/>
  </xdr:twoCellAnchor>
  <xdr:twoCellAnchor editAs="oneCell">
    <xdr:from>
      <xdr:col>0</xdr:col>
      <xdr:colOff>209550</xdr:colOff>
      <xdr:row>1</xdr:row>
      <xdr:rowOff>85725</xdr:rowOff>
    </xdr:from>
    <xdr:to>
      <xdr:col>1</xdr:col>
      <xdr:colOff>342900</xdr:colOff>
      <xdr:row>1</xdr:row>
      <xdr:rowOff>542868</xdr:rowOff>
    </xdr:to>
    <xdr:pic>
      <xdr:nvPicPr>
        <xdr:cNvPr id="15" name="Picture 1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09550" y="942975"/>
          <a:ext cx="1619250" cy="457143"/>
        </a:xfrm>
        <a:prstGeom prst="rect">
          <a:avLst/>
        </a:prstGeom>
      </xdr:spPr>
    </xdr:pic>
    <xdr:clientData/>
  </xdr:twoCellAnchor>
  <xdr:twoCellAnchor editAs="oneCell">
    <xdr:from>
      <xdr:col>1</xdr:col>
      <xdr:colOff>3609975</xdr:colOff>
      <xdr:row>1</xdr:row>
      <xdr:rowOff>28575</xdr:rowOff>
    </xdr:from>
    <xdr:to>
      <xdr:col>1</xdr:col>
      <xdr:colOff>4248150</xdr:colOff>
      <xdr:row>1</xdr:row>
      <xdr:rowOff>601882</xdr:rowOff>
    </xdr:to>
    <xdr:pic>
      <xdr:nvPicPr>
        <xdr:cNvPr id="10" name="irc_mi" descr="http://securityledger.com/wp-content/uploads/2012/09/adobe-logo.jpg"/>
        <xdr:cNvPicPr>
          <a:picLocks noChangeAspect="1" noChangeArrowheads="1"/>
        </xdr:cNvPicPr>
      </xdr:nvPicPr>
      <xdr:blipFill>
        <a:blip xmlns:r="http://schemas.openxmlformats.org/officeDocument/2006/relationships" r:embed="rId5" cstate="print"/>
        <a:srcRect/>
        <a:stretch>
          <a:fillRect/>
        </a:stretch>
      </xdr:blipFill>
      <xdr:spPr bwMode="auto">
        <a:xfrm>
          <a:off x="5095875" y="885825"/>
          <a:ext cx="638175" cy="573307"/>
        </a:xfrm>
        <a:prstGeom prst="rect">
          <a:avLst/>
        </a:prstGeom>
        <a:noFill/>
      </xdr:spPr>
    </xdr:pic>
    <xdr:clientData/>
  </xdr:twoCellAnchor>
  <xdr:twoCellAnchor editAs="oneCell">
    <xdr:from>
      <xdr:col>1</xdr:col>
      <xdr:colOff>819861</xdr:colOff>
      <xdr:row>1</xdr:row>
      <xdr:rowOff>76200</xdr:rowOff>
    </xdr:from>
    <xdr:to>
      <xdr:col>1</xdr:col>
      <xdr:colOff>2524125</xdr:colOff>
      <xdr:row>1</xdr:row>
      <xdr:rowOff>561976</xdr:rowOff>
    </xdr:to>
    <xdr:pic>
      <xdr:nvPicPr>
        <xdr:cNvPr id="4" name="Picture 3"/>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305761" y="933450"/>
          <a:ext cx="1704264" cy="48577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2133600</xdr:colOff>
      <xdr:row>1</xdr:row>
      <xdr:rowOff>209550</xdr:rowOff>
    </xdr:from>
    <xdr:to>
      <xdr:col>1</xdr:col>
      <xdr:colOff>2924175</xdr:colOff>
      <xdr:row>1</xdr:row>
      <xdr:rowOff>480520</xdr:rowOff>
    </xdr:to>
    <xdr:pic>
      <xdr:nvPicPr>
        <xdr:cNvPr id="8" name="Picture 8" descr="http://www.macrotronics.net/images/INVO_LOGO_Ara.jpg"/>
        <xdr:cNvPicPr>
          <a:picLocks noChangeAspect="1" noChangeArrowheads="1"/>
        </xdr:cNvPicPr>
      </xdr:nvPicPr>
      <xdr:blipFill>
        <a:blip xmlns:r="http://schemas.openxmlformats.org/officeDocument/2006/relationships" r:embed="rId1" cstate="print"/>
        <a:srcRect b="40298"/>
        <a:stretch>
          <a:fillRect/>
        </a:stretch>
      </xdr:blipFill>
      <xdr:spPr bwMode="auto">
        <a:xfrm>
          <a:off x="4276725" y="1076325"/>
          <a:ext cx="790575" cy="270970"/>
        </a:xfrm>
        <a:prstGeom prst="rect">
          <a:avLst/>
        </a:prstGeom>
        <a:noFill/>
      </xdr:spPr>
    </xdr:pic>
    <xdr:clientData/>
  </xdr:twoCellAnchor>
  <xdr:twoCellAnchor editAs="oneCell">
    <xdr:from>
      <xdr:col>2</xdr:col>
      <xdr:colOff>1333500</xdr:colOff>
      <xdr:row>0</xdr:row>
      <xdr:rowOff>133350</xdr:rowOff>
    </xdr:from>
    <xdr:to>
      <xdr:col>3</xdr:col>
      <xdr:colOff>523874</xdr:colOff>
      <xdr:row>0</xdr:row>
      <xdr:rowOff>703035</xdr:rowOff>
    </xdr:to>
    <xdr:pic>
      <xdr:nvPicPr>
        <xdr:cNvPr id="5" name="Picture 4" descr="8630106-red-home-button-kosi.jpg">
          <a:hlinkClick xmlns:r="http://schemas.openxmlformats.org/officeDocument/2006/relationships" r:id="rId2"/>
        </xdr:cNvPr>
        <xdr:cNvPicPr>
          <a:picLocks noChangeAspect="1"/>
        </xdr:cNvPicPr>
      </xdr:nvPicPr>
      <xdr:blipFill>
        <a:blip xmlns:r="http://schemas.openxmlformats.org/officeDocument/2006/relationships" r:embed="rId3" cstate="print"/>
        <a:stretch>
          <a:fillRect/>
        </a:stretch>
      </xdr:blipFill>
      <xdr:spPr>
        <a:xfrm>
          <a:off x="8629650" y="133350"/>
          <a:ext cx="609599" cy="569685"/>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xdr:spPr>
    </xdr:pic>
    <xdr:clientData/>
  </xdr:twoCellAnchor>
  <xdr:twoCellAnchor editAs="oneCell">
    <xdr:from>
      <xdr:col>0</xdr:col>
      <xdr:colOff>95250</xdr:colOff>
      <xdr:row>1</xdr:row>
      <xdr:rowOff>95250</xdr:rowOff>
    </xdr:from>
    <xdr:to>
      <xdr:col>0</xdr:col>
      <xdr:colOff>1714500</xdr:colOff>
      <xdr:row>1</xdr:row>
      <xdr:rowOff>552393</xdr:rowOff>
    </xdr:to>
    <xdr:pic>
      <xdr:nvPicPr>
        <xdr:cNvPr id="7" name="Picture 6"/>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5250" y="962025"/>
          <a:ext cx="1619250" cy="45714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2371725</xdr:colOff>
      <xdr:row>1</xdr:row>
      <xdr:rowOff>68140</xdr:rowOff>
    </xdr:from>
    <xdr:to>
      <xdr:col>1</xdr:col>
      <xdr:colOff>3228985</xdr:colOff>
      <xdr:row>1</xdr:row>
      <xdr:rowOff>628649</xdr:rowOff>
    </xdr:to>
    <xdr:pic>
      <xdr:nvPicPr>
        <xdr:cNvPr id="3" name="Picture 12" descr="http://t1.gstatic.com/images?q=tbn:ANd9GcRpQJaVVM77K_y6hw84viTBgFW5BqRWi741Ug6_7yxeFigffGyD"/>
        <xdr:cNvPicPr>
          <a:picLocks noChangeAspect="1" noChangeArrowheads="1"/>
        </xdr:cNvPicPr>
      </xdr:nvPicPr>
      <xdr:blipFill>
        <a:blip xmlns:r="http://schemas.openxmlformats.org/officeDocument/2006/relationships" r:embed="rId1" cstate="print"/>
        <a:srcRect/>
        <a:stretch>
          <a:fillRect/>
        </a:stretch>
      </xdr:blipFill>
      <xdr:spPr bwMode="auto">
        <a:xfrm>
          <a:off x="4219575" y="925390"/>
          <a:ext cx="857260" cy="560509"/>
        </a:xfrm>
        <a:prstGeom prst="rect">
          <a:avLst/>
        </a:prstGeom>
        <a:noFill/>
      </xdr:spPr>
    </xdr:pic>
    <xdr:clientData/>
  </xdr:twoCellAnchor>
  <xdr:twoCellAnchor editAs="oneCell">
    <xdr:from>
      <xdr:col>1</xdr:col>
      <xdr:colOff>6753225</xdr:colOff>
      <xdr:row>0</xdr:row>
      <xdr:rowOff>142875</xdr:rowOff>
    </xdr:from>
    <xdr:to>
      <xdr:col>2</xdr:col>
      <xdr:colOff>504824</xdr:colOff>
      <xdr:row>0</xdr:row>
      <xdr:rowOff>712560</xdr:rowOff>
    </xdr:to>
    <xdr:pic>
      <xdr:nvPicPr>
        <xdr:cNvPr id="6" name="Picture 5" descr="8630106-red-home-button-kosi.jpg">
          <a:hlinkClick xmlns:r="http://schemas.openxmlformats.org/officeDocument/2006/relationships" r:id="rId2"/>
        </xdr:cNvPr>
        <xdr:cNvPicPr>
          <a:picLocks noChangeAspect="1"/>
        </xdr:cNvPicPr>
      </xdr:nvPicPr>
      <xdr:blipFill>
        <a:blip xmlns:r="http://schemas.openxmlformats.org/officeDocument/2006/relationships" r:embed="rId3" cstate="print"/>
        <a:stretch>
          <a:fillRect/>
        </a:stretch>
      </xdr:blipFill>
      <xdr:spPr>
        <a:xfrm>
          <a:off x="8601075" y="142875"/>
          <a:ext cx="609599" cy="569685"/>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xdr:spPr>
    </xdr:pic>
    <xdr:clientData/>
  </xdr:twoCellAnchor>
  <xdr:twoCellAnchor editAs="oneCell">
    <xdr:from>
      <xdr:col>1</xdr:col>
      <xdr:colOff>0</xdr:colOff>
      <xdr:row>3</xdr:row>
      <xdr:rowOff>0</xdr:rowOff>
    </xdr:from>
    <xdr:to>
      <xdr:col>1</xdr:col>
      <xdr:colOff>9525</xdr:colOff>
      <xdr:row>3</xdr:row>
      <xdr:rowOff>9525</xdr:rowOff>
    </xdr:to>
    <xdr:pic>
      <xdr:nvPicPr>
        <xdr:cNvPr id="5" name="Picture 4" descr="http://d.adroll.com/cm/f/out"/>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52500" y="25927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xdr:row>
      <xdr:rowOff>0</xdr:rowOff>
    </xdr:from>
    <xdr:to>
      <xdr:col>1</xdr:col>
      <xdr:colOff>9525</xdr:colOff>
      <xdr:row>3</xdr:row>
      <xdr:rowOff>9525</xdr:rowOff>
    </xdr:to>
    <xdr:pic>
      <xdr:nvPicPr>
        <xdr:cNvPr id="7" name="Picture 6" descr="http://d.adroll.com/cm/b/out"/>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0" y="25927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xdr:row>
      <xdr:rowOff>0</xdr:rowOff>
    </xdr:from>
    <xdr:to>
      <xdr:col>1</xdr:col>
      <xdr:colOff>9525</xdr:colOff>
      <xdr:row>3</xdr:row>
      <xdr:rowOff>9525</xdr:rowOff>
    </xdr:to>
    <xdr:pic>
      <xdr:nvPicPr>
        <xdr:cNvPr id="8" name="Picture 7" descr="http://d.adroll.com/cm/w/out"/>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52500" y="25927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xdr:row>
      <xdr:rowOff>0</xdr:rowOff>
    </xdr:from>
    <xdr:to>
      <xdr:col>1</xdr:col>
      <xdr:colOff>9525</xdr:colOff>
      <xdr:row>3</xdr:row>
      <xdr:rowOff>9525</xdr:rowOff>
    </xdr:to>
    <xdr:pic>
      <xdr:nvPicPr>
        <xdr:cNvPr id="9" name="Picture 8" descr="http://d.adroll.com/cm/x/out"/>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52500" y="25927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xdr:row>
      <xdr:rowOff>0</xdr:rowOff>
    </xdr:from>
    <xdr:to>
      <xdr:col>1</xdr:col>
      <xdr:colOff>9525</xdr:colOff>
      <xdr:row>3</xdr:row>
      <xdr:rowOff>9525</xdr:rowOff>
    </xdr:to>
    <xdr:pic>
      <xdr:nvPicPr>
        <xdr:cNvPr id="10" name="Picture 9" descr="http://d.adroll.com/cm/l/ou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52500" y="25927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xdr:row>
      <xdr:rowOff>0</xdr:rowOff>
    </xdr:from>
    <xdr:to>
      <xdr:col>1</xdr:col>
      <xdr:colOff>9525</xdr:colOff>
      <xdr:row>3</xdr:row>
      <xdr:rowOff>9525</xdr:rowOff>
    </xdr:to>
    <xdr:pic>
      <xdr:nvPicPr>
        <xdr:cNvPr id="11" name="Picture 10" descr="http://googleads.g.doubleclick.net/pagead/viewthroughconversion/933633792/?label=66vHCNijhQ8QgL6YvQM&amp;guid=ON&amp;script=0&amp;ord=3987162857894842.5"/>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52500" y="25927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xdr:row>
      <xdr:rowOff>0</xdr:rowOff>
    </xdr:from>
    <xdr:to>
      <xdr:col>1</xdr:col>
      <xdr:colOff>9525</xdr:colOff>
      <xdr:row>3</xdr:row>
      <xdr:rowOff>9525</xdr:rowOff>
    </xdr:to>
    <xdr:pic>
      <xdr:nvPicPr>
        <xdr:cNvPr id="12" name="Picture 11" descr="http://ib.adnxs.com/seg?add=1419619&amp;t=2"/>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52500" y="25927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xdr:row>
      <xdr:rowOff>0</xdr:rowOff>
    </xdr:from>
    <xdr:to>
      <xdr:col>1</xdr:col>
      <xdr:colOff>9525</xdr:colOff>
      <xdr:row>3</xdr:row>
      <xdr:rowOff>9525</xdr:rowOff>
    </xdr:to>
    <xdr:pic>
      <xdr:nvPicPr>
        <xdr:cNvPr id="13" name="Picture 12" descr="http://d.adroll.com/cm/f/out"/>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33525" y="224313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xdr:row>
      <xdr:rowOff>0</xdr:rowOff>
    </xdr:from>
    <xdr:to>
      <xdr:col>1</xdr:col>
      <xdr:colOff>9525</xdr:colOff>
      <xdr:row>3</xdr:row>
      <xdr:rowOff>9525</xdr:rowOff>
    </xdr:to>
    <xdr:pic>
      <xdr:nvPicPr>
        <xdr:cNvPr id="14" name="Picture 13" descr="http://d.adroll.com/cm/b/out"/>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33525" y="224313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xdr:row>
      <xdr:rowOff>0</xdr:rowOff>
    </xdr:from>
    <xdr:to>
      <xdr:col>1</xdr:col>
      <xdr:colOff>9525</xdr:colOff>
      <xdr:row>3</xdr:row>
      <xdr:rowOff>9525</xdr:rowOff>
    </xdr:to>
    <xdr:pic>
      <xdr:nvPicPr>
        <xdr:cNvPr id="15" name="Picture 14" descr="http://d.adroll.com/cm/w/out"/>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533525" y="224313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xdr:row>
      <xdr:rowOff>0</xdr:rowOff>
    </xdr:from>
    <xdr:to>
      <xdr:col>1</xdr:col>
      <xdr:colOff>9525</xdr:colOff>
      <xdr:row>3</xdr:row>
      <xdr:rowOff>9525</xdr:rowOff>
    </xdr:to>
    <xdr:pic>
      <xdr:nvPicPr>
        <xdr:cNvPr id="16" name="Picture 15" descr="http://d.adroll.com/cm/x/out"/>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533525" y="224313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xdr:row>
      <xdr:rowOff>0</xdr:rowOff>
    </xdr:from>
    <xdr:to>
      <xdr:col>1</xdr:col>
      <xdr:colOff>9525</xdr:colOff>
      <xdr:row>3</xdr:row>
      <xdr:rowOff>9525</xdr:rowOff>
    </xdr:to>
    <xdr:pic>
      <xdr:nvPicPr>
        <xdr:cNvPr id="17" name="Picture 16" descr="http://d.adroll.com/cm/l/ou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533525" y="224313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xdr:row>
      <xdr:rowOff>0</xdr:rowOff>
    </xdr:from>
    <xdr:to>
      <xdr:col>1</xdr:col>
      <xdr:colOff>9525</xdr:colOff>
      <xdr:row>3</xdr:row>
      <xdr:rowOff>9525</xdr:rowOff>
    </xdr:to>
    <xdr:pic>
      <xdr:nvPicPr>
        <xdr:cNvPr id="18" name="Picture 17" descr="http://googleads.g.doubleclick.net/pagead/viewthroughconversion/933633792/?label=66vHCNijhQ8QgL6YvQM&amp;guid=ON&amp;script=0&amp;ord=3987162857894842.5"/>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533525" y="224313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xdr:row>
      <xdr:rowOff>0</xdr:rowOff>
    </xdr:from>
    <xdr:to>
      <xdr:col>1</xdr:col>
      <xdr:colOff>9525</xdr:colOff>
      <xdr:row>3</xdr:row>
      <xdr:rowOff>9525</xdr:rowOff>
    </xdr:to>
    <xdr:pic>
      <xdr:nvPicPr>
        <xdr:cNvPr id="19" name="Picture 18" descr="http://ib.adnxs.com/seg?add=1419619&amp;t=2"/>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33525" y="224313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xdr:row>
      <xdr:rowOff>0</xdr:rowOff>
    </xdr:from>
    <xdr:to>
      <xdr:col>1</xdr:col>
      <xdr:colOff>9525</xdr:colOff>
      <xdr:row>3</xdr:row>
      <xdr:rowOff>9525</xdr:rowOff>
    </xdr:to>
    <xdr:pic>
      <xdr:nvPicPr>
        <xdr:cNvPr id="20" name="Picture 19" descr="http://d.adroll.com/cm/f/out"/>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33525" y="4857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xdr:row>
      <xdr:rowOff>0</xdr:rowOff>
    </xdr:from>
    <xdr:to>
      <xdr:col>1</xdr:col>
      <xdr:colOff>9525</xdr:colOff>
      <xdr:row>3</xdr:row>
      <xdr:rowOff>9525</xdr:rowOff>
    </xdr:to>
    <xdr:pic>
      <xdr:nvPicPr>
        <xdr:cNvPr id="21" name="Picture 20" descr="http://d.adroll.com/cm/b/out"/>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533525" y="4857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xdr:row>
      <xdr:rowOff>0</xdr:rowOff>
    </xdr:from>
    <xdr:to>
      <xdr:col>1</xdr:col>
      <xdr:colOff>9525</xdr:colOff>
      <xdr:row>3</xdr:row>
      <xdr:rowOff>9525</xdr:rowOff>
    </xdr:to>
    <xdr:pic>
      <xdr:nvPicPr>
        <xdr:cNvPr id="22" name="Picture 21" descr="http://d.adroll.com/cm/w/out"/>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533525" y="4857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xdr:row>
      <xdr:rowOff>0</xdr:rowOff>
    </xdr:from>
    <xdr:to>
      <xdr:col>1</xdr:col>
      <xdr:colOff>9525</xdr:colOff>
      <xdr:row>3</xdr:row>
      <xdr:rowOff>9525</xdr:rowOff>
    </xdr:to>
    <xdr:pic>
      <xdr:nvPicPr>
        <xdr:cNvPr id="23" name="Picture 22" descr="http://d.adroll.com/cm/x/out"/>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533525" y="4857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xdr:row>
      <xdr:rowOff>0</xdr:rowOff>
    </xdr:from>
    <xdr:to>
      <xdr:col>1</xdr:col>
      <xdr:colOff>9525</xdr:colOff>
      <xdr:row>3</xdr:row>
      <xdr:rowOff>9525</xdr:rowOff>
    </xdr:to>
    <xdr:pic>
      <xdr:nvPicPr>
        <xdr:cNvPr id="24" name="Picture 23" descr="http://d.adroll.com/cm/l/ou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533525" y="4857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xdr:row>
      <xdr:rowOff>0</xdr:rowOff>
    </xdr:from>
    <xdr:to>
      <xdr:col>1</xdr:col>
      <xdr:colOff>9525</xdr:colOff>
      <xdr:row>3</xdr:row>
      <xdr:rowOff>9525</xdr:rowOff>
    </xdr:to>
    <xdr:pic>
      <xdr:nvPicPr>
        <xdr:cNvPr id="25" name="Picture 24" descr="http://googleads.g.doubleclick.net/pagead/viewthroughconversion/933633792/?label=66vHCNijhQ8QgL6YvQM&amp;guid=ON&amp;script=0&amp;ord=1377446632080691"/>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533525" y="4857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xdr:row>
      <xdr:rowOff>0</xdr:rowOff>
    </xdr:from>
    <xdr:to>
      <xdr:col>1</xdr:col>
      <xdr:colOff>9525</xdr:colOff>
      <xdr:row>3</xdr:row>
      <xdr:rowOff>9525</xdr:rowOff>
    </xdr:to>
    <xdr:pic>
      <xdr:nvPicPr>
        <xdr:cNvPr id="26" name="Picture 25" descr="http://ib.adnxs.com/seg?add=1419619&amp;t=2"/>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533525" y="4857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104775</xdr:colOff>
      <xdr:row>1</xdr:row>
      <xdr:rowOff>104775</xdr:rowOff>
    </xdr:from>
    <xdr:to>
      <xdr:col>0</xdr:col>
      <xdr:colOff>1724025</xdr:colOff>
      <xdr:row>1</xdr:row>
      <xdr:rowOff>561918</xdr:rowOff>
    </xdr:to>
    <xdr:pic>
      <xdr:nvPicPr>
        <xdr:cNvPr id="27" name="Picture 26"/>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04775" y="962025"/>
          <a:ext cx="1619250" cy="457143"/>
        </a:xfrm>
        <a:prstGeom prst="rect">
          <a:avLst/>
        </a:prstGeom>
      </xdr:spPr>
    </xdr:pic>
    <xdr:clientData/>
  </xdr:twoCellAnchor>
  <xdr:twoCellAnchor editAs="oneCell">
    <xdr:from>
      <xdr:col>0</xdr:col>
      <xdr:colOff>0</xdr:colOff>
      <xdr:row>3</xdr:row>
      <xdr:rowOff>0</xdr:rowOff>
    </xdr:from>
    <xdr:to>
      <xdr:col>0</xdr:col>
      <xdr:colOff>9525</xdr:colOff>
      <xdr:row>3</xdr:row>
      <xdr:rowOff>9525</xdr:rowOff>
    </xdr:to>
    <xdr:pic>
      <xdr:nvPicPr>
        <xdr:cNvPr id="28" name="Picture 27" descr="http://d.adroll.com/cm/f/out"/>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1816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9525</xdr:colOff>
      <xdr:row>3</xdr:row>
      <xdr:rowOff>9525</xdr:rowOff>
    </xdr:to>
    <xdr:sp macro="" textlink="">
      <xdr:nvSpPr>
        <xdr:cNvPr id="29" name="AutoShape 3" descr="http://d.adroll.com/cm/b/out"/>
        <xdr:cNvSpPr>
          <a:spLocks noChangeAspect="1" noChangeArrowheads="1"/>
        </xdr:cNvSpPr>
      </xdr:nvSpPr>
      <xdr:spPr bwMode="auto">
        <a:xfrm>
          <a:off x="0" y="5181600"/>
          <a:ext cx="9525" cy="9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xdr:row>
      <xdr:rowOff>0</xdr:rowOff>
    </xdr:from>
    <xdr:to>
      <xdr:col>0</xdr:col>
      <xdr:colOff>9525</xdr:colOff>
      <xdr:row>3</xdr:row>
      <xdr:rowOff>9525</xdr:rowOff>
    </xdr:to>
    <xdr:pic>
      <xdr:nvPicPr>
        <xdr:cNvPr id="30" name="Picture 29" descr="http://d.adroll.com/cm/w/out"/>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51816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9525</xdr:colOff>
      <xdr:row>3</xdr:row>
      <xdr:rowOff>9525</xdr:rowOff>
    </xdr:to>
    <xdr:pic>
      <xdr:nvPicPr>
        <xdr:cNvPr id="31" name="Picture 30" descr="http://d.adroll.com/cm/x/out"/>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51816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9525</xdr:colOff>
      <xdr:row>3</xdr:row>
      <xdr:rowOff>9525</xdr:rowOff>
    </xdr:to>
    <xdr:pic>
      <xdr:nvPicPr>
        <xdr:cNvPr id="32" name="Picture 31" descr="http://d.adroll.com/cm/l/ou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51816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9525</xdr:colOff>
      <xdr:row>3</xdr:row>
      <xdr:rowOff>9525</xdr:rowOff>
    </xdr:to>
    <xdr:pic>
      <xdr:nvPicPr>
        <xdr:cNvPr id="33" name="Picture 32" descr="http://googleads.g.doubleclick.net/pagead/viewthroughconversion/933633792/?label=66vHCNijhQ8QgL6YvQM&amp;guid=ON&amp;script=0&amp;ord=1377446632080691"/>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51816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9525</xdr:colOff>
      <xdr:row>3</xdr:row>
      <xdr:rowOff>9525</xdr:rowOff>
    </xdr:to>
    <xdr:pic>
      <xdr:nvPicPr>
        <xdr:cNvPr id="34" name="Picture 33" descr="http://ib.adnxs.com/seg?add=1419619&amp;t=2"/>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1816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9525</xdr:colOff>
      <xdr:row>3</xdr:row>
      <xdr:rowOff>9525</xdr:rowOff>
    </xdr:to>
    <xdr:pic>
      <xdr:nvPicPr>
        <xdr:cNvPr id="35" name="Picture 34" descr="http://d.adroll.com/cm/f/out"/>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1816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9525</xdr:colOff>
      <xdr:row>3</xdr:row>
      <xdr:rowOff>9525</xdr:rowOff>
    </xdr:to>
    <xdr:pic>
      <xdr:nvPicPr>
        <xdr:cNvPr id="36" name="Picture 35" descr="http://d.adroll.com/cm/b/out"/>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51816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9525</xdr:colOff>
      <xdr:row>3</xdr:row>
      <xdr:rowOff>9525</xdr:rowOff>
    </xdr:to>
    <xdr:pic>
      <xdr:nvPicPr>
        <xdr:cNvPr id="37" name="Picture 36" descr="http://d.adroll.com/cm/w/out"/>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51816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9525</xdr:colOff>
      <xdr:row>3</xdr:row>
      <xdr:rowOff>9525</xdr:rowOff>
    </xdr:to>
    <xdr:pic>
      <xdr:nvPicPr>
        <xdr:cNvPr id="38" name="Picture 37" descr="http://d.adroll.com/cm/x/out"/>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51816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9525</xdr:colOff>
      <xdr:row>3</xdr:row>
      <xdr:rowOff>9525</xdr:rowOff>
    </xdr:to>
    <xdr:pic>
      <xdr:nvPicPr>
        <xdr:cNvPr id="39" name="Picture 38" descr="http://d.adroll.com/cm/l/ou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51816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9525</xdr:colOff>
      <xdr:row>3</xdr:row>
      <xdr:rowOff>9525</xdr:rowOff>
    </xdr:to>
    <xdr:pic>
      <xdr:nvPicPr>
        <xdr:cNvPr id="40" name="Picture 39" descr="http://googleads.g.doubleclick.net/pagead/viewthroughconversion/933633792/?label=66vHCNijhQ8QgL6YvQM&amp;guid=ON&amp;script=0&amp;ord=1377446632080691"/>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51816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9525</xdr:colOff>
      <xdr:row>3</xdr:row>
      <xdr:rowOff>9525</xdr:rowOff>
    </xdr:to>
    <xdr:pic>
      <xdr:nvPicPr>
        <xdr:cNvPr id="41" name="Picture 40" descr="http://ib.adnxs.com/seg?add=1419619&amp;t=2"/>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51816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xdr:row>
      <xdr:rowOff>0</xdr:rowOff>
    </xdr:from>
    <xdr:to>
      <xdr:col>1</xdr:col>
      <xdr:colOff>9525</xdr:colOff>
      <xdr:row>3</xdr:row>
      <xdr:rowOff>9525</xdr:rowOff>
    </xdr:to>
    <xdr:pic>
      <xdr:nvPicPr>
        <xdr:cNvPr id="42" name="Picture 41" descr="http://d.adroll.com/cm/f/out"/>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47750" y="51816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xdr:row>
      <xdr:rowOff>0</xdr:rowOff>
    </xdr:from>
    <xdr:to>
      <xdr:col>1</xdr:col>
      <xdr:colOff>9525</xdr:colOff>
      <xdr:row>3</xdr:row>
      <xdr:rowOff>9525</xdr:rowOff>
    </xdr:to>
    <xdr:pic>
      <xdr:nvPicPr>
        <xdr:cNvPr id="43" name="Picture 42" descr="http://d.adroll.com/cm/b/out"/>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047750" y="51816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xdr:row>
      <xdr:rowOff>0</xdr:rowOff>
    </xdr:from>
    <xdr:to>
      <xdr:col>1</xdr:col>
      <xdr:colOff>9525</xdr:colOff>
      <xdr:row>3</xdr:row>
      <xdr:rowOff>9525</xdr:rowOff>
    </xdr:to>
    <xdr:pic>
      <xdr:nvPicPr>
        <xdr:cNvPr id="44" name="Picture 43" descr="http://d.adroll.com/cm/w/out"/>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47750" y="51816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xdr:row>
      <xdr:rowOff>0</xdr:rowOff>
    </xdr:from>
    <xdr:to>
      <xdr:col>1</xdr:col>
      <xdr:colOff>9525</xdr:colOff>
      <xdr:row>3</xdr:row>
      <xdr:rowOff>9525</xdr:rowOff>
    </xdr:to>
    <xdr:pic>
      <xdr:nvPicPr>
        <xdr:cNvPr id="45" name="Picture 44" descr="http://d.adroll.com/cm/x/out"/>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47750" y="51816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xdr:row>
      <xdr:rowOff>0</xdr:rowOff>
    </xdr:from>
    <xdr:to>
      <xdr:col>1</xdr:col>
      <xdr:colOff>9525</xdr:colOff>
      <xdr:row>3</xdr:row>
      <xdr:rowOff>9525</xdr:rowOff>
    </xdr:to>
    <xdr:pic>
      <xdr:nvPicPr>
        <xdr:cNvPr id="46" name="Picture 45" descr="http://d.adroll.com/cm/l/ou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47750" y="51816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xdr:row>
      <xdr:rowOff>0</xdr:rowOff>
    </xdr:from>
    <xdr:to>
      <xdr:col>1</xdr:col>
      <xdr:colOff>9525</xdr:colOff>
      <xdr:row>3</xdr:row>
      <xdr:rowOff>9525</xdr:rowOff>
    </xdr:to>
    <xdr:pic>
      <xdr:nvPicPr>
        <xdr:cNvPr id="47" name="Picture 46" descr="http://googleads.g.doubleclick.net/pagead/viewthroughconversion/933633792/?label=66vHCNijhQ8QgL6YvQM&amp;guid=ON&amp;script=0&amp;ord=1377446632080691"/>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047750" y="51816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xdr:row>
      <xdr:rowOff>0</xdr:rowOff>
    </xdr:from>
    <xdr:to>
      <xdr:col>1</xdr:col>
      <xdr:colOff>9525</xdr:colOff>
      <xdr:row>3</xdr:row>
      <xdr:rowOff>9525</xdr:rowOff>
    </xdr:to>
    <xdr:pic>
      <xdr:nvPicPr>
        <xdr:cNvPr id="48" name="Picture 47" descr="http://ib.adnxs.com/seg?add=1419619&amp;t=2"/>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47750" y="51816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3</xdr:row>
      <xdr:rowOff>0</xdr:rowOff>
    </xdr:from>
    <xdr:ext cx="9525" cy="9525"/>
    <xdr:pic>
      <xdr:nvPicPr>
        <xdr:cNvPr id="49" name="Picture 48" descr="http://d.adroll.com/cm/f/out"/>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6935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xdr:row>
      <xdr:rowOff>0</xdr:rowOff>
    </xdr:from>
    <xdr:ext cx="9525" cy="9525"/>
    <xdr:pic>
      <xdr:nvPicPr>
        <xdr:cNvPr id="50" name="Picture 49" descr="http://d.adroll.com/cm/w/out"/>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16935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xdr:row>
      <xdr:rowOff>0</xdr:rowOff>
    </xdr:from>
    <xdr:ext cx="9525" cy="9525"/>
    <xdr:sp macro="" textlink="">
      <xdr:nvSpPr>
        <xdr:cNvPr id="51" name="AutoShape 3" descr="http://d.adroll.com/cm/x/out"/>
        <xdr:cNvSpPr>
          <a:spLocks noChangeAspect="1" noChangeArrowheads="1"/>
        </xdr:cNvSpPr>
      </xdr:nvSpPr>
      <xdr:spPr bwMode="auto">
        <a:xfrm>
          <a:off x="0" y="16935450"/>
          <a:ext cx="9525" cy="95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9525" cy="9525"/>
    <xdr:pic>
      <xdr:nvPicPr>
        <xdr:cNvPr id="52" name="Picture 51" descr="https://www.facebook.com/tr?id=609625052430978&amp;cd%5bsegment_eid%5d=MCCY2PN44JD7XN2INUEYJO"/>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6935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xdr:row>
      <xdr:rowOff>0</xdr:rowOff>
    </xdr:from>
    <xdr:ext cx="9525" cy="9525"/>
    <xdr:pic>
      <xdr:nvPicPr>
        <xdr:cNvPr id="53" name="Picture 52" descr="http://www.googleadservices.com/pagead/conversion/933633792/?label=NRFFCJj3sQ0QgL6YvQM&amp;guid=ON&amp;script=0&amp;ord=5551476528793517"/>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16935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xdr:row>
      <xdr:rowOff>0</xdr:rowOff>
    </xdr:from>
    <xdr:ext cx="9525" cy="9525"/>
    <xdr:pic>
      <xdr:nvPicPr>
        <xdr:cNvPr id="54" name="Picture 53" descr="http://d.adroll.com/cm/g/out?google_nid=adroll4"/>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16935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xdr:row>
      <xdr:rowOff>0</xdr:rowOff>
    </xdr:from>
    <xdr:ext cx="9525" cy="9525"/>
    <xdr:sp macro="" textlink="">
      <xdr:nvSpPr>
        <xdr:cNvPr id="55" name="AutoShape 7" descr="http://ib.adnxs.com/seg?add=1235603&amp;t=2"/>
        <xdr:cNvSpPr>
          <a:spLocks noChangeAspect="1" noChangeArrowheads="1"/>
        </xdr:cNvSpPr>
      </xdr:nvSpPr>
      <xdr:spPr bwMode="auto">
        <a:xfrm>
          <a:off x="0" y="16935450"/>
          <a:ext cx="9525" cy="95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9525" cy="9525"/>
    <xdr:pic>
      <xdr:nvPicPr>
        <xdr:cNvPr id="56" name="Picture 55" descr="http://d.adroll.com/p/5QNOFLFJIJGGZEEF3Z5OJB/?adroll_product_id=qnts469uspuq"/>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16935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xdr:row>
      <xdr:rowOff>0</xdr:rowOff>
    </xdr:from>
    <xdr:ext cx="9525" cy="9525"/>
    <xdr:pic>
      <xdr:nvPicPr>
        <xdr:cNvPr id="57" name="Picture 56" descr="http://d.adroll.com/cm/f/out"/>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18395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xdr:row>
      <xdr:rowOff>0</xdr:rowOff>
    </xdr:from>
    <xdr:ext cx="9525" cy="9525"/>
    <xdr:pic>
      <xdr:nvPicPr>
        <xdr:cNvPr id="58" name="Picture 57" descr="http://d.adroll.com/cm/w/out"/>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118395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xdr:row>
      <xdr:rowOff>0</xdr:rowOff>
    </xdr:from>
    <xdr:ext cx="9525" cy="9525"/>
    <xdr:sp macro="" textlink="">
      <xdr:nvSpPr>
        <xdr:cNvPr id="59" name="AutoShape 3" descr="http://d.adroll.com/cm/x/out"/>
        <xdr:cNvSpPr>
          <a:spLocks noChangeAspect="1" noChangeArrowheads="1"/>
        </xdr:cNvSpPr>
      </xdr:nvSpPr>
      <xdr:spPr bwMode="auto">
        <a:xfrm>
          <a:off x="0" y="11839575"/>
          <a:ext cx="9525" cy="95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9525" cy="9525"/>
    <xdr:pic>
      <xdr:nvPicPr>
        <xdr:cNvPr id="60" name="Picture 59" descr="https://www.facebook.com/tr?id=609625052430978&amp;cd%5bsegment_eid%5d=MCCY2PN44JD7XN2INUEYJO"/>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18395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xdr:row>
      <xdr:rowOff>0</xdr:rowOff>
    </xdr:from>
    <xdr:ext cx="9525" cy="9525"/>
    <xdr:pic>
      <xdr:nvPicPr>
        <xdr:cNvPr id="61" name="Picture 60" descr="http://www.googleadservices.com/pagead/conversion/933633792/?label=NRFFCJj3sQ0QgL6YvQM&amp;guid=ON&amp;script=0&amp;ord=5551476528793517"/>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118395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xdr:row>
      <xdr:rowOff>0</xdr:rowOff>
    </xdr:from>
    <xdr:ext cx="9525" cy="9525"/>
    <xdr:pic>
      <xdr:nvPicPr>
        <xdr:cNvPr id="62" name="Picture 61" descr="http://d.adroll.com/cm/g/out?google_nid=adroll4"/>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118395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xdr:row>
      <xdr:rowOff>0</xdr:rowOff>
    </xdr:from>
    <xdr:ext cx="9525" cy="9525"/>
    <xdr:sp macro="" textlink="">
      <xdr:nvSpPr>
        <xdr:cNvPr id="63" name="AutoShape 7" descr="http://ib.adnxs.com/seg?add=1235603&amp;t=2"/>
        <xdr:cNvSpPr>
          <a:spLocks noChangeAspect="1" noChangeArrowheads="1"/>
        </xdr:cNvSpPr>
      </xdr:nvSpPr>
      <xdr:spPr bwMode="auto">
        <a:xfrm>
          <a:off x="0" y="11839575"/>
          <a:ext cx="9525" cy="95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9525" cy="9525"/>
    <xdr:pic>
      <xdr:nvPicPr>
        <xdr:cNvPr id="64" name="Picture 63" descr="http://d.adroll.com/p/5QNOFLFJIJGGZEEF3Z5OJB/?adroll_product_id=qnts469uspuq"/>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118395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3</xdr:row>
      <xdr:rowOff>0</xdr:rowOff>
    </xdr:from>
    <xdr:to>
      <xdr:col>1</xdr:col>
      <xdr:colOff>9525</xdr:colOff>
      <xdr:row>3</xdr:row>
      <xdr:rowOff>9525</xdr:rowOff>
    </xdr:to>
    <xdr:pic>
      <xdr:nvPicPr>
        <xdr:cNvPr id="65" name="Picture 64" descr="http://d.adroll.com/cm/f/out"/>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47750" y="23774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xdr:row>
      <xdr:rowOff>0</xdr:rowOff>
    </xdr:from>
    <xdr:to>
      <xdr:col>1</xdr:col>
      <xdr:colOff>9525</xdr:colOff>
      <xdr:row>3</xdr:row>
      <xdr:rowOff>9525</xdr:rowOff>
    </xdr:to>
    <xdr:pic>
      <xdr:nvPicPr>
        <xdr:cNvPr id="66" name="Picture 65" descr="http://d.adroll.com/cm/b/out"/>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47750" y="23774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xdr:row>
      <xdr:rowOff>0</xdr:rowOff>
    </xdr:from>
    <xdr:to>
      <xdr:col>1</xdr:col>
      <xdr:colOff>9525</xdr:colOff>
      <xdr:row>3</xdr:row>
      <xdr:rowOff>9525</xdr:rowOff>
    </xdr:to>
    <xdr:pic>
      <xdr:nvPicPr>
        <xdr:cNvPr id="67" name="Picture 66" descr="http://d.adroll.com/cm/w/out"/>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47750" y="23774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xdr:row>
      <xdr:rowOff>0</xdr:rowOff>
    </xdr:from>
    <xdr:to>
      <xdr:col>1</xdr:col>
      <xdr:colOff>9525</xdr:colOff>
      <xdr:row>3</xdr:row>
      <xdr:rowOff>9525</xdr:rowOff>
    </xdr:to>
    <xdr:pic>
      <xdr:nvPicPr>
        <xdr:cNvPr id="68" name="Picture 67" descr="http://d.adroll.com/cm/x/out"/>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47750" y="23774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xdr:row>
      <xdr:rowOff>0</xdr:rowOff>
    </xdr:from>
    <xdr:to>
      <xdr:col>1</xdr:col>
      <xdr:colOff>9525</xdr:colOff>
      <xdr:row>3</xdr:row>
      <xdr:rowOff>9525</xdr:rowOff>
    </xdr:to>
    <xdr:pic>
      <xdr:nvPicPr>
        <xdr:cNvPr id="69" name="Picture 68" descr="http://d.adroll.com/cm/l/ou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47750" y="23774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xdr:row>
      <xdr:rowOff>0</xdr:rowOff>
    </xdr:from>
    <xdr:to>
      <xdr:col>1</xdr:col>
      <xdr:colOff>9525</xdr:colOff>
      <xdr:row>3</xdr:row>
      <xdr:rowOff>9525</xdr:rowOff>
    </xdr:to>
    <xdr:pic>
      <xdr:nvPicPr>
        <xdr:cNvPr id="70" name="Picture 69" descr="http://googleads.g.doubleclick.net/pagead/viewthroughconversion/933633792/?label=66vHCNijhQ8QgL6YvQM&amp;guid=ON&amp;script=0&amp;ord=3987162857894842.5"/>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047750" y="23774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xdr:row>
      <xdr:rowOff>0</xdr:rowOff>
    </xdr:from>
    <xdr:to>
      <xdr:col>1</xdr:col>
      <xdr:colOff>9525</xdr:colOff>
      <xdr:row>3</xdr:row>
      <xdr:rowOff>9525</xdr:rowOff>
    </xdr:to>
    <xdr:pic>
      <xdr:nvPicPr>
        <xdr:cNvPr id="71" name="Picture 70" descr="http://ib.adnxs.com/seg?add=1419619&amp;t=2"/>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47750" y="23774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3</xdr:row>
      <xdr:rowOff>0</xdr:rowOff>
    </xdr:from>
    <xdr:ext cx="9525" cy="9525"/>
    <xdr:pic>
      <xdr:nvPicPr>
        <xdr:cNvPr id="72" name="Picture 71" descr="http://d.adroll.com/cm/f/out"/>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3774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xdr:row>
      <xdr:rowOff>0</xdr:rowOff>
    </xdr:from>
    <xdr:ext cx="9525" cy="9525"/>
    <xdr:pic>
      <xdr:nvPicPr>
        <xdr:cNvPr id="73" name="Picture 72" descr="http://d.adroll.com/cm/w/out"/>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23774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xdr:row>
      <xdr:rowOff>0</xdr:rowOff>
    </xdr:from>
    <xdr:ext cx="9525" cy="9525"/>
    <xdr:sp macro="" textlink="">
      <xdr:nvSpPr>
        <xdr:cNvPr id="74" name="AutoShape 3" descr="http://d.adroll.com/cm/x/out"/>
        <xdr:cNvSpPr>
          <a:spLocks noChangeAspect="1" noChangeArrowheads="1"/>
        </xdr:cNvSpPr>
      </xdr:nvSpPr>
      <xdr:spPr bwMode="auto">
        <a:xfrm>
          <a:off x="0" y="23774400"/>
          <a:ext cx="9525" cy="95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9525" cy="9525"/>
    <xdr:pic>
      <xdr:nvPicPr>
        <xdr:cNvPr id="75" name="Picture 74" descr="https://www.facebook.com/tr?id=609625052430978&amp;cd%5bsegment_eid%5d=MCCY2PN44JD7XN2INUEYJO"/>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3774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xdr:row>
      <xdr:rowOff>0</xdr:rowOff>
    </xdr:from>
    <xdr:ext cx="9525" cy="9525"/>
    <xdr:pic>
      <xdr:nvPicPr>
        <xdr:cNvPr id="76" name="Picture 75" descr="http://www.googleadservices.com/pagead/conversion/933633792/?label=NRFFCJj3sQ0QgL6YvQM&amp;guid=ON&amp;script=0&amp;ord=5551476528793517"/>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23774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xdr:row>
      <xdr:rowOff>0</xdr:rowOff>
    </xdr:from>
    <xdr:ext cx="9525" cy="9525"/>
    <xdr:pic>
      <xdr:nvPicPr>
        <xdr:cNvPr id="77" name="Picture 76" descr="http://d.adroll.com/cm/g/out?google_nid=adroll4"/>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23774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xdr:row>
      <xdr:rowOff>0</xdr:rowOff>
    </xdr:from>
    <xdr:ext cx="9525" cy="9525"/>
    <xdr:sp macro="" textlink="">
      <xdr:nvSpPr>
        <xdr:cNvPr id="78" name="AutoShape 7" descr="http://ib.adnxs.com/seg?add=1235603&amp;t=2"/>
        <xdr:cNvSpPr>
          <a:spLocks noChangeAspect="1" noChangeArrowheads="1"/>
        </xdr:cNvSpPr>
      </xdr:nvSpPr>
      <xdr:spPr bwMode="auto">
        <a:xfrm>
          <a:off x="0" y="23774400"/>
          <a:ext cx="9525" cy="95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9525" cy="9525"/>
    <xdr:pic>
      <xdr:nvPicPr>
        <xdr:cNvPr id="79" name="Picture 78" descr="http://d.adroll.com/p/5QNOFLFJIJGGZEEF3Z5OJB/?adroll_product_id=qnts469uspuq"/>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23774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0</xdr:colOff>
      <xdr:row>8</xdr:row>
      <xdr:rowOff>0</xdr:rowOff>
    </xdr:from>
    <xdr:to>
      <xdr:col>0</xdr:col>
      <xdr:colOff>9525</xdr:colOff>
      <xdr:row>8</xdr:row>
      <xdr:rowOff>9525</xdr:rowOff>
    </xdr:to>
    <xdr:pic>
      <xdr:nvPicPr>
        <xdr:cNvPr id="80" name="Picture 79" descr="http://d.adroll.com/cm/f/out"/>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829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xdr:row>
      <xdr:rowOff>0</xdr:rowOff>
    </xdr:from>
    <xdr:to>
      <xdr:col>0</xdr:col>
      <xdr:colOff>9525</xdr:colOff>
      <xdr:row>8</xdr:row>
      <xdr:rowOff>9525</xdr:rowOff>
    </xdr:to>
    <xdr:sp macro="" textlink="">
      <xdr:nvSpPr>
        <xdr:cNvPr id="81" name="AutoShape 3" descr="http://d.adroll.com/cm/b/out"/>
        <xdr:cNvSpPr>
          <a:spLocks noChangeAspect="1" noChangeArrowheads="1"/>
        </xdr:cNvSpPr>
      </xdr:nvSpPr>
      <xdr:spPr bwMode="auto">
        <a:xfrm>
          <a:off x="0" y="5829300"/>
          <a:ext cx="9525" cy="9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xdr:row>
      <xdr:rowOff>0</xdr:rowOff>
    </xdr:from>
    <xdr:to>
      <xdr:col>0</xdr:col>
      <xdr:colOff>9525</xdr:colOff>
      <xdr:row>8</xdr:row>
      <xdr:rowOff>9525</xdr:rowOff>
    </xdr:to>
    <xdr:pic>
      <xdr:nvPicPr>
        <xdr:cNvPr id="82" name="Picture 81" descr="http://d.adroll.com/cm/w/out"/>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5829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xdr:row>
      <xdr:rowOff>0</xdr:rowOff>
    </xdr:from>
    <xdr:to>
      <xdr:col>0</xdr:col>
      <xdr:colOff>9525</xdr:colOff>
      <xdr:row>8</xdr:row>
      <xdr:rowOff>9525</xdr:rowOff>
    </xdr:to>
    <xdr:pic>
      <xdr:nvPicPr>
        <xdr:cNvPr id="83" name="Picture 82" descr="http://d.adroll.com/cm/x/out"/>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5829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xdr:row>
      <xdr:rowOff>0</xdr:rowOff>
    </xdr:from>
    <xdr:to>
      <xdr:col>0</xdr:col>
      <xdr:colOff>9525</xdr:colOff>
      <xdr:row>8</xdr:row>
      <xdr:rowOff>9525</xdr:rowOff>
    </xdr:to>
    <xdr:pic>
      <xdr:nvPicPr>
        <xdr:cNvPr id="84" name="Picture 83" descr="http://d.adroll.com/cm/l/ou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5829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xdr:row>
      <xdr:rowOff>0</xdr:rowOff>
    </xdr:from>
    <xdr:to>
      <xdr:col>0</xdr:col>
      <xdr:colOff>9525</xdr:colOff>
      <xdr:row>8</xdr:row>
      <xdr:rowOff>9525</xdr:rowOff>
    </xdr:to>
    <xdr:pic>
      <xdr:nvPicPr>
        <xdr:cNvPr id="85" name="Picture 84" descr="http://googleads.g.doubleclick.net/pagead/viewthroughconversion/933633792/?label=66vHCNijhQ8QgL6YvQM&amp;guid=ON&amp;script=0&amp;ord=1377446632080691"/>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5829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xdr:row>
      <xdr:rowOff>0</xdr:rowOff>
    </xdr:from>
    <xdr:to>
      <xdr:col>0</xdr:col>
      <xdr:colOff>9525</xdr:colOff>
      <xdr:row>8</xdr:row>
      <xdr:rowOff>9525</xdr:rowOff>
    </xdr:to>
    <xdr:pic>
      <xdr:nvPicPr>
        <xdr:cNvPr id="86" name="Picture 85" descr="http://ib.adnxs.com/seg?add=1419619&amp;t=2"/>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829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xdr:row>
      <xdr:rowOff>0</xdr:rowOff>
    </xdr:from>
    <xdr:to>
      <xdr:col>0</xdr:col>
      <xdr:colOff>9525</xdr:colOff>
      <xdr:row>8</xdr:row>
      <xdr:rowOff>9525</xdr:rowOff>
    </xdr:to>
    <xdr:pic>
      <xdr:nvPicPr>
        <xdr:cNvPr id="87" name="Picture 86" descr="http://d.adroll.com/cm/f/out"/>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829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xdr:row>
      <xdr:rowOff>0</xdr:rowOff>
    </xdr:from>
    <xdr:to>
      <xdr:col>0</xdr:col>
      <xdr:colOff>9525</xdr:colOff>
      <xdr:row>8</xdr:row>
      <xdr:rowOff>9525</xdr:rowOff>
    </xdr:to>
    <xdr:pic>
      <xdr:nvPicPr>
        <xdr:cNvPr id="88" name="Picture 87" descr="http://d.adroll.com/cm/b/out"/>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5829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xdr:row>
      <xdr:rowOff>0</xdr:rowOff>
    </xdr:from>
    <xdr:to>
      <xdr:col>0</xdr:col>
      <xdr:colOff>9525</xdr:colOff>
      <xdr:row>8</xdr:row>
      <xdr:rowOff>9525</xdr:rowOff>
    </xdr:to>
    <xdr:pic>
      <xdr:nvPicPr>
        <xdr:cNvPr id="89" name="Picture 88" descr="http://d.adroll.com/cm/w/out"/>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5829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xdr:row>
      <xdr:rowOff>0</xdr:rowOff>
    </xdr:from>
    <xdr:to>
      <xdr:col>0</xdr:col>
      <xdr:colOff>9525</xdr:colOff>
      <xdr:row>8</xdr:row>
      <xdr:rowOff>9525</xdr:rowOff>
    </xdr:to>
    <xdr:pic>
      <xdr:nvPicPr>
        <xdr:cNvPr id="90" name="Picture 89" descr="http://d.adroll.com/cm/x/out"/>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5829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xdr:row>
      <xdr:rowOff>0</xdr:rowOff>
    </xdr:from>
    <xdr:to>
      <xdr:col>0</xdr:col>
      <xdr:colOff>9525</xdr:colOff>
      <xdr:row>8</xdr:row>
      <xdr:rowOff>9525</xdr:rowOff>
    </xdr:to>
    <xdr:pic>
      <xdr:nvPicPr>
        <xdr:cNvPr id="91" name="Picture 90" descr="http://d.adroll.com/cm/l/ou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5829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xdr:row>
      <xdr:rowOff>0</xdr:rowOff>
    </xdr:from>
    <xdr:to>
      <xdr:col>0</xdr:col>
      <xdr:colOff>9525</xdr:colOff>
      <xdr:row>8</xdr:row>
      <xdr:rowOff>9525</xdr:rowOff>
    </xdr:to>
    <xdr:pic>
      <xdr:nvPicPr>
        <xdr:cNvPr id="92" name="Picture 91" descr="http://googleads.g.doubleclick.net/pagead/viewthroughconversion/933633792/?label=66vHCNijhQ8QgL6YvQM&amp;guid=ON&amp;script=0&amp;ord=1377446632080691"/>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5829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xdr:row>
      <xdr:rowOff>0</xdr:rowOff>
    </xdr:from>
    <xdr:to>
      <xdr:col>0</xdr:col>
      <xdr:colOff>9525</xdr:colOff>
      <xdr:row>8</xdr:row>
      <xdr:rowOff>9525</xdr:rowOff>
    </xdr:to>
    <xdr:pic>
      <xdr:nvPicPr>
        <xdr:cNvPr id="93" name="Picture 92" descr="http://ib.adnxs.com/seg?add=1419619&amp;t=2"/>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5829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xdr:row>
      <xdr:rowOff>0</xdr:rowOff>
    </xdr:from>
    <xdr:to>
      <xdr:col>1</xdr:col>
      <xdr:colOff>9525</xdr:colOff>
      <xdr:row>8</xdr:row>
      <xdr:rowOff>9525</xdr:rowOff>
    </xdr:to>
    <xdr:pic>
      <xdr:nvPicPr>
        <xdr:cNvPr id="94" name="Picture 93" descr="http://d.adroll.com/cm/f/out"/>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47750" y="5829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xdr:row>
      <xdr:rowOff>0</xdr:rowOff>
    </xdr:from>
    <xdr:to>
      <xdr:col>1</xdr:col>
      <xdr:colOff>9525</xdr:colOff>
      <xdr:row>8</xdr:row>
      <xdr:rowOff>9525</xdr:rowOff>
    </xdr:to>
    <xdr:pic>
      <xdr:nvPicPr>
        <xdr:cNvPr id="95" name="Picture 94" descr="http://d.adroll.com/cm/b/out"/>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047750" y="5829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xdr:row>
      <xdr:rowOff>0</xdr:rowOff>
    </xdr:from>
    <xdr:to>
      <xdr:col>1</xdr:col>
      <xdr:colOff>9525</xdr:colOff>
      <xdr:row>8</xdr:row>
      <xdr:rowOff>9525</xdr:rowOff>
    </xdr:to>
    <xdr:pic>
      <xdr:nvPicPr>
        <xdr:cNvPr id="96" name="Picture 95" descr="http://d.adroll.com/cm/w/out"/>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47750" y="5829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xdr:row>
      <xdr:rowOff>0</xdr:rowOff>
    </xdr:from>
    <xdr:to>
      <xdr:col>1</xdr:col>
      <xdr:colOff>9525</xdr:colOff>
      <xdr:row>8</xdr:row>
      <xdr:rowOff>9525</xdr:rowOff>
    </xdr:to>
    <xdr:pic>
      <xdr:nvPicPr>
        <xdr:cNvPr id="97" name="Picture 96" descr="http://d.adroll.com/cm/x/out"/>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47750" y="5829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xdr:row>
      <xdr:rowOff>0</xdr:rowOff>
    </xdr:from>
    <xdr:to>
      <xdr:col>1</xdr:col>
      <xdr:colOff>9525</xdr:colOff>
      <xdr:row>8</xdr:row>
      <xdr:rowOff>9525</xdr:rowOff>
    </xdr:to>
    <xdr:pic>
      <xdr:nvPicPr>
        <xdr:cNvPr id="98" name="Picture 97" descr="http://d.adroll.com/cm/l/ou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47750" y="5829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xdr:row>
      <xdr:rowOff>0</xdr:rowOff>
    </xdr:from>
    <xdr:to>
      <xdr:col>1</xdr:col>
      <xdr:colOff>9525</xdr:colOff>
      <xdr:row>8</xdr:row>
      <xdr:rowOff>9525</xdr:rowOff>
    </xdr:to>
    <xdr:pic>
      <xdr:nvPicPr>
        <xdr:cNvPr id="99" name="Picture 98" descr="http://googleads.g.doubleclick.net/pagead/viewthroughconversion/933633792/?label=66vHCNijhQ8QgL6YvQM&amp;guid=ON&amp;script=0&amp;ord=1377446632080691"/>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047750" y="5829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xdr:row>
      <xdr:rowOff>0</xdr:rowOff>
    </xdr:from>
    <xdr:to>
      <xdr:col>1</xdr:col>
      <xdr:colOff>9525</xdr:colOff>
      <xdr:row>8</xdr:row>
      <xdr:rowOff>9525</xdr:rowOff>
    </xdr:to>
    <xdr:pic>
      <xdr:nvPicPr>
        <xdr:cNvPr id="100" name="Picture 99" descr="http://ib.adnxs.com/seg?add=1419619&amp;t=2"/>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47750" y="5829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24</xdr:row>
      <xdr:rowOff>0</xdr:rowOff>
    </xdr:from>
    <xdr:ext cx="9525" cy="9525"/>
    <xdr:pic>
      <xdr:nvPicPr>
        <xdr:cNvPr id="101" name="Picture 100" descr="http://d.adroll.com/cm/f/out"/>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318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24</xdr:row>
      <xdr:rowOff>0</xdr:rowOff>
    </xdr:from>
    <xdr:ext cx="9525" cy="9525"/>
    <xdr:pic>
      <xdr:nvPicPr>
        <xdr:cNvPr id="102" name="Picture 101" descr="http://d.adroll.com/cm/w/out"/>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3318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24</xdr:row>
      <xdr:rowOff>0</xdr:rowOff>
    </xdr:from>
    <xdr:ext cx="9525" cy="9525"/>
    <xdr:sp macro="" textlink="">
      <xdr:nvSpPr>
        <xdr:cNvPr id="103" name="AutoShape 3" descr="http://d.adroll.com/cm/x/out"/>
        <xdr:cNvSpPr>
          <a:spLocks noChangeAspect="1" noChangeArrowheads="1"/>
        </xdr:cNvSpPr>
      </xdr:nvSpPr>
      <xdr:spPr bwMode="auto">
        <a:xfrm>
          <a:off x="0" y="33185100"/>
          <a:ext cx="9525" cy="95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9525" cy="9525"/>
    <xdr:pic>
      <xdr:nvPicPr>
        <xdr:cNvPr id="104" name="Picture 103" descr="https://www.facebook.com/tr?id=609625052430978&amp;cd%5bsegment_eid%5d=MCCY2PN44JD7XN2INUEYJO"/>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318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24</xdr:row>
      <xdr:rowOff>0</xdr:rowOff>
    </xdr:from>
    <xdr:ext cx="9525" cy="9525"/>
    <xdr:pic>
      <xdr:nvPicPr>
        <xdr:cNvPr id="105" name="Picture 104" descr="http://www.googleadservices.com/pagead/conversion/933633792/?label=NRFFCJj3sQ0QgL6YvQM&amp;guid=ON&amp;script=0&amp;ord=5551476528793517"/>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3318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24</xdr:row>
      <xdr:rowOff>0</xdr:rowOff>
    </xdr:from>
    <xdr:ext cx="9525" cy="9525"/>
    <xdr:pic>
      <xdr:nvPicPr>
        <xdr:cNvPr id="106" name="Picture 105" descr="http://d.adroll.com/cm/g/out?google_nid=adroll4"/>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3318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24</xdr:row>
      <xdr:rowOff>0</xdr:rowOff>
    </xdr:from>
    <xdr:ext cx="9525" cy="9525"/>
    <xdr:sp macro="" textlink="">
      <xdr:nvSpPr>
        <xdr:cNvPr id="107" name="AutoShape 7" descr="http://ib.adnxs.com/seg?add=1235603&amp;t=2"/>
        <xdr:cNvSpPr>
          <a:spLocks noChangeAspect="1" noChangeArrowheads="1"/>
        </xdr:cNvSpPr>
      </xdr:nvSpPr>
      <xdr:spPr bwMode="auto">
        <a:xfrm>
          <a:off x="0" y="33185100"/>
          <a:ext cx="9525" cy="95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9525" cy="9525"/>
    <xdr:pic>
      <xdr:nvPicPr>
        <xdr:cNvPr id="108" name="Picture 107" descr="http://d.adroll.com/p/5QNOFLFJIJGGZEEF3Z5OJB/?adroll_product_id=qnts469uspuq"/>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3318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24</xdr:row>
      <xdr:rowOff>0</xdr:rowOff>
    </xdr:from>
    <xdr:ext cx="9525" cy="9525"/>
    <xdr:pic>
      <xdr:nvPicPr>
        <xdr:cNvPr id="109" name="Picture 108" descr="http://d.adroll.com/cm/f/out"/>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318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24</xdr:row>
      <xdr:rowOff>0</xdr:rowOff>
    </xdr:from>
    <xdr:ext cx="9525" cy="9525"/>
    <xdr:pic>
      <xdr:nvPicPr>
        <xdr:cNvPr id="110" name="Picture 109" descr="http://d.adroll.com/cm/w/out"/>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3318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24</xdr:row>
      <xdr:rowOff>0</xdr:rowOff>
    </xdr:from>
    <xdr:ext cx="9525" cy="9525"/>
    <xdr:sp macro="" textlink="">
      <xdr:nvSpPr>
        <xdr:cNvPr id="111" name="AutoShape 3" descr="http://d.adroll.com/cm/x/out"/>
        <xdr:cNvSpPr>
          <a:spLocks noChangeAspect="1" noChangeArrowheads="1"/>
        </xdr:cNvSpPr>
      </xdr:nvSpPr>
      <xdr:spPr bwMode="auto">
        <a:xfrm>
          <a:off x="0" y="33185100"/>
          <a:ext cx="9525" cy="95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9525" cy="9525"/>
    <xdr:pic>
      <xdr:nvPicPr>
        <xdr:cNvPr id="112" name="Picture 111" descr="https://www.facebook.com/tr?id=609625052430978&amp;cd%5bsegment_eid%5d=MCCY2PN44JD7XN2INUEYJO"/>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318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24</xdr:row>
      <xdr:rowOff>0</xdr:rowOff>
    </xdr:from>
    <xdr:ext cx="9525" cy="9525"/>
    <xdr:pic>
      <xdr:nvPicPr>
        <xdr:cNvPr id="113" name="Picture 112" descr="http://www.googleadservices.com/pagead/conversion/933633792/?label=NRFFCJj3sQ0QgL6YvQM&amp;guid=ON&amp;script=0&amp;ord=5551476528793517"/>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3318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24</xdr:row>
      <xdr:rowOff>0</xdr:rowOff>
    </xdr:from>
    <xdr:ext cx="9525" cy="9525"/>
    <xdr:pic>
      <xdr:nvPicPr>
        <xdr:cNvPr id="114" name="Picture 113" descr="http://d.adroll.com/cm/g/out?google_nid=adroll4"/>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3318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24</xdr:row>
      <xdr:rowOff>0</xdr:rowOff>
    </xdr:from>
    <xdr:ext cx="9525" cy="9525"/>
    <xdr:sp macro="" textlink="">
      <xdr:nvSpPr>
        <xdr:cNvPr id="115" name="AutoShape 7" descr="http://ib.adnxs.com/seg?add=1235603&amp;t=2"/>
        <xdr:cNvSpPr>
          <a:spLocks noChangeAspect="1" noChangeArrowheads="1"/>
        </xdr:cNvSpPr>
      </xdr:nvSpPr>
      <xdr:spPr bwMode="auto">
        <a:xfrm>
          <a:off x="0" y="33185100"/>
          <a:ext cx="9525" cy="95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9525" cy="9525"/>
    <xdr:pic>
      <xdr:nvPicPr>
        <xdr:cNvPr id="116" name="Picture 115" descr="http://d.adroll.com/p/5QNOFLFJIJGGZEEF3Z5OJB/?adroll_product_id=qnts469uspuq"/>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3318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10</xdr:row>
      <xdr:rowOff>0</xdr:rowOff>
    </xdr:from>
    <xdr:ext cx="9525" cy="9525"/>
    <xdr:pic>
      <xdr:nvPicPr>
        <xdr:cNvPr id="117" name="Picture 116" descr="http://d.adroll.com/cm/f/out"/>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0020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10</xdr:row>
      <xdr:rowOff>0</xdr:rowOff>
    </xdr:from>
    <xdr:ext cx="9525" cy="9525"/>
    <xdr:sp macro="" textlink="">
      <xdr:nvSpPr>
        <xdr:cNvPr id="118" name="AutoShape 3" descr="http://d.adroll.com/cm/b/out"/>
        <xdr:cNvSpPr>
          <a:spLocks noChangeAspect="1" noChangeArrowheads="1"/>
        </xdr:cNvSpPr>
      </xdr:nvSpPr>
      <xdr:spPr bwMode="auto">
        <a:xfrm>
          <a:off x="0" y="10020300"/>
          <a:ext cx="9525" cy="95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9525" cy="9525"/>
    <xdr:pic>
      <xdr:nvPicPr>
        <xdr:cNvPr id="119" name="Picture 118" descr="http://d.adroll.com/cm/w/out"/>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10020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10</xdr:row>
      <xdr:rowOff>0</xdr:rowOff>
    </xdr:from>
    <xdr:ext cx="9525" cy="9525"/>
    <xdr:pic>
      <xdr:nvPicPr>
        <xdr:cNvPr id="120" name="Picture 119" descr="http://d.adroll.com/cm/x/out"/>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10020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10</xdr:row>
      <xdr:rowOff>0</xdr:rowOff>
    </xdr:from>
    <xdr:ext cx="9525" cy="9525"/>
    <xdr:pic>
      <xdr:nvPicPr>
        <xdr:cNvPr id="121" name="Picture 120" descr="http://d.adroll.com/cm/l/ou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10020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10</xdr:row>
      <xdr:rowOff>0</xdr:rowOff>
    </xdr:from>
    <xdr:ext cx="9525" cy="9525"/>
    <xdr:pic>
      <xdr:nvPicPr>
        <xdr:cNvPr id="122" name="Picture 121" descr="http://googleads.g.doubleclick.net/pagead/viewthroughconversion/933633792/?label=66vHCNijhQ8QgL6YvQM&amp;guid=ON&amp;script=0&amp;ord=1377446632080691"/>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10020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10</xdr:row>
      <xdr:rowOff>0</xdr:rowOff>
    </xdr:from>
    <xdr:ext cx="9525" cy="9525"/>
    <xdr:pic>
      <xdr:nvPicPr>
        <xdr:cNvPr id="123" name="Picture 122" descr="http://ib.adnxs.com/seg?add=1419619&amp;t=2"/>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0020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10</xdr:row>
      <xdr:rowOff>0</xdr:rowOff>
    </xdr:from>
    <xdr:ext cx="9525" cy="9525"/>
    <xdr:pic>
      <xdr:nvPicPr>
        <xdr:cNvPr id="124" name="Picture 123" descr="http://d.adroll.com/cm/f/out"/>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0020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10</xdr:row>
      <xdr:rowOff>0</xdr:rowOff>
    </xdr:from>
    <xdr:ext cx="9525" cy="9525"/>
    <xdr:pic>
      <xdr:nvPicPr>
        <xdr:cNvPr id="125" name="Picture 124" descr="http://d.adroll.com/cm/b/out"/>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10020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10</xdr:row>
      <xdr:rowOff>0</xdr:rowOff>
    </xdr:from>
    <xdr:ext cx="9525" cy="9525"/>
    <xdr:pic>
      <xdr:nvPicPr>
        <xdr:cNvPr id="126" name="Picture 125" descr="http://d.adroll.com/cm/w/out"/>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10020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10</xdr:row>
      <xdr:rowOff>0</xdr:rowOff>
    </xdr:from>
    <xdr:ext cx="9525" cy="9525"/>
    <xdr:pic>
      <xdr:nvPicPr>
        <xdr:cNvPr id="127" name="Picture 126" descr="http://d.adroll.com/cm/x/out"/>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10020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10</xdr:row>
      <xdr:rowOff>0</xdr:rowOff>
    </xdr:from>
    <xdr:ext cx="9525" cy="9525"/>
    <xdr:pic>
      <xdr:nvPicPr>
        <xdr:cNvPr id="128" name="Picture 127" descr="http://d.adroll.com/cm/l/ou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10020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10</xdr:row>
      <xdr:rowOff>0</xdr:rowOff>
    </xdr:from>
    <xdr:ext cx="9525" cy="9525"/>
    <xdr:pic>
      <xdr:nvPicPr>
        <xdr:cNvPr id="129" name="Picture 128" descr="http://googleads.g.doubleclick.net/pagead/viewthroughconversion/933633792/?label=66vHCNijhQ8QgL6YvQM&amp;guid=ON&amp;script=0&amp;ord=1377446632080691"/>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10020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10</xdr:row>
      <xdr:rowOff>0</xdr:rowOff>
    </xdr:from>
    <xdr:ext cx="9525" cy="9525"/>
    <xdr:pic>
      <xdr:nvPicPr>
        <xdr:cNvPr id="130" name="Picture 129" descr="http://ib.adnxs.com/seg?add=1419619&amp;t=2"/>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10020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xdr:row>
      <xdr:rowOff>0</xdr:rowOff>
    </xdr:from>
    <xdr:ext cx="9525" cy="9525"/>
    <xdr:pic>
      <xdr:nvPicPr>
        <xdr:cNvPr id="131" name="Picture 130" descr="http://d.adroll.com/cm/f/out"/>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47750" y="10020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xdr:row>
      <xdr:rowOff>0</xdr:rowOff>
    </xdr:from>
    <xdr:ext cx="9525" cy="9525"/>
    <xdr:pic>
      <xdr:nvPicPr>
        <xdr:cNvPr id="132" name="Picture 131" descr="http://d.adroll.com/cm/b/out"/>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047750" y="10020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xdr:row>
      <xdr:rowOff>0</xdr:rowOff>
    </xdr:from>
    <xdr:ext cx="9525" cy="9525"/>
    <xdr:pic>
      <xdr:nvPicPr>
        <xdr:cNvPr id="133" name="Picture 132" descr="http://d.adroll.com/cm/w/out"/>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47750" y="10020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xdr:row>
      <xdr:rowOff>0</xdr:rowOff>
    </xdr:from>
    <xdr:ext cx="9525" cy="9525"/>
    <xdr:pic>
      <xdr:nvPicPr>
        <xdr:cNvPr id="134" name="Picture 133" descr="http://d.adroll.com/cm/x/out"/>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47750" y="10020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xdr:row>
      <xdr:rowOff>0</xdr:rowOff>
    </xdr:from>
    <xdr:ext cx="9525" cy="9525"/>
    <xdr:pic>
      <xdr:nvPicPr>
        <xdr:cNvPr id="135" name="Picture 134" descr="http://d.adroll.com/cm/l/ou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47750" y="10020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xdr:row>
      <xdr:rowOff>0</xdr:rowOff>
    </xdr:from>
    <xdr:ext cx="9525" cy="9525"/>
    <xdr:pic>
      <xdr:nvPicPr>
        <xdr:cNvPr id="136" name="Picture 135" descr="http://googleads.g.doubleclick.net/pagead/viewthroughconversion/933633792/?label=66vHCNijhQ8QgL6YvQM&amp;guid=ON&amp;script=0&amp;ord=1377446632080691"/>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047750" y="10020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xdr:row>
      <xdr:rowOff>0</xdr:rowOff>
    </xdr:from>
    <xdr:ext cx="9525" cy="9525"/>
    <xdr:pic>
      <xdr:nvPicPr>
        <xdr:cNvPr id="137" name="Picture 136" descr="http://ib.adnxs.com/seg?add=1419619&amp;t=2"/>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47750" y="10020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8</xdr:row>
      <xdr:rowOff>0</xdr:rowOff>
    </xdr:from>
    <xdr:ext cx="9525" cy="9525"/>
    <xdr:pic>
      <xdr:nvPicPr>
        <xdr:cNvPr id="138" name="Picture 137" descr="http://d.adroll.com/cm/f/out"/>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829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8</xdr:row>
      <xdr:rowOff>0</xdr:rowOff>
    </xdr:from>
    <xdr:ext cx="9525" cy="9525"/>
    <xdr:sp macro="" textlink="">
      <xdr:nvSpPr>
        <xdr:cNvPr id="139" name="AutoShape 3" descr="http://d.adroll.com/cm/b/out"/>
        <xdr:cNvSpPr>
          <a:spLocks noChangeAspect="1" noChangeArrowheads="1"/>
        </xdr:cNvSpPr>
      </xdr:nvSpPr>
      <xdr:spPr bwMode="auto">
        <a:xfrm>
          <a:off x="0" y="5829300"/>
          <a:ext cx="9525" cy="95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9525" cy="9525"/>
    <xdr:pic>
      <xdr:nvPicPr>
        <xdr:cNvPr id="140" name="Picture 139" descr="http://d.adroll.com/cm/w/out"/>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5829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8</xdr:row>
      <xdr:rowOff>0</xdr:rowOff>
    </xdr:from>
    <xdr:ext cx="9525" cy="9525"/>
    <xdr:pic>
      <xdr:nvPicPr>
        <xdr:cNvPr id="141" name="Picture 140" descr="http://d.adroll.com/cm/x/out"/>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5829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8</xdr:row>
      <xdr:rowOff>0</xdr:rowOff>
    </xdr:from>
    <xdr:ext cx="9525" cy="9525"/>
    <xdr:pic>
      <xdr:nvPicPr>
        <xdr:cNvPr id="142" name="Picture 141" descr="http://d.adroll.com/cm/l/ou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5829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8</xdr:row>
      <xdr:rowOff>0</xdr:rowOff>
    </xdr:from>
    <xdr:ext cx="9525" cy="9525"/>
    <xdr:pic>
      <xdr:nvPicPr>
        <xdr:cNvPr id="143" name="Picture 142" descr="http://googleads.g.doubleclick.net/pagead/viewthroughconversion/933633792/?label=66vHCNijhQ8QgL6YvQM&amp;guid=ON&amp;script=0&amp;ord=1377446632080691"/>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5829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8</xdr:row>
      <xdr:rowOff>0</xdr:rowOff>
    </xdr:from>
    <xdr:ext cx="9525" cy="9525"/>
    <xdr:pic>
      <xdr:nvPicPr>
        <xdr:cNvPr id="144" name="Picture 143" descr="http://ib.adnxs.com/seg?add=1419619&amp;t=2"/>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829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8</xdr:row>
      <xdr:rowOff>0</xdr:rowOff>
    </xdr:from>
    <xdr:ext cx="9525" cy="9525"/>
    <xdr:pic>
      <xdr:nvPicPr>
        <xdr:cNvPr id="145" name="Picture 144" descr="http://d.adroll.com/cm/f/out"/>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829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8</xdr:row>
      <xdr:rowOff>0</xdr:rowOff>
    </xdr:from>
    <xdr:ext cx="9525" cy="9525"/>
    <xdr:pic>
      <xdr:nvPicPr>
        <xdr:cNvPr id="146" name="Picture 145" descr="http://d.adroll.com/cm/b/out"/>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5829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8</xdr:row>
      <xdr:rowOff>0</xdr:rowOff>
    </xdr:from>
    <xdr:ext cx="9525" cy="9525"/>
    <xdr:pic>
      <xdr:nvPicPr>
        <xdr:cNvPr id="147" name="Picture 146" descr="http://d.adroll.com/cm/w/out"/>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5829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8</xdr:row>
      <xdr:rowOff>0</xdr:rowOff>
    </xdr:from>
    <xdr:ext cx="9525" cy="9525"/>
    <xdr:pic>
      <xdr:nvPicPr>
        <xdr:cNvPr id="148" name="Picture 147" descr="http://d.adroll.com/cm/x/out"/>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5829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8</xdr:row>
      <xdr:rowOff>0</xdr:rowOff>
    </xdr:from>
    <xdr:ext cx="9525" cy="9525"/>
    <xdr:pic>
      <xdr:nvPicPr>
        <xdr:cNvPr id="149" name="Picture 148" descr="http://d.adroll.com/cm/l/ou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5829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8</xdr:row>
      <xdr:rowOff>0</xdr:rowOff>
    </xdr:from>
    <xdr:ext cx="9525" cy="9525"/>
    <xdr:pic>
      <xdr:nvPicPr>
        <xdr:cNvPr id="150" name="Picture 149" descr="http://googleads.g.doubleclick.net/pagead/viewthroughconversion/933633792/?label=66vHCNijhQ8QgL6YvQM&amp;guid=ON&amp;script=0&amp;ord=1377446632080691"/>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5829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8</xdr:row>
      <xdr:rowOff>0</xdr:rowOff>
    </xdr:from>
    <xdr:ext cx="9525" cy="9525"/>
    <xdr:pic>
      <xdr:nvPicPr>
        <xdr:cNvPr id="151" name="Picture 150" descr="http://ib.adnxs.com/seg?add=1419619&amp;t=2"/>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5829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xdr:row>
      <xdr:rowOff>0</xdr:rowOff>
    </xdr:from>
    <xdr:ext cx="9525" cy="9525"/>
    <xdr:pic>
      <xdr:nvPicPr>
        <xdr:cNvPr id="152" name="Picture 151" descr="http://d.adroll.com/cm/f/out"/>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47750" y="5829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xdr:row>
      <xdr:rowOff>0</xdr:rowOff>
    </xdr:from>
    <xdr:ext cx="9525" cy="9525"/>
    <xdr:pic>
      <xdr:nvPicPr>
        <xdr:cNvPr id="153" name="Picture 152" descr="http://d.adroll.com/cm/b/out"/>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047750" y="5829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xdr:row>
      <xdr:rowOff>0</xdr:rowOff>
    </xdr:from>
    <xdr:ext cx="9525" cy="9525"/>
    <xdr:pic>
      <xdr:nvPicPr>
        <xdr:cNvPr id="154" name="Picture 153" descr="http://d.adroll.com/cm/w/out"/>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47750" y="5829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xdr:row>
      <xdr:rowOff>0</xdr:rowOff>
    </xdr:from>
    <xdr:ext cx="9525" cy="9525"/>
    <xdr:pic>
      <xdr:nvPicPr>
        <xdr:cNvPr id="155" name="Picture 154" descr="http://d.adroll.com/cm/x/out"/>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47750" y="5829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xdr:row>
      <xdr:rowOff>0</xdr:rowOff>
    </xdr:from>
    <xdr:ext cx="9525" cy="9525"/>
    <xdr:pic>
      <xdr:nvPicPr>
        <xdr:cNvPr id="156" name="Picture 155" descr="http://d.adroll.com/cm/l/ou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47750" y="5829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xdr:row>
      <xdr:rowOff>0</xdr:rowOff>
    </xdr:from>
    <xdr:ext cx="9525" cy="9525"/>
    <xdr:pic>
      <xdr:nvPicPr>
        <xdr:cNvPr id="157" name="Picture 156" descr="http://googleads.g.doubleclick.net/pagead/viewthroughconversion/933633792/?label=66vHCNijhQ8QgL6YvQM&amp;guid=ON&amp;script=0&amp;ord=1377446632080691"/>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047750" y="5829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xdr:row>
      <xdr:rowOff>0</xdr:rowOff>
    </xdr:from>
    <xdr:ext cx="9525" cy="9525"/>
    <xdr:pic>
      <xdr:nvPicPr>
        <xdr:cNvPr id="158" name="Picture 157" descr="http://ib.adnxs.com/seg?add=1419619&amp;t=2"/>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47750" y="5829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24</xdr:row>
      <xdr:rowOff>0</xdr:rowOff>
    </xdr:from>
    <xdr:ext cx="9525" cy="9525"/>
    <xdr:pic>
      <xdr:nvPicPr>
        <xdr:cNvPr id="159" name="Picture 158" descr="http://d.adroll.com/cm/f/out"/>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318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24</xdr:row>
      <xdr:rowOff>0</xdr:rowOff>
    </xdr:from>
    <xdr:ext cx="9525" cy="9525"/>
    <xdr:sp macro="" textlink="">
      <xdr:nvSpPr>
        <xdr:cNvPr id="160" name="AutoShape 3" descr="http://d.adroll.com/cm/b/out"/>
        <xdr:cNvSpPr>
          <a:spLocks noChangeAspect="1" noChangeArrowheads="1"/>
        </xdr:cNvSpPr>
      </xdr:nvSpPr>
      <xdr:spPr bwMode="auto">
        <a:xfrm>
          <a:off x="0" y="33185100"/>
          <a:ext cx="9525" cy="95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9525" cy="9525"/>
    <xdr:pic>
      <xdr:nvPicPr>
        <xdr:cNvPr id="161" name="Picture 160" descr="http://d.adroll.com/cm/w/out"/>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3318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24</xdr:row>
      <xdr:rowOff>0</xdr:rowOff>
    </xdr:from>
    <xdr:ext cx="9525" cy="9525"/>
    <xdr:pic>
      <xdr:nvPicPr>
        <xdr:cNvPr id="162" name="Picture 161" descr="http://d.adroll.com/cm/x/out"/>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3318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24</xdr:row>
      <xdr:rowOff>0</xdr:rowOff>
    </xdr:from>
    <xdr:ext cx="9525" cy="9525"/>
    <xdr:pic>
      <xdr:nvPicPr>
        <xdr:cNvPr id="163" name="Picture 162" descr="http://d.adroll.com/cm/l/ou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3318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24</xdr:row>
      <xdr:rowOff>0</xdr:rowOff>
    </xdr:from>
    <xdr:ext cx="9525" cy="9525"/>
    <xdr:pic>
      <xdr:nvPicPr>
        <xdr:cNvPr id="164" name="Picture 163" descr="http://googleads.g.doubleclick.net/pagead/viewthroughconversion/933633792/?label=66vHCNijhQ8QgL6YvQM&amp;guid=ON&amp;script=0&amp;ord=1377446632080691"/>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3318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24</xdr:row>
      <xdr:rowOff>0</xdr:rowOff>
    </xdr:from>
    <xdr:ext cx="9525" cy="9525"/>
    <xdr:pic>
      <xdr:nvPicPr>
        <xdr:cNvPr id="165" name="Picture 164" descr="http://ib.adnxs.com/seg?add=1419619&amp;t=2"/>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318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24</xdr:row>
      <xdr:rowOff>0</xdr:rowOff>
    </xdr:from>
    <xdr:ext cx="9525" cy="9525"/>
    <xdr:pic>
      <xdr:nvPicPr>
        <xdr:cNvPr id="166" name="Picture 165" descr="http://d.adroll.com/cm/f/out"/>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318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24</xdr:row>
      <xdr:rowOff>0</xdr:rowOff>
    </xdr:from>
    <xdr:ext cx="9525" cy="9525"/>
    <xdr:pic>
      <xdr:nvPicPr>
        <xdr:cNvPr id="167" name="Picture 166" descr="http://d.adroll.com/cm/b/out"/>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3318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24</xdr:row>
      <xdr:rowOff>0</xdr:rowOff>
    </xdr:from>
    <xdr:ext cx="9525" cy="9525"/>
    <xdr:pic>
      <xdr:nvPicPr>
        <xdr:cNvPr id="168" name="Picture 167" descr="http://d.adroll.com/cm/w/out"/>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3318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24</xdr:row>
      <xdr:rowOff>0</xdr:rowOff>
    </xdr:from>
    <xdr:ext cx="9525" cy="9525"/>
    <xdr:pic>
      <xdr:nvPicPr>
        <xdr:cNvPr id="169" name="Picture 168" descr="http://d.adroll.com/cm/x/out"/>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3318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24</xdr:row>
      <xdr:rowOff>0</xdr:rowOff>
    </xdr:from>
    <xdr:ext cx="9525" cy="9525"/>
    <xdr:pic>
      <xdr:nvPicPr>
        <xdr:cNvPr id="170" name="Picture 169" descr="http://d.adroll.com/cm/l/ou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3318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24</xdr:row>
      <xdr:rowOff>0</xdr:rowOff>
    </xdr:from>
    <xdr:ext cx="9525" cy="9525"/>
    <xdr:pic>
      <xdr:nvPicPr>
        <xdr:cNvPr id="171" name="Picture 170" descr="http://googleads.g.doubleclick.net/pagead/viewthroughconversion/933633792/?label=66vHCNijhQ8QgL6YvQM&amp;guid=ON&amp;script=0&amp;ord=1377446632080691"/>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3318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24</xdr:row>
      <xdr:rowOff>0</xdr:rowOff>
    </xdr:from>
    <xdr:ext cx="9525" cy="9525"/>
    <xdr:pic>
      <xdr:nvPicPr>
        <xdr:cNvPr id="172" name="Picture 171" descr="http://ib.adnxs.com/seg?add=1419619&amp;t=2"/>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3318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xdr:row>
      <xdr:rowOff>0</xdr:rowOff>
    </xdr:from>
    <xdr:ext cx="9525" cy="9525"/>
    <xdr:pic>
      <xdr:nvPicPr>
        <xdr:cNvPr id="173" name="Picture 172" descr="http://d.adroll.com/cm/f/out"/>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47750" y="3318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xdr:row>
      <xdr:rowOff>0</xdr:rowOff>
    </xdr:from>
    <xdr:ext cx="9525" cy="9525"/>
    <xdr:pic>
      <xdr:nvPicPr>
        <xdr:cNvPr id="174" name="Picture 173" descr="http://d.adroll.com/cm/b/out"/>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047750" y="3318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xdr:row>
      <xdr:rowOff>0</xdr:rowOff>
    </xdr:from>
    <xdr:ext cx="9525" cy="9525"/>
    <xdr:pic>
      <xdr:nvPicPr>
        <xdr:cNvPr id="175" name="Picture 174" descr="http://d.adroll.com/cm/w/out"/>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47750" y="3318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xdr:row>
      <xdr:rowOff>0</xdr:rowOff>
    </xdr:from>
    <xdr:ext cx="9525" cy="9525"/>
    <xdr:pic>
      <xdr:nvPicPr>
        <xdr:cNvPr id="176" name="Picture 175" descr="http://d.adroll.com/cm/x/out"/>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47750" y="3318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xdr:row>
      <xdr:rowOff>0</xdr:rowOff>
    </xdr:from>
    <xdr:ext cx="9525" cy="9525"/>
    <xdr:pic>
      <xdr:nvPicPr>
        <xdr:cNvPr id="177" name="Picture 176" descr="http://d.adroll.com/cm/l/ou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47750" y="3318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xdr:row>
      <xdr:rowOff>0</xdr:rowOff>
    </xdr:from>
    <xdr:ext cx="9525" cy="9525"/>
    <xdr:pic>
      <xdr:nvPicPr>
        <xdr:cNvPr id="178" name="Picture 177" descr="http://googleads.g.doubleclick.net/pagead/viewthroughconversion/933633792/?label=66vHCNijhQ8QgL6YvQM&amp;guid=ON&amp;script=0&amp;ord=1377446632080691"/>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047750" y="3318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xdr:row>
      <xdr:rowOff>0</xdr:rowOff>
    </xdr:from>
    <xdr:ext cx="9525" cy="9525"/>
    <xdr:pic>
      <xdr:nvPicPr>
        <xdr:cNvPr id="179" name="Picture 178" descr="http://ib.adnxs.com/seg?add=1419619&amp;t=2"/>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47750" y="3318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24</xdr:row>
      <xdr:rowOff>0</xdr:rowOff>
    </xdr:from>
    <xdr:ext cx="9525" cy="9525"/>
    <xdr:pic>
      <xdr:nvPicPr>
        <xdr:cNvPr id="180" name="Picture 179" descr="http://d.adroll.com/cm/f/out"/>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318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24</xdr:row>
      <xdr:rowOff>0</xdr:rowOff>
    </xdr:from>
    <xdr:ext cx="9525" cy="9525"/>
    <xdr:sp macro="" textlink="">
      <xdr:nvSpPr>
        <xdr:cNvPr id="181" name="AutoShape 3" descr="http://d.adroll.com/cm/b/out"/>
        <xdr:cNvSpPr>
          <a:spLocks noChangeAspect="1" noChangeArrowheads="1"/>
        </xdr:cNvSpPr>
      </xdr:nvSpPr>
      <xdr:spPr bwMode="auto">
        <a:xfrm>
          <a:off x="0" y="33185100"/>
          <a:ext cx="9525" cy="95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9525" cy="9525"/>
    <xdr:pic>
      <xdr:nvPicPr>
        <xdr:cNvPr id="182" name="Picture 181" descr="http://d.adroll.com/cm/w/out"/>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3318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24</xdr:row>
      <xdr:rowOff>0</xdr:rowOff>
    </xdr:from>
    <xdr:ext cx="9525" cy="9525"/>
    <xdr:pic>
      <xdr:nvPicPr>
        <xdr:cNvPr id="183" name="Picture 182" descr="http://d.adroll.com/cm/x/out"/>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3318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24</xdr:row>
      <xdr:rowOff>0</xdr:rowOff>
    </xdr:from>
    <xdr:ext cx="9525" cy="9525"/>
    <xdr:pic>
      <xdr:nvPicPr>
        <xdr:cNvPr id="184" name="Picture 183" descr="http://d.adroll.com/cm/l/ou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3318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24</xdr:row>
      <xdr:rowOff>0</xdr:rowOff>
    </xdr:from>
    <xdr:ext cx="9525" cy="9525"/>
    <xdr:pic>
      <xdr:nvPicPr>
        <xdr:cNvPr id="185" name="Picture 184" descr="http://googleads.g.doubleclick.net/pagead/viewthroughconversion/933633792/?label=66vHCNijhQ8QgL6YvQM&amp;guid=ON&amp;script=0&amp;ord=1377446632080691"/>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3318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24</xdr:row>
      <xdr:rowOff>0</xdr:rowOff>
    </xdr:from>
    <xdr:ext cx="9525" cy="9525"/>
    <xdr:pic>
      <xdr:nvPicPr>
        <xdr:cNvPr id="186" name="Picture 185" descr="http://ib.adnxs.com/seg?add=1419619&amp;t=2"/>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318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24</xdr:row>
      <xdr:rowOff>0</xdr:rowOff>
    </xdr:from>
    <xdr:ext cx="9525" cy="9525"/>
    <xdr:pic>
      <xdr:nvPicPr>
        <xdr:cNvPr id="187" name="Picture 186" descr="http://d.adroll.com/cm/f/out"/>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318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24</xdr:row>
      <xdr:rowOff>0</xdr:rowOff>
    </xdr:from>
    <xdr:ext cx="9525" cy="9525"/>
    <xdr:pic>
      <xdr:nvPicPr>
        <xdr:cNvPr id="188" name="Picture 187" descr="http://d.adroll.com/cm/b/out"/>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3318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24</xdr:row>
      <xdr:rowOff>0</xdr:rowOff>
    </xdr:from>
    <xdr:ext cx="9525" cy="9525"/>
    <xdr:pic>
      <xdr:nvPicPr>
        <xdr:cNvPr id="189" name="Picture 188" descr="http://d.adroll.com/cm/w/out"/>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3318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24</xdr:row>
      <xdr:rowOff>0</xdr:rowOff>
    </xdr:from>
    <xdr:ext cx="9525" cy="9525"/>
    <xdr:pic>
      <xdr:nvPicPr>
        <xdr:cNvPr id="190" name="Picture 189" descr="http://d.adroll.com/cm/x/out"/>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3318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24</xdr:row>
      <xdr:rowOff>0</xdr:rowOff>
    </xdr:from>
    <xdr:ext cx="9525" cy="9525"/>
    <xdr:pic>
      <xdr:nvPicPr>
        <xdr:cNvPr id="191" name="Picture 190" descr="http://d.adroll.com/cm/l/ou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3318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24</xdr:row>
      <xdr:rowOff>0</xdr:rowOff>
    </xdr:from>
    <xdr:ext cx="9525" cy="9525"/>
    <xdr:pic>
      <xdr:nvPicPr>
        <xdr:cNvPr id="192" name="Picture 191" descr="http://googleads.g.doubleclick.net/pagead/viewthroughconversion/933633792/?label=66vHCNijhQ8QgL6YvQM&amp;guid=ON&amp;script=0&amp;ord=1377446632080691"/>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3318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24</xdr:row>
      <xdr:rowOff>0</xdr:rowOff>
    </xdr:from>
    <xdr:ext cx="9525" cy="9525"/>
    <xdr:pic>
      <xdr:nvPicPr>
        <xdr:cNvPr id="193" name="Picture 192" descr="http://ib.adnxs.com/seg?add=1419619&amp;t=2"/>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3318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xdr:row>
      <xdr:rowOff>0</xdr:rowOff>
    </xdr:from>
    <xdr:ext cx="9525" cy="9525"/>
    <xdr:pic>
      <xdr:nvPicPr>
        <xdr:cNvPr id="194" name="Picture 193" descr="http://d.adroll.com/cm/f/out"/>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47750" y="3318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xdr:row>
      <xdr:rowOff>0</xdr:rowOff>
    </xdr:from>
    <xdr:ext cx="9525" cy="9525"/>
    <xdr:pic>
      <xdr:nvPicPr>
        <xdr:cNvPr id="195" name="Picture 194" descr="http://d.adroll.com/cm/b/out"/>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047750" y="3318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xdr:row>
      <xdr:rowOff>0</xdr:rowOff>
    </xdr:from>
    <xdr:ext cx="9525" cy="9525"/>
    <xdr:pic>
      <xdr:nvPicPr>
        <xdr:cNvPr id="196" name="Picture 195" descr="http://d.adroll.com/cm/w/out"/>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47750" y="3318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xdr:row>
      <xdr:rowOff>0</xdr:rowOff>
    </xdr:from>
    <xdr:ext cx="9525" cy="9525"/>
    <xdr:pic>
      <xdr:nvPicPr>
        <xdr:cNvPr id="197" name="Picture 196" descr="http://d.adroll.com/cm/x/out"/>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47750" y="3318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xdr:row>
      <xdr:rowOff>0</xdr:rowOff>
    </xdr:from>
    <xdr:ext cx="9525" cy="9525"/>
    <xdr:pic>
      <xdr:nvPicPr>
        <xdr:cNvPr id="198" name="Picture 197" descr="http://d.adroll.com/cm/l/ou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47750" y="3318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xdr:row>
      <xdr:rowOff>0</xdr:rowOff>
    </xdr:from>
    <xdr:ext cx="9525" cy="9525"/>
    <xdr:pic>
      <xdr:nvPicPr>
        <xdr:cNvPr id="199" name="Picture 198" descr="http://googleads.g.doubleclick.net/pagead/viewthroughconversion/933633792/?label=66vHCNijhQ8QgL6YvQM&amp;guid=ON&amp;script=0&amp;ord=1377446632080691"/>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047750" y="3318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xdr:row>
      <xdr:rowOff>0</xdr:rowOff>
    </xdr:from>
    <xdr:ext cx="9525" cy="9525"/>
    <xdr:pic>
      <xdr:nvPicPr>
        <xdr:cNvPr id="200" name="Picture 199" descr="http://ib.adnxs.com/seg?add=1419619&amp;t=2"/>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47750" y="3318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24</xdr:row>
      <xdr:rowOff>0</xdr:rowOff>
    </xdr:from>
    <xdr:ext cx="9525" cy="9525"/>
    <xdr:pic>
      <xdr:nvPicPr>
        <xdr:cNvPr id="201" name="Picture 200" descr="http://d.adroll.com/cm/f/out"/>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318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24</xdr:row>
      <xdr:rowOff>0</xdr:rowOff>
    </xdr:from>
    <xdr:ext cx="9525" cy="9525"/>
    <xdr:sp macro="" textlink="">
      <xdr:nvSpPr>
        <xdr:cNvPr id="202" name="AutoShape 3" descr="http://d.adroll.com/cm/b/out"/>
        <xdr:cNvSpPr>
          <a:spLocks noChangeAspect="1" noChangeArrowheads="1"/>
        </xdr:cNvSpPr>
      </xdr:nvSpPr>
      <xdr:spPr bwMode="auto">
        <a:xfrm>
          <a:off x="0" y="33185100"/>
          <a:ext cx="9525" cy="95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9525" cy="9525"/>
    <xdr:pic>
      <xdr:nvPicPr>
        <xdr:cNvPr id="203" name="Picture 202" descr="http://d.adroll.com/cm/w/out"/>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3318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24</xdr:row>
      <xdr:rowOff>0</xdr:rowOff>
    </xdr:from>
    <xdr:ext cx="9525" cy="9525"/>
    <xdr:pic>
      <xdr:nvPicPr>
        <xdr:cNvPr id="204" name="Picture 203" descr="http://d.adroll.com/cm/x/out"/>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3318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24</xdr:row>
      <xdr:rowOff>0</xdr:rowOff>
    </xdr:from>
    <xdr:ext cx="9525" cy="9525"/>
    <xdr:pic>
      <xdr:nvPicPr>
        <xdr:cNvPr id="205" name="Picture 204" descr="http://d.adroll.com/cm/l/ou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3318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24</xdr:row>
      <xdr:rowOff>0</xdr:rowOff>
    </xdr:from>
    <xdr:ext cx="9525" cy="9525"/>
    <xdr:pic>
      <xdr:nvPicPr>
        <xdr:cNvPr id="206" name="Picture 205" descr="http://googleads.g.doubleclick.net/pagead/viewthroughconversion/933633792/?label=66vHCNijhQ8QgL6YvQM&amp;guid=ON&amp;script=0&amp;ord=1377446632080691"/>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3318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24</xdr:row>
      <xdr:rowOff>0</xdr:rowOff>
    </xdr:from>
    <xdr:ext cx="9525" cy="9525"/>
    <xdr:pic>
      <xdr:nvPicPr>
        <xdr:cNvPr id="207" name="Picture 206" descr="http://ib.adnxs.com/seg?add=1419619&amp;t=2"/>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318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24</xdr:row>
      <xdr:rowOff>0</xdr:rowOff>
    </xdr:from>
    <xdr:ext cx="9525" cy="9525"/>
    <xdr:pic>
      <xdr:nvPicPr>
        <xdr:cNvPr id="208" name="Picture 207" descr="http://d.adroll.com/cm/f/out"/>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318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24</xdr:row>
      <xdr:rowOff>0</xdr:rowOff>
    </xdr:from>
    <xdr:ext cx="9525" cy="9525"/>
    <xdr:pic>
      <xdr:nvPicPr>
        <xdr:cNvPr id="209" name="Picture 208" descr="http://d.adroll.com/cm/b/out"/>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3318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24</xdr:row>
      <xdr:rowOff>0</xdr:rowOff>
    </xdr:from>
    <xdr:ext cx="9525" cy="9525"/>
    <xdr:pic>
      <xdr:nvPicPr>
        <xdr:cNvPr id="210" name="Picture 209" descr="http://d.adroll.com/cm/w/out"/>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3318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24</xdr:row>
      <xdr:rowOff>0</xdr:rowOff>
    </xdr:from>
    <xdr:ext cx="9525" cy="9525"/>
    <xdr:pic>
      <xdr:nvPicPr>
        <xdr:cNvPr id="211" name="Picture 210" descr="http://d.adroll.com/cm/x/out"/>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3318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24</xdr:row>
      <xdr:rowOff>0</xdr:rowOff>
    </xdr:from>
    <xdr:ext cx="9525" cy="9525"/>
    <xdr:pic>
      <xdr:nvPicPr>
        <xdr:cNvPr id="212" name="Picture 211" descr="http://d.adroll.com/cm/l/ou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3318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24</xdr:row>
      <xdr:rowOff>0</xdr:rowOff>
    </xdr:from>
    <xdr:ext cx="9525" cy="9525"/>
    <xdr:pic>
      <xdr:nvPicPr>
        <xdr:cNvPr id="213" name="Picture 212" descr="http://googleads.g.doubleclick.net/pagead/viewthroughconversion/933633792/?label=66vHCNijhQ8QgL6YvQM&amp;guid=ON&amp;script=0&amp;ord=1377446632080691"/>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3318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24</xdr:row>
      <xdr:rowOff>0</xdr:rowOff>
    </xdr:from>
    <xdr:ext cx="9525" cy="9525"/>
    <xdr:pic>
      <xdr:nvPicPr>
        <xdr:cNvPr id="214" name="Picture 213" descr="http://ib.adnxs.com/seg?add=1419619&amp;t=2"/>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3318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xdr:row>
      <xdr:rowOff>0</xdr:rowOff>
    </xdr:from>
    <xdr:ext cx="9525" cy="9525"/>
    <xdr:pic>
      <xdr:nvPicPr>
        <xdr:cNvPr id="215" name="Picture 214" descr="http://d.adroll.com/cm/f/out"/>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47750" y="3318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xdr:row>
      <xdr:rowOff>0</xdr:rowOff>
    </xdr:from>
    <xdr:ext cx="9525" cy="9525"/>
    <xdr:pic>
      <xdr:nvPicPr>
        <xdr:cNvPr id="216" name="Picture 215" descr="http://d.adroll.com/cm/b/out"/>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047750" y="3318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xdr:row>
      <xdr:rowOff>0</xdr:rowOff>
    </xdr:from>
    <xdr:ext cx="9525" cy="9525"/>
    <xdr:pic>
      <xdr:nvPicPr>
        <xdr:cNvPr id="217" name="Picture 216" descr="http://d.adroll.com/cm/w/out"/>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47750" y="3318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xdr:row>
      <xdr:rowOff>0</xdr:rowOff>
    </xdr:from>
    <xdr:ext cx="9525" cy="9525"/>
    <xdr:pic>
      <xdr:nvPicPr>
        <xdr:cNvPr id="218" name="Picture 217" descr="http://d.adroll.com/cm/x/out"/>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47750" y="3318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xdr:row>
      <xdr:rowOff>0</xdr:rowOff>
    </xdr:from>
    <xdr:ext cx="9525" cy="9525"/>
    <xdr:pic>
      <xdr:nvPicPr>
        <xdr:cNvPr id="219" name="Picture 218" descr="http://d.adroll.com/cm/l/ou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47750" y="3318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xdr:row>
      <xdr:rowOff>0</xdr:rowOff>
    </xdr:from>
    <xdr:ext cx="9525" cy="9525"/>
    <xdr:pic>
      <xdr:nvPicPr>
        <xdr:cNvPr id="220" name="Picture 219" descr="http://googleads.g.doubleclick.net/pagead/viewthroughconversion/933633792/?label=66vHCNijhQ8QgL6YvQM&amp;guid=ON&amp;script=0&amp;ord=1377446632080691"/>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047750" y="3318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xdr:row>
      <xdr:rowOff>0</xdr:rowOff>
    </xdr:from>
    <xdr:ext cx="9525" cy="9525"/>
    <xdr:pic>
      <xdr:nvPicPr>
        <xdr:cNvPr id="221" name="Picture 220" descr="http://ib.adnxs.com/seg?add=1419619&amp;t=2"/>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47750" y="3318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24</xdr:row>
      <xdr:rowOff>0</xdr:rowOff>
    </xdr:from>
    <xdr:ext cx="9525" cy="9525"/>
    <xdr:pic>
      <xdr:nvPicPr>
        <xdr:cNvPr id="222" name="Picture 221" descr="http://d.adroll.com/cm/f/out"/>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318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24</xdr:row>
      <xdr:rowOff>0</xdr:rowOff>
    </xdr:from>
    <xdr:ext cx="9525" cy="9525"/>
    <xdr:sp macro="" textlink="">
      <xdr:nvSpPr>
        <xdr:cNvPr id="223" name="AutoShape 3" descr="http://d.adroll.com/cm/b/out"/>
        <xdr:cNvSpPr>
          <a:spLocks noChangeAspect="1" noChangeArrowheads="1"/>
        </xdr:cNvSpPr>
      </xdr:nvSpPr>
      <xdr:spPr bwMode="auto">
        <a:xfrm>
          <a:off x="0" y="33185100"/>
          <a:ext cx="9525" cy="95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9525" cy="9525"/>
    <xdr:pic>
      <xdr:nvPicPr>
        <xdr:cNvPr id="224" name="Picture 223" descr="http://d.adroll.com/cm/w/out"/>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3318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24</xdr:row>
      <xdr:rowOff>0</xdr:rowOff>
    </xdr:from>
    <xdr:ext cx="9525" cy="9525"/>
    <xdr:pic>
      <xdr:nvPicPr>
        <xdr:cNvPr id="225" name="Picture 224" descr="http://d.adroll.com/cm/x/out"/>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3318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24</xdr:row>
      <xdr:rowOff>0</xdr:rowOff>
    </xdr:from>
    <xdr:ext cx="9525" cy="9525"/>
    <xdr:pic>
      <xdr:nvPicPr>
        <xdr:cNvPr id="226" name="Picture 225" descr="http://d.adroll.com/cm/l/ou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3318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24</xdr:row>
      <xdr:rowOff>0</xdr:rowOff>
    </xdr:from>
    <xdr:ext cx="9525" cy="9525"/>
    <xdr:pic>
      <xdr:nvPicPr>
        <xdr:cNvPr id="227" name="Picture 226" descr="http://googleads.g.doubleclick.net/pagead/viewthroughconversion/933633792/?label=66vHCNijhQ8QgL6YvQM&amp;guid=ON&amp;script=0&amp;ord=1377446632080691"/>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3318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24</xdr:row>
      <xdr:rowOff>0</xdr:rowOff>
    </xdr:from>
    <xdr:ext cx="9525" cy="9525"/>
    <xdr:pic>
      <xdr:nvPicPr>
        <xdr:cNvPr id="228" name="Picture 227" descr="http://ib.adnxs.com/seg?add=1419619&amp;t=2"/>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318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24</xdr:row>
      <xdr:rowOff>0</xdr:rowOff>
    </xdr:from>
    <xdr:ext cx="9525" cy="9525"/>
    <xdr:pic>
      <xdr:nvPicPr>
        <xdr:cNvPr id="229" name="Picture 228" descr="http://d.adroll.com/cm/f/out"/>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318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24</xdr:row>
      <xdr:rowOff>0</xdr:rowOff>
    </xdr:from>
    <xdr:ext cx="9525" cy="9525"/>
    <xdr:pic>
      <xdr:nvPicPr>
        <xdr:cNvPr id="230" name="Picture 229" descr="http://d.adroll.com/cm/b/out"/>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3318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24</xdr:row>
      <xdr:rowOff>0</xdr:rowOff>
    </xdr:from>
    <xdr:ext cx="9525" cy="9525"/>
    <xdr:pic>
      <xdr:nvPicPr>
        <xdr:cNvPr id="231" name="Picture 230" descr="http://d.adroll.com/cm/w/out"/>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3318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24</xdr:row>
      <xdr:rowOff>0</xdr:rowOff>
    </xdr:from>
    <xdr:ext cx="9525" cy="9525"/>
    <xdr:pic>
      <xdr:nvPicPr>
        <xdr:cNvPr id="232" name="Picture 231" descr="http://d.adroll.com/cm/x/out"/>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3318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24</xdr:row>
      <xdr:rowOff>0</xdr:rowOff>
    </xdr:from>
    <xdr:ext cx="9525" cy="9525"/>
    <xdr:pic>
      <xdr:nvPicPr>
        <xdr:cNvPr id="233" name="Picture 232" descr="http://d.adroll.com/cm/l/ou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3318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24</xdr:row>
      <xdr:rowOff>0</xdr:rowOff>
    </xdr:from>
    <xdr:ext cx="9525" cy="9525"/>
    <xdr:pic>
      <xdr:nvPicPr>
        <xdr:cNvPr id="234" name="Picture 233" descr="http://googleads.g.doubleclick.net/pagead/viewthroughconversion/933633792/?label=66vHCNijhQ8QgL6YvQM&amp;guid=ON&amp;script=0&amp;ord=1377446632080691"/>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3318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24</xdr:row>
      <xdr:rowOff>0</xdr:rowOff>
    </xdr:from>
    <xdr:ext cx="9525" cy="9525"/>
    <xdr:pic>
      <xdr:nvPicPr>
        <xdr:cNvPr id="235" name="Picture 234" descr="http://ib.adnxs.com/seg?add=1419619&amp;t=2"/>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3318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xdr:row>
      <xdr:rowOff>0</xdr:rowOff>
    </xdr:from>
    <xdr:ext cx="9525" cy="9525"/>
    <xdr:pic>
      <xdr:nvPicPr>
        <xdr:cNvPr id="236" name="Picture 235" descr="http://d.adroll.com/cm/f/out"/>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47750" y="3318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xdr:row>
      <xdr:rowOff>0</xdr:rowOff>
    </xdr:from>
    <xdr:ext cx="9525" cy="9525"/>
    <xdr:pic>
      <xdr:nvPicPr>
        <xdr:cNvPr id="237" name="Picture 236" descr="http://d.adroll.com/cm/b/out"/>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047750" y="3318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xdr:row>
      <xdr:rowOff>0</xdr:rowOff>
    </xdr:from>
    <xdr:ext cx="9525" cy="9525"/>
    <xdr:pic>
      <xdr:nvPicPr>
        <xdr:cNvPr id="238" name="Picture 237" descr="http://d.adroll.com/cm/w/out"/>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47750" y="3318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xdr:row>
      <xdr:rowOff>0</xdr:rowOff>
    </xdr:from>
    <xdr:ext cx="9525" cy="9525"/>
    <xdr:pic>
      <xdr:nvPicPr>
        <xdr:cNvPr id="239" name="Picture 238" descr="http://d.adroll.com/cm/x/out"/>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47750" y="3318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xdr:row>
      <xdr:rowOff>0</xdr:rowOff>
    </xdr:from>
    <xdr:ext cx="9525" cy="9525"/>
    <xdr:pic>
      <xdr:nvPicPr>
        <xdr:cNvPr id="240" name="Picture 239" descr="http://d.adroll.com/cm/l/ou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47750" y="3318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xdr:row>
      <xdr:rowOff>0</xdr:rowOff>
    </xdr:from>
    <xdr:ext cx="9525" cy="9525"/>
    <xdr:pic>
      <xdr:nvPicPr>
        <xdr:cNvPr id="241" name="Picture 240" descr="http://googleads.g.doubleclick.net/pagead/viewthroughconversion/933633792/?label=66vHCNijhQ8QgL6YvQM&amp;guid=ON&amp;script=0&amp;ord=1377446632080691"/>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047750" y="3318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xdr:row>
      <xdr:rowOff>0</xdr:rowOff>
    </xdr:from>
    <xdr:ext cx="9525" cy="9525"/>
    <xdr:pic>
      <xdr:nvPicPr>
        <xdr:cNvPr id="242" name="Picture 241" descr="http://ib.adnxs.com/seg?add=1419619&amp;t=2"/>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47750" y="3318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xdr:row>
      <xdr:rowOff>0</xdr:rowOff>
    </xdr:from>
    <xdr:ext cx="9525" cy="9525"/>
    <xdr:pic>
      <xdr:nvPicPr>
        <xdr:cNvPr id="243" name="Picture 242" descr="http://d.adroll.com/cm/f/out"/>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3755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xdr:row>
      <xdr:rowOff>0</xdr:rowOff>
    </xdr:from>
    <xdr:ext cx="9525" cy="9525"/>
    <xdr:pic>
      <xdr:nvPicPr>
        <xdr:cNvPr id="244" name="Picture 243" descr="http://d.adroll.com/cm/w/out"/>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23755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xdr:row>
      <xdr:rowOff>0</xdr:rowOff>
    </xdr:from>
    <xdr:ext cx="9525" cy="9525"/>
    <xdr:sp macro="" textlink="">
      <xdr:nvSpPr>
        <xdr:cNvPr id="245" name="AutoShape 3" descr="http://d.adroll.com/cm/x/out"/>
        <xdr:cNvSpPr>
          <a:spLocks noChangeAspect="1" noChangeArrowheads="1"/>
        </xdr:cNvSpPr>
      </xdr:nvSpPr>
      <xdr:spPr bwMode="auto">
        <a:xfrm>
          <a:off x="0" y="23755350"/>
          <a:ext cx="9525" cy="95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9525" cy="9525"/>
    <xdr:pic>
      <xdr:nvPicPr>
        <xdr:cNvPr id="246" name="Picture 245" descr="https://www.facebook.com/tr?id=609625052430978&amp;cd%5bsegment_eid%5d=MCCY2PN44JD7XN2INUEYJO"/>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3755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xdr:row>
      <xdr:rowOff>0</xdr:rowOff>
    </xdr:from>
    <xdr:ext cx="9525" cy="9525"/>
    <xdr:pic>
      <xdr:nvPicPr>
        <xdr:cNvPr id="247" name="Picture 246" descr="http://www.googleadservices.com/pagead/conversion/933633792/?label=NRFFCJj3sQ0QgL6YvQM&amp;guid=ON&amp;script=0&amp;ord=5551476528793517"/>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23755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xdr:row>
      <xdr:rowOff>0</xdr:rowOff>
    </xdr:from>
    <xdr:ext cx="9525" cy="9525"/>
    <xdr:pic>
      <xdr:nvPicPr>
        <xdr:cNvPr id="248" name="Picture 247" descr="http://d.adroll.com/cm/g/out?google_nid=adroll4"/>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23755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xdr:row>
      <xdr:rowOff>0</xdr:rowOff>
    </xdr:from>
    <xdr:ext cx="9525" cy="9525"/>
    <xdr:sp macro="" textlink="">
      <xdr:nvSpPr>
        <xdr:cNvPr id="249" name="AutoShape 7" descr="http://ib.adnxs.com/seg?add=1235603&amp;t=2"/>
        <xdr:cNvSpPr>
          <a:spLocks noChangeAspect="1" noChangeArrowheads="1"/>
        </xdr:cNvSpPr>
      </xdr:nvSpPr>
      <xdr:spPr bwMode="auto">
        <a:xfrm>
          <a:off x="0" y="23755350"/>
          <a:ext cx="9525" cy="95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9525" cy="9525"/>
    <xdr:pic>
      <xdr:nvPicPr>
        <xdr:cNvPr id="250" name="Picture 249" descr="http://d.adroll.com/p/5QNOFLFJIJGGZEEF3Z5OJB/?adroll_product_id=qnts469uspuq"/>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23755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xdr:row>
      <xdr:rowOff>0</xdr:rowOff>
    </xdr:from>
    <xdr:ext cx="9525" cy="9525"/>
    <xdr:pic>
      <xdr:nvPicPr>
        <xdr:cNvPr id="251" name="Picture 250" descr="http://d.adroll.com/cm/f/out"/>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3755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xdr:row>
      <xdr:rowOff>0</xdr:rowOff>
    </xdr:from>
    <xdr:ext cx="9525" cy="9525"/>
    <xdr:sp macro="" textlink="">
      <xdr:nvSpPr>
        <xdr:cNvPr id="252" name="AutoShape 3" descr="http://d.adroll.com/cm/b/out"/>
        <xdr:cNvSpPr>
          <a:spLocks noChangeAspect="1" noChangeArrowheads="1"/>
        </xdr:cNvSpPr>
      </xdr:nvSpPr>
      <xdr:spPr bwMode="auto">
        <a:xfrm>
          <a:off x="0" y="23755350"/>
          <a:ext cx="9525" cy="95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9525" cy="9525"/>
    <xdr:pic>
      <xdr:nvPicPr>
        <xdr:cNvPr id="253" name="Picture 252" descr="http://d.adroll.com/cm/w/out"/>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23755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xdr:row>
      <xdr:rowOff>0</xdr:rowOff>
    </xdr:from>
    <xdr:ext cx="9525" cy="9525"/>
    <xdr:pic>
      <xdr:nvPicPr>
        <xdr:cNvPr id="254" name="Picture 253" descr="http://d.adroll.com/cm/x/out"/>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23755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xdr:row>
      <xdr:rowOff>0</xdr:rowOff>
    </xdr:from>
    <xdr:ext cx="9525" cy="9525"/>
    <xdr:pic>
      <xdr:nvPicPr>
        <xdr:cNvPr id="255" name="Picture 254" descr="http://d.adroll.com/cm/l/ou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23755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xdr:row>
      <xdr:rowOff>0</xdr:rowOff>
    </xdr:from>
    <xdr:ext cx="9525" cy="9525"/>
    <xdr:pic>
      <xdr:nvPicPr>
        <xdr:cNvPr id="256" name="Picture 255" descr="http://googleads.g.doubleclick.net/pagead/viewthroughconversion/933633792/?label=66vHCNijhQ8QgL6YvQM&amp;guid=ON&amp;script=0&amp;ord=1377446632080691"/>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23755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xdr:row>
      <xdr:rowOff>0</xdr:rowOff>
    </xdr:from>
    <xdr:ext cx="9525" cy="9525"/>
    <xdr:pic>
      <xdr:nvPicPr>
        <xdr:cNvPr id="257" name="Picture 256" descr="http://ib.adnxs.com/seg?add=1419619&amp;t=2"/>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3755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xdr:row>
      <xdr:rowOff>0</xdr:rowOff>
    </xdr:from>
    <xdr:ext cx="9525" cy="9525"/>
    <xdr:pic>
      <xdr:nvPicPr>
        <xdr:cNvPr id="258" name="Picture 257" descr="http://d.adroll.com/cm/f/out"/>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3755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xdr:row>
      <xdr:rowOff>0</xdr:rowOff>
    </xdr:from>
    <xdr:ext cx="9525" cy="9525"/>
    <xdr:pic>
      <xdr:nvPicPr>
        <xdr:cNvPr id="259" name="Picture 258" descr="http://d.adroll.com/cm/b/out"/>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23755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xdr:row>
      <xdr:rowOff>0</xdr:rowOff>
    </xdr:from>
    <xdr:ext cx="9525" cy="9525"/>
    <xdr:pic>
      <xdr:nvPicPr>
        <xdr:cNvPr id="260" name="Picture 259" descr="http://d.adroll.com/cm/w/out"/>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23755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xdr:row>
      <xdr:rowOff>0</xdr:rowOff>
    </xdr:from>
    <xdr:ext cx="9525" cy="9525"/>
    <xdr:pic>
      <xdr:nvPicPr>
        <xdr:cNvPr id="261" name="Picture 260" descr="http://d.adroll.com/cm/x/out"/>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23755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xdr:row>
      <xdr:rowOff>0</xdr:rowOff>
    </xdr:from>
    <xdr:ext cx="9525" cy="9525"/>
    <xdr:pic>
      <xdr:nvPicPr>
        <xdr:cNvPr id="262" name="Picture 261" descr="http://d.adroll.com/cm/l/ou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23755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xdr:row>
      <xdr:rowOff>0</xdr:rowOff>
    </xdr:from>
    <xdr:ext cx="9525" cy="9525"/>
    <xdr:pic>
      <xdr:nvPicPr>
        <xdr:cNvPr id="263" name="Picture 262" descr="http://googleads.g.doubleclick.net/pagead/viewthroughconversion/933633792/?label=66vHCNijhQ8QgL6YvQM&amp;guid=ON&amp;script=0&amp;ord=1377446632080691"/>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23755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xdr:row>
      <xdr:rowOff>0</xdr:rowOff>
    </xdr:from>
    <xdr:ext cx="9525" cy="9525"/>
    <xdr:pic>
      <xdr:nvPicPr>
        <xdr:cNvPr id="264" name="Picture 263" descr="http://ib.adnxs.com/seg?add=1419619&amp;t=2"/>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23755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18</xdr:row>
      <xdr:rowOff>0</xdr:rowOff>
    </xdr:from>
    <xdr:ext cx="9525" cy="9525"/>
    <xdr:pic>
      <xdr:nvPicPr>
        <xdr:cNvPr id="265" name="Picture 264" descr="http://d.adroll.com/cm/f/out"/>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47750" y="23755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18</xdr:row>
      <xdr:rowOff>0</xdr:rowOff>
    </xdr:from>
    <xdr:ext cx="9525" cy="9525"/>
    <xdr:pic>
      <xdr:nvPicPr>
        <xdr:cNvPr id="266" name="Picture 265" descr="http://d.adroll.com/cm/b/out"/>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047750" y="23755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18</xdr:row>
      <xdr:rowOff>0</xdr:rowOff>
    </xdr:from>
    <xdr:ext cx="9525" cy="9525"/>
    <xdr:pic>
      <xdr:nvPicPr>
        <xdr:cNvPr id="267" name="Picture 266" descr="http://d.adroll.com/cm/w/out"/>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47750" y="23755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18</xdr:row>
      <xdr:rowOff>0</xdr:rowOff>
    </xdr:from>
    <xdr:ext cx="9525" cy="9525"/>
    <xdr:pic>
      <xdr:nvPicPr>
        <xdr:cNvPr id="268" name="Picture 267" descr="http://d.adroll.com/cm/x/out"/>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47750" y="23755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18</xdr:row>
      <xdr:rowOff>0</xdr:rowOff>
    </xdr:from>
    <xdr:ext cx="9525" cy="9525"/>
    <xdr:pic>
      <xdr:nvPicPr>
        <xdr:cNvPr id="269" name="Picture 268" descr="http://d.adroll.com/cm/l/ou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47750" y="23755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18</xdr:row>
      <xdr:rowOff>0</xdr:rowOff>
    </xdr:from>
    <xdr:ext cx="9525" cy="9525"/>
    <xdr:pic>
      <xdr:nvPicPr>
        <xdr:cNvPr id="270" name="Picture 269" descr="http://googleads.g.doubleclick.net/pagead/viewthroughconversion/933633792/?label=66vHCNijhQ8QgL6YvQM&amp;guid=ON&amp;script=0&amp;ord=1377446632080691"/>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047750" y="23755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18</xdr:row>
      <xdr:rowOff>0</xdr:rowOff>
    </xdr:from>
    <xdr:ext cx="9525" cy="9525"/>
    <xdr:pic>
      <xdr:nvPicPr>
        <xdr:cNvPr id="271" name="Picture 270" descr="http://ib.adnxs.com/seg?add=1419619&amp;t=2"/>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47750" y="23755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xdr:row>
      <xdr:rowOff>0</xdr:rowOff>
    </xdr:from>
    <xdr:ext cx="9525" cy="9525"/>
    <xdr:pic>
      <xdr:nvPicPr>
        <xdr:cNvPr id="272" name="Picture 271" descr="http://d.adroll.com/cm/f/out"/>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0393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xdr:row>
      <xdr:rowOff>0</xdr:rowOff>
    </xdr:from>
    <xdr:ext cx="9525" cy="9525"/>
    <xdr:pic>
      <xdr:nvPicPr>
        <xdr:cNvPr id="273" name="Picture 272" descr="http://d.adroll.com/cm/w/out"/>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20393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xdr:row>
      <xdr:rowOff>0</xdr:rowOff>
    </xdr:from>
    <xdr:ext cx="9525" cy="9525"/>
    <xdr:sp macro="" textlink="">
      <xdr:nvSpPr>
        <xdr:cNvPr id="274" name="AutoShape 3" descr="http://d.adroll.com/cm/x/out"/>
        <xdr:cNvSpPr>
          <a:spLocks noChangeAspect="1" noChangeArrowheads="1"/>
        </xdr:cNvSpPr>
      </xdr:nvSpPr>
      <xdr:spPr bwMode="auto">
        <a:xfrm>
          <a:off x="0" y="20393025"/>
          <a:ext cx="9525" cy="95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9525" cy="9525"/>
    <xdr:pic>
      <xdr:nvPicPr>
        <xdr:cNvPr id="275" name="Picture 274" descr="https://www.facebook.com/tr?id=609625052430978&amp;cd%5bsegment_eid%5d=MCCY2PN44JD7XN2INUEYJO"/>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0393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xdr:row>
      <xdr:rowOff>0</xdr:rowOff>
    </xdr:from>
    <xdr:ext cx="9525" cy="9525"/>
    <xdr:pic>
      <xdr:nvPicPr>
        <xdr:cNvPr id="276" name="Picture 275" descr="http://www.googleadservices.com/pagead/conversion/933633792/?label=NRFFCJj3sQ0QgL6YvQM&amp;guid=ON&amp;script=0&amp;ord=5551476528793517"/>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20393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xdr:row>
      <xdr:rowOff>0</xdr:rowOff>
    </xdr:from>
    <xdr:ext cx="9525" cy="9525"/>
    <xdr:pic>
      <xdr:nvPicPr>
        <xdr:cNvPr id="277" name="Picture 276" descr="http://d.adroll.com/cm/g/out?google_nid=adroll4"/>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20393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xdr:row>
      <xdr:rowOff>0</xdr:rowOff>
    </xdr:from>
    <xdr:ext cx="9525" cy="9525"/>
    <xdr:sp macro="" textlink="">
      <xdr:nvSpPr>
        <xdr:cNvPr id="278" name="AutoShape 7" descr="http://ib.adnxs.com/seg?add=1235603&amp;t=2"/>
        <xdr:cNvSpPr>
          <a:spLocks noChangeAspect="1" noChangeArrowheads="1"/>
        </xdr:cNvSpPr>
      </xdr:nvSpPr>
      <xdr:spPr bwMode="auto">
        <a:xfrm>
          <a:off x="0" y="20393025"/>
          <a:ext cx="9525" cy="95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9525" cy="9525"/>
    <xdr:pic>
      <xdr:nvPicPr>
        <xdr:cNvPr id="279" name="Picture 278" descr="http://d.adroll.com/p/5QNOFLFJIJGGZEEF3Z5OJB/?adroll_product_id=qnts469uspuq"/>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20393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xdr:row>
      <xdr:rowOff>0</xdr:rowOff>
    </xdr:from>
    <xdr:ext cx="9525" cy="9525"/>
    <xdr:pic>
      <xdr:nvPicPr>
        <xdr:cNvPr id="280" name="Picture 279" descr="http://d.adroll.com/cm/f/out"/>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77628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xdr:row>
      <xdr:rowOff>0</xdr:rowOff>
    </xdr:from>
    <xdr:ext cx="9525" cy="9525"/>
    <xdr:sp macro="" textlink="">
      <xdr:nvSpPr>
        <xdr:cNvPr id="281" name="AutoShape 3" descr="http://d.adroll.com/cm/b/out"/>
        <xdr:cNvSpPr>
          <a:spLocks noChangeAspect="1" noChangeArrowheads="1"/>
        </xdr:cNvSpPr>
      </xdr:nvSpPr>
      <xdr:spPr bwMode="auto">
        <a:xfrm>
          <a:off x="0" y="7762875"/>
          <a:ext cx="9525" cy="95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9525" cy="9525"/>
    <xdr:pic>
      <xdr:nvPicPr>
        <xdr:cNvPr id="282" name="Picture 281" descr="http://d.adroll.com/cm/w/out"/>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77628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xdr:row>
      <xdr:rowOff>0</xdr:rowOff>
    </xdr:from>
    <xdr:ext cx="9525" cy="9525"/>
    <xdr:pic>
      <xdr:nvPicPr>
        <xdr:cNvPr id="283" name="Picture 282" descr="http://d.adroll.com/cm/x/out"/>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77628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xdr:row>
      <xdr:rowOff>0</xdr:rowOff>
    </xdr:from>
    <xdr:ext cx="9525" cy="9525"/>
    <xdr:pic>
      <xdr:nvPicPr>
        <xdr:cNvPr id="284" name="Picture 283" descr="http://d.adroll.com/cm/l/ou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77628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xdr:row>
      <xdr:rowOff>0</xdr:rowOff>
    </xdr:from>
    <xdr:ext cx="9525" cy="9525"/>
    <xdr:pic>
      <xdr:nvPicPr>
        <xdr:cNvPr id="285" name="Picture 284" descr="http://googleads.g.doubleclick.net/pagead/viewthroughconversion/933633792/?label=66vHCNijhQ8QgL6YvQM&amp;guid=ON&amp;script=0&amp;ord=1377446632080691"/>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77628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xdr:row>
      <xdr:rowOff>0</xdr:rowOff>
    </xdr:from>
    <xdr:ext cx="9525" cy="9525"/>
    <xdr:pic>
      <xdr:nvPicPr>
        <xdr:cNvPr id="286" name="Picture 285" descr="http://ib.adnxs.com/seg?add=1419619&amp;t=2"/>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77628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xdr:row>
      <xdr:rowOff>0</xdr:rowOff>
    </xdr:from>
    <xdr:ext cx="9525" cy="9525"/>
    <xdr:pic>
      <xdr:nvPicPr>
        <xdr:cNvPr id="287" name="Picture 286" descr="http://d.adroll.com/cm/f/out"/>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77628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xdr:row>
      <xdr:rowOff>0</xdr:rowOff>
    </xdr:from>
    <xdr:ext cx="9525" cy="9525"/>
    <xdr:pic>
      <xdr:nvPicPr>
        <xdr:cNvPr id="288" name="Picture 287" descr="http://d.adroll.com/cm/b/out"/>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77628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xdr:row>
      <xdr:rowOff>0</xdr:rowOff>
    </xdr:from>
    <xdr:ext cx="9525" cy="9525"/>
    <xdr:pic>
      <xdr:nvPicPr>
        <xdr:cNvPr id="289" name="Picture 288" descr="http://d.adroll.com/cm/w/out"/>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77628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xdr:row>
      <xdr:rowOff>0</xdr:rowOff>
    </xdr:from>
    <xdr:ext cx="9525" cy="9525"/>
    <xdr:pic>
      <xdr:nvPicPr>
        <xdr:cNvPr id="290" name="Picture 289" descr="http://d.adroll.com/cm/x/out"/>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77628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xdr:row>
      <xdr:rowOff>0</xdr:rowOff>
    </xdr:from>
    <xdr:ext cx="9525" cy="9525"/>
    <xdr:pic>
      <xdr:nvPicPr>
        <xdr:cNvPr id="291" name="Picture 290" descr="http://d.adroll.com/cm/l/ou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77628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xdr:row>
      <xdr:rowOff>0</xdr:rowOff>
    </xdr:from>
    <xdr:ext cx="9525" cy="9525"/>
    <xdr:pic>
      <xdr:nvPicPr>
        <xdr:cNvPr id="292" name="Picture 291" descr="http://googleads.g.doubleclick.net/pagead/viewthroughconversion/933633792/?label=66vHCNijhQ8QgL6YvQM&amp;guid=ON&amp;script=0&amp;ord=1377446632080691"/>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77628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xdr:row>
      <xdr:rowOff>0</xdr:rowOff>
    </xdr:from>
    <xdr:ext cx="9525" cy="9525"/>
    <xdr:pic>
      <xdr:nvPicPr>
        <xdr:cNvPr id="293" name="Picture 292" descr="http://ib.adnxs.com/seg?add=1419619&amp;t=2"/>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77628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xdr:row>
      <xdr:rowOff>0</xdr:rowOff>
    </xdr:from>
    <xdr:ext cx="9525" cy="9525"/>
    <xdr:pic>
      <xdr:nvPicPr>
        <xdr:cNvPr id="294" name="Picture 293" descr="http://d.adroll.com/cm/f/out"/>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47750" y="77628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xdr:row>
      <xdr:rowOff>0</xdr:rowOff>
    </xdr:from>
    <xdr:ext cx="9525" cy="9525"/>
    <xdr:pic>
      <xdr:nvPicPr>
        <xdr:cNvPr id="295" name="Picture 294" descr="http://d.adroll.com/cm/b/out"/>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047750" y="77628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xdr:row>
      <xdr:rowOff>0</xdr:rowOff>
    </xdr:from>
    <xdr:ext cx="9525" cy="9525"/>
    <xdr:pic>
      <xdr:nvPicPr>
        <xdr:cNvPr id="296" name="Picture 295" descr="http://d.adroll.com/cm/w/out"/>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47750" y="77628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xdr:row>
      <xdr:rowOff>0</xdr:rowOff>
    </xdr:from>
    <xdr:ext cx="9525" cy="9525"/>
    <xdr:pic>
      <xdr:nvPicPr>
        <xdr:cNvPr id="297" name="Picture 296" descr="http://d.adroll.com/cm/x/out"/>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47750" y="77628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xdr:row>
      <xdr:rowOff>0</xdr:rowOff>
    </xdr:from>
    <xdr:ext cx="9525" cy="9525"/>
    <xdr:pic>
      <xdr:nvPicPr>
        <xdr:cNvPr id="298" name="Picture 297" descr="http://d.adroll.com/cm/l/ou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47750" y="77628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xdr:row>
      <xdr:rowOff>0</xdr:rowOff>
    </xdr:from>
    <xdr:ext cx="9525" cy="9525"/>
    <xdr:pic>
      <xdr:nvPicPr>
        <xdr:cNvPr id="299" name="Picture 298" descr="http://googleads.g.doubleclick.net/pagead/viewthroughconversion/933633792/?label=66vHCNijhQ8QgL6YvQM&amp;guid=ON&amp;script=0&amp;ord=1377446632080691"/>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047750" y="77628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xdr:row>
      <xdr:rowOff>0</xdr:rowOff>
    </xdr:from>
    <xdr:ext cx="9525" cy="9525"/>
    <xdr:pic>
      <xdr:nvPicPr>
        <xdr:cNvPr id="300" name="Picture 299" descr="http://ib.adnxs.com/seg?add=1419619&amp;t=2"/>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47750" y="77628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xdr:row>
      <xdr:rowOff>0</xdr:rowOff>
    </xdr:from>
    <xdr:ext cx="9525" cy="9525"/>
    <xdr:pic>
      <xdr:nvPicPr>
        <xdr:cNvPr id="301" name="Picture 300" descr="http://d.adroll.com/cm/f/out"/>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77628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xdr:row>
      <xdr:rowOff>0</xdr:rowOff>
    </xdr:from>
    <xdr:ext cx="9525" cy="9525"/>
    <xdr:sp macro="" textlink="">
      <xdr:nvSpPr>
        <xdr:cNvPr id="302" name="AutoShape 3" descr="http://d.adroll.com/cm/b/out"/>
        <xdr:cNvSpPr>
          <a:spLocks noChangeAspect="1" noChangeArrowheads="1"/>
        </xdr:cNvSpPr>
      </xdr:nvSpPr>
      <xdr:spPr bwMode="auto">
        <a:xfrm>
          <a:off x="0" y="7762875"/>
          <a:ext cx="9525" cy="95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9525" cy="9525"/>
    <xdr:pic>
      <xdr:nvPicPr>
        <xdr:cNvPr id="303" name="Picture 302" descr="http://d.adroll.com/cm/w/out"/>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77628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xdr:row>
      <xdr:rowOff>0</xdr:rowOff>
    </xdr:from>
    <xdr:ext cx="9525" cy="9525"/>
    <xdr:pic>
      <xdr:nvPicPr>
        <xdr:cNvPr id="304" name="Picture 303" descr="http://d.adroll.com/cm/x/out"/>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77628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xdr:row>
      <xdr:rowOff>0</xdr:rowOff>
    </xdr:from>
    <xdr:ext cx="9525" cy="9525"/>
    <xdr:pic>
      <xdr:nvPicPr>
        <xdr:cNvPr id="305" name="Picture 304" descr="http://d.adroll.com/cm/l/ou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77628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xdr:row>
      <xdr:rowOff>0</xdr:rowOff>
    </xdr:from>
    <xdr:ext cx="9525" cy="9525"/>
    <xdr:pic>
      <xdr:nvPicPr>
        <xdr:cNvPr id="306" name="Picture 305" descr="http://googleads.g.doubleclick.net/pagead/viewthroughconversion/933633792/?label=66vHCNijhQ8QgL6YvQM&amp;guid=ON&amp;script=0&amp;ord=1377446632080691"/>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77628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xdr:row>
      <xdr:rowOff>0</xdr:rowOff>
    </xdr:from>
    <xdr:ext cx="9525" cy="9525"/>
    <xdr:pic>
      <xdr:nvPicPr>
        <xdr:cNvPr id="307" name="Picture 306" descr="http://ib.adnxs.com/seg?add=1419619&amp;t=2"/>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77628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xdr:row>
      <xdr:rowOff>0</xdr:rowOff>
    </xdr:from>
    <xdr:ext cx="9525" cy="9525"/>
    <xdr:pic>
      <xdr:nvPicPr>
        <xdr:cNvPr id="308" name="Picture 307" descr="http://d.adroll.com/cm/f/out"/>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77628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xdr:row>
      <xdr:rowOff>0</xdr:rowOff>
    </xdr:from>
    <xdr:ext cx="9525" cy="9525"/>
    <xdr:pic>
      <xdr:nvPicPr>
        <xdr:cNvPr id="309" name="Picture 308" descr="http://d.adroll.com/cm/b/out"/>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77628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xdr:row>
      <xdr:rowOff>0</xdr:rowOff>
    </xdr:from>
    <xdr:ext cx="9525" cy="9525"/>
    <xdr:pic>
      <xdr:nvPicPr>
        <xdr:cNvPr id="310" name="Picture 309" descr="http://d.adroll.com/cm/w/out"/>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77628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xdr:row>
      <xdr:rowOff>0</xdr:rowOff>
    </xdr:from>
    <xdr:ext cx="9525" cy="9525"/>
    <xdr:pic>
      <xdr:nvPicPr>
        <xdr:cNvPr id="311" name="Picture 310" descr="http://d.adroll.com/cm/x/out"/>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77628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xdr:row>
      <xdr:rowOff>0</xdr:rowOff>
    </xdr:from>
    <xdr:ext cx="9525" cy="9525"/>
    <xdr:pic>
      <xdr:nvPicPr>
        <xdr:cNvPr id="312" name="Picture 311" descr="http://d.adroll.com/cm/l/ou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77628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xdr:row>
      <xdr:rowOff>0</xdr:rowOff>
    </xdr:from>
    <xdr:ext cx="9525" cy="9525"/>
    <xdr:pic>
      <xdr:nvPicPr>
        <xdr:cNvPr id="313" name="Picture 312" descr="http://googleads.g.doubleclick.net/pagead/viewthroughconversion/933633792/?label=66vHCNijhQ8QgL6YvQM&amp;guid=ON&amp;script=0&amp;ord=1377446632080691"/>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77628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xdr:row>
      <xdr:rowOff>0</xdr:rowOff>
    </xdr:from>
    <xdr:ext cx="9525" cy="9525"/>
    <xdr:pic>
      <xdr:nvPicPr>
        <xdr:cNvPr id="314" name="Picture 313" descr="http://ib.adnxs.com/seg?add=1419619&amp;t=2"/>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77628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xdr:row>
      <xdr:rowOff>0</xdr:rowOff>
    </xdr:from>
    <xdr:ext cx="9525" cy="9525"/>
    <xdr:pic>
      <xdr:nvPicPr>
        <xdr:cNvPr id="315" name="Picture 314" descr="http://d.adroll.com/cm/f/out"/>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47750" y="77628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xdr:row>
      <xdr:rowOff>0</xdr:rowOff>
    </xdr:from>
    <xdr:ext cx="9525" cy="9525"/>
    <xdr:pic>
      <xdr:nvPicPr>
        <xdr:cNvPr id="316" name="Picture 315" descr="http://d.adroll.com/cm/b/out"/>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047750" y="77628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xdr:row>
      <xdr:rowOff>0</xdr:rowOff>
    </xdr:from>
    <xdr:ext cx="9525" cy="9525"/>
    <xdr:pic>
      <xdr:nvPicPr>
        <xdr:cNvPr id="317" name="Picture 316" descr="http://d.adroll.com/cm/w/out"/>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47750" y="77628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xdr:row>
      <xdr:rowOff>0</xdr:rowOff>
    </xdr:from>
    <xdr:ext cx="9525" cy="9525"/>
    <xdr:pic>
      <xdr:nvPicPr>
        <xdr:cNvPr id="318" name="Picture 317" descr="http://d.adroll.com/cm/x/out"/>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47750" y="77628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xdr:row>
      <xdr:rowOff>0</xdr:rowOff>
    </xdr:from>
    <xdr:ext cx="9525" cy="9525"/>
    <xdr:pic>
      <xdr:nvPicPr>
        <xdr:cNvPr id="319" name="Picture 318" descr="http://d.adroll.com/cm/l/ou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47750" y="77628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xdr:row>
      <xdr:rowOff>0</xdr:rowOff>
    </xdr:from>
    <xdr:ext cx="9525" cy="9525"/>
    <xdr:pic>
      <xdr:nvPicPr>
        <xdr:cNvPr id="320" name="Picture 319" descr="http://googleads.g.doubleclick.net/pagead/viewthroughconversion/933633792/?label=66vHCNijhQ8QgL6YvQM&amp;guid=ON&amp;script=0&amp;ord=1377446632080691"/>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047750" y="77628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xdr:row>
      <xdr:rowOff>0</xdr:rowOff>
    </xdr:from>
    <xdr:ext cx="9525" cy="9525"/>
    <xdr:pic>
      <xdr:nvPicPr>
        <xdr:cNvPr id="321" name="Picture 320" descr="http://ib.adnxs.com/seg?add=1419619&amp;t=2"/>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47750" y="77628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11</xdr:row>
      <xdr:rowOff>0</xdr:rowOff>
    </xdr:from>
    <xdr:ext cx="9525" cy="9525"/>
    <xdr:pic>
      <xdr:nvPicPr>
        <xdr:cNvPr id="322" name="Picture 321" descr="http://d.adroll.com/cm/f/out"/>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1868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11</xdr:row>
      <xdr:rowOff>0</xdr:rowOff>
    </xdr:from>
    <xdr:ext cx="9525" cy="9525"/>
    <xdr:sp macro="" textlink="">
      <xdr:nvSpPr>
        <xdr:cNvPr id="323" name="AutoShape 3" descr="http://d.adroll.com/cm/b/out"/>
        <xdr:cNvSpPr>
          <a:spLocks noChangeAspect="1" noChangeArrowheads="1"/>
        </xdr:cNvSpPr>
      </xdr:nvSpPr>
      <xdr:spPr bwMode="auto">
        <a:xfrm>
          <a:off x="0" y="11868150"/>
          <a:ext cx="9525" cy="95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9525" cy="9525"/>
    <xdr:pic>
      <xdr:nvPicPr>
        <xdr:cNvPr id="324" name="Picture 323" descr="http://d.adroll.com/cm/w/out"/>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11868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11</xdr:row>
      <xdr:rowOff>0</xdr:rowOff>
    </xdr:from>
    <xdr:ext cx="9525" cy="9525"/>
    <xdr:pic>
      <xdr:nvPicPr>
        <xdr:cNvPr id="325" name="Picture 324" descr="http://d.adroll.com/cm/x/out"/>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11868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11</xdr:row>
      <xdr:rowOff>0</xdr:rowOff>
    </xdr:from>
    <xdr:ext cx="9525" cy="9525"/>
    <xdr:pic>
      <xdr:nvPicPr>
        <xdr:cNvPr id="326" name="Picture 325" descr="http://d.adroll.com/cm/l/ou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11868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11</xdr:row>
      <xdr:rowOff>0</xdr:rowOff>
    </xdr:from>
    <xdr:ext cx="9525" cy="9525"/>
    <xdr:pic>
      <xdr:nvPicPr>
        <xdr:cNvPr id="327" name="Picture 326" descr="http://googleads.g.doubleclick.net/pagead/viewthroughconversion/933633792/?label=66vHCNijhQ8QgL6YvQM&amp;guid=ON&amp;script=0&amp;ord=1377446632080691"/>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11868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11</xdr:row>
      <xdr:rowOff>0</xdr:rowOff>
    </xdr:from>
    <xdr:ext cx="9525" cy="9525"/>
    <xdr:pic>
      <xdr:nvPicPr>
        <xdr:cNvPr id="328" name="Picture 327" descr="http://ib.adnxs.com/seg?add=1419619&amp;t=2"/>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1868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11</xdr:row>
      <xdr:rowOff>0</xdr:rowOff>
    </xdr:from>
    <xdr:ext cx="9525" cy="9525"/>
    <xdr:pic>
      <xdr:nvPicPr>
        <xdr:cNvPr id="329" name="Picture 328" descr="http://d.adroll.com/cm/f/out"/>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1868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11</xdr:row>
      <xdr:rowOff>0</xdr:rowOff>
    </xdr:from>
    <xdr:ext cx="9525" cy="9525"/>
    <xdr:pic>
      <xdr:nvPicPr>
        <xdr:cNvPr id="330" name="Picture 329" descr="http://d.adroll.com/cm/b/out"/>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11868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11</xdr:row>
      <xdr:rowOff>0</xdr:rowOff>
    </xdr:from>
    <xdr:ext cx="9525" cy="9525"/>
    <xdr:pic>
      <xdr:nvPicPr>
        <xdr:cNvPr id="331" name="Picture 330" descr="http://d.adroll.com/cm/w/out"/>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11868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11</xdr:row>
      <xdr:rowOff>0</xdr:rowOff>
    </xdr:from>
    <xdr:ext cx="9525" cy="9525"/>
    <xdr:pic>
      <xdr:nvPicPr>
        <xdr:cNvPr id="332" name="Picture 331" descr="http://d.adroll.com/cm/x/out"/>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11868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11</xdr:row>
      <xdr:rowOff>0</xdr:rowOff>
    </xdr:from>
    <xdr:ext cx="9525" cy="9525"/>
    <xdr:pic>
      <xdr:nvPicPr>
        <xdr:cNvPr id="333" name="Picture 332" descr="http://d.adroll.com/cm/l/ou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11868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11</xdr:row>
      <xdr:rowOff>0</xdr:rowOff>
    </xdr:from>
    <xdr:ext cx="9525" cy="9525"/>
    <xdr:pic>
      <xdr:nvPicPr>
        <xdr:cNvPr id="334" name="Picture 333" descr="http://googleads.g.doubleclick.net/pagead/viewthroughconversion/933633792/?label=66vHCNijhQ8QgL6YvQM&amp;guid=ON&amp;script=0&amp;ord=1377446632080691"/>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11868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11</xdr:row>
      <xdr:rowOff>0</xdr:rowOff>
    </xdr:from>
    <xdr:ext cx="9525" cy="9525"/>
    <xdr:pic>
      <xdr:nvPicPr>
        <xdr:cNvPr id="335" name="Picture 334" descr="http://ib.adnxs.com/seg?add=1419619&amp;t=2"/>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11868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9525" cy="9525"/>
    <xdr:pic>
      <xdr:nvPicPr>
        <xdr:cNvPr id="336" name="Picture 335" descr="http://d.adroll.com/cm/f/out"/>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47750" y="11868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9525" cy="9525"/>
    <xdr:pic>
      <xdr:nvPicPr>
        <xdr:cNvPr id="337" name="Picture 336" descr="http://d.adroll.com/cm/b/out"/>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047750" y="11868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9525" cy="9525"/>
    <xdr:pic>
      <xdr:nvPicPr>
        <xdr:cNvPr id="338" name="Picture 337" descr="http://d.adroll.com/cm/w/out"/>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47750" y="11868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9525" cy="9525"/>
    <xdr:pic>
      <xdr:nvPicPr>
        <xdr:cNvPr id="339" name="Picture 338" descr="http://d.adroll.com/cm/x/out"/>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47750" y="11868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9525" cy="9525"/>
    <xdr:pic>
      <xdr:nvPicPr>
        <xdr:cNvPr id="340" name="Picture 339" descr="http://d.adroll.com/cm/l/ou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47750" y="11868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9525" cy="9525"/>
    <xdr:pic>
      <xdr:nvPicPr>
        <xdr:cNvPr id="341" name="Picture 340" descr="http://googleads.g.doubleclick.net/pagead/viewthroughconversion/933633792/?label=66vHCNijhQ8QgL6YvQM&amp;guid=ON&amp;script=0&amp;ord=1377446632080691"/>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047750" y="11868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9525" cy="9525"/>
    <xdr:pic>
      <xdr:nvPicPr>
        <xdr:cNvPr id="342" name="Picture 341" descr="http://ib.adnxs.com/seg?add=1419619&amp;t=2"/>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47750" y="11868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13</xdr:row>
      <xdr:rowOff>0</xdr:rowOff>
    </xdr:from>
    <xdr:ext cx="9525" cy="9525"/>
    <xdr:pic>
      <xdr:nvPicPr>
        <xdr:cNvPr id="343" name="Picture 342" descr="http://d.adroll.com/cm/f/out"/>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61067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13</xdr:row>
      <xdr:rowOff>0</xdr:rowOff>
    </xdr:from>
    <xdr:ext cx="9525" cy="9525"/>
    <xdr:pic>
      <xdr:nvPicPr>
        <xdr:cNvPr id="344" name="Picture 343" descr="http://d.adroll.com/cm/w/out"/>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161067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13</xdr:row>
      <xdr:rowOff>0</xdr:rowOff>
    </xdr:from>
    <xdr:ext cx="9525" cy="9525"/>
    <xdr:sp macro="" textlink="">
      <xdr:nvSpPr>
        <xdr:cNvPr id="345" name="AutoShape 3" descr="http://d.adroll.com/cm/x/out"/>
        <xdr:cNvSpPr>
          <a:spLocks noChangeAspect="1" noChangeArrowheads="1"/>
        </xdr:cNvSpPr>
      </xdr:nvSpPr>
      <xdr:spPr bwMode="auto">
        <a:xfrm>
          <a:off x="0" y="16106775"/>
          <a:ext cx="9525" cy="95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9525" cy="9525"/>
    <xdr:pic>
      <xdr:nvPicPr>
        <xdr:cNvPr id="346" name="Picture 345" descr="https://www.facebook.com/tr?id=609625052430978&amp;cd%5bsegment_eid%5d=MCCY2PN44JD7XN2INUEYJO"/>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61067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13</xdr:row>
      <xdr:rowOff>0</xdr:rowOff>
    </xdr:from>
    <xdr:ext cx="9525" cy="9525"/>
    <xdr:pic>
      <xdr:nvPicPr>
        <xdr:cNvPr id="347" name="Picture 346" descr="http://www.googleadservices.com/pagead/conversion/933633792/?label=NRFFCJj3sQ0QgL6YvQM&amp;guid=ON&amp;script=0&amp;ord=5551476528793517"/>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161067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13</xdr:row>
      <xdr:rowOff>0</xdr:rowOff>
    </xdr:from>
    <xdr:ext cx="9525" cy="9525"/>
    <xdr:pic>
      <xdr:nvPicPr>
        <xdr:cNvPr id="348" name="Picture 347" descr="http://d.adroll.com/cm/g/out?google_nid=adroll4"/>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161067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13</xdr:row>
      <xdr:rowOff>0</xdr:rowOff>
    </xdr:from>
    <xdr:ext cx="9525" cy="9525"/>
    <xdr:sp macro="" textlink="">
      <xdr:nvSpPr>
        <xdr:cNvPr id="349" name="AutoShape 7" descr="http://ib.adnxs.com/seg?add=1235603&amp;t=2"/>
        <xdr:cNvSpPr>
          <a:spLocks noChangeAspect="1" noChangeArrowheads="1"/>
        </xdr:cNvSpPr>
      </xdr:nvSpPr>
      <xdr:spPr bwMode="auto">
        <a:xfrm>
          <a:off x="0" y="16106775"/>
          <a:ext cx="9525" cy="95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9525" cy="9525"/>
    <xdr:pic>
      <xdr:nvPicPr>
        <xdr:cNvPr id="350" name="Picture 349" descr="http://d.adroll.com/p/5QNOFLFJIJGGZEEF3Z5OJB/?adroll_product_id=qnts469uspuq"/>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161067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21</xdr:row>
      <xdr:rowOff>0</xdr:rowOff>
    </xdr:from>
    <xdr:ext cx="9525" cy="9525"/>
    <xdr:pic>
      <xdr:nvPicPr>
        <xdr:cNvPr id="351" name="Picture 350" descr="http://d.adroll.com/cm/f/out"/>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47750" y="27527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21</xdr:row>
      <xdr:rowOff>0</xdr:rowOff>
    </xdr:from>
    <xdr:ext cx="9525" cy="9525"/>
    <xdr:pic>
      <xdr:nvPicPr>
        <xdr:cNvPr id="352" name="Picture 351" descr="http://d.adroll.com/cm/b/out"/>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47750" y="27527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21</xdr:row>
      <xdr:rowOff>0</xdr:rowOff>
    </xdr:from>
    <xdr:ext cx="9525" cy="9525"/>
    <xdr:pic>
      <xdr:nvPicPr>
        <xdr:cNvPr id="353" name="Picture 352" descr="http://d.adroll.com/cm/w/out"/>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47750" y="27527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21</xdr:row>
      <xdr:rowOff>0</xdr:rowOff>
    </xdr:from>
    <xdr:ext cx="9525" cy="9525"/>
    <xdr:pic>
      <xdr:nvPicPr>
        <xdr:cNvPr id="354" name="Picture 353" descr="http://d.adroll.com/cm/x/out"/>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47750" y="27527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21</xdr:row>
      <xdr:rowOff>0</xdr:rowOff>
    </xdr:from>
    <xdr:ext cx="9525" cy="9525"/>
    <xdr:pic>
      <xdr:nvPicPr>
        <xdr:cNvPr id="355" name="Picture 354" descr="http://d.adroll.com/cm/l/ou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47750" y="27527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21</xdr:row>
      <xdr:rowOff>0</xdr:rowOff>
    </xdr:from>
    <xdr:ext cx="9525" cy="9525"/>
    <xdr:pic>
      <xdr:nvPicPr>
        <xdr:cNvPr id="356" name="Picture 355" descr="http://googleads.g.doubleclick.net/pagead/viewthroughconversion/933633792/?label=66vHCNijhQ8QgL6YvQM&amp;guid=ON&amp;script=0&amp;ord=3987162857894842.5"/>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047750" y="27527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21</xdr:row>
      <xdr:rowOff>0</xdr:rowOff>
    </xdr:from>
    <xdr:ext cx="9525" cy="9525"/>
    <xdr:pic>
      <xdr:nvPicPr>
        <xdr:cNvPr id="357" name="Picture 356" descr="http://ib.adnxs.com/seg?add=1419619&amp;t=2"/>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47750" y="27527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21</xdr:row>
      <xdr:rowOff>0</xdr:rowOff>
    </xdr:from>
    <xdr:ext cx="9525" cy="9525"/>
    <xdr:pic>
      <xdr:nvPicPr>
        <xdr:cNvPr id="358" name="Picture 357" descr="http://d.adroll.com/cm/f/out"/>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7527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21</xdr:row>
      <xdr:rowOff>0</xdr:rowOff>
    </xdr:from>
    <xdr:ext cx="9525" cy="9525"/>
    <xdr:pic>
      <xdr:nvPicPr>
        <xdr:cNvPr id="359" name="Picture 358" descr="http://d.adroll.com/cm/w/out"/>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27527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21</xdr:row>
      <xdr:rowOff>0</xdr:rowOff>
    </xdr:from>
    <xdr:ext cx="9525" cy="9525"/>
    <xdr:sp macro="" textlink="">
      <xdr:nvSpPr>
        <xdr:cNvPr id="360" name="AutoShape 3" descr="http://d.adroll.com/cm/x/out"/>
        <xdr:cNvSpPr>
          <a:spLocks noChangeAspect="1" noChangeArrowheads="1"/>
        </xdr:cNvSpPr>
      </xdr:nvSpPr>
      <xdr:spPr bwMode="auto">
        <a:xfrm>
          <a:off x="0" y="27527250"/>
          <a:ext cx="9525" cy="95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9525" cy="9525"/>
    <xdr:pic>
      <xdr:nvPicPr>
        <xdr:cNvPr id="361" name="Picture 360" descr="https://www.facebook.com/tr?id=609625052430978&amp;cd%5bsegment_eid%5d=MCCY2PN44JD7XN2INUEYJO"/>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7527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21</xdr:row>
      <xdr:rowOff>0</xdr:rowOff>
    </xdr:from>
    <xdr:ext cx="9525" cy="9525"/>
    <xdr:pic>
      <xdr:nvPicPr>
        <xdr:cNvPr id="362" name="Picture 361" descr="http://www.googleadservices.com/pagead/conversion/933633792/?label=NRFFCJj3sQ0QgL6YvQM&amp;guid=ON&amp;script=0&amp;ord=5551476528793517"/>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27527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21</xdr:row>
      <xdr:rowOff>0</xdr:rowOff>
    </xdr:from>
    <xdr:ext cx="9525" cy="9525"/>
    <xdr:pic>
      <xdr:nvPicPr>
        <xdr:cNvPr id="363" name="Picture 362" descr="http://d.adroll.com/cm/g/out?google_nid=adroll4"/>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27527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21</xdr:row>
      <xdr:rowOff>0</xdr:rowOff>
    </xdr:from>
    <xdr:ext cx="9525" cy="9525"/>
    <xdr:sp macro="" textlink="">
      <xdr:nvSpPr>
        <xdr:cNvPr id="364" name="AutoShape 7" descr="http://ib.adnxs.com/seg?add=1235603&amp;t=2"/>
        <xdr:cNvSpPr>
          <a:spLocks noChangeAspect="1" noChangeArrowheads="1"/>
        </xdr:cNvSpPr>
      </xdr:nvSpPr>
      <xdr:spPr bwMode="auto">
        <a:xfrm>
          <a:off x="0" y="27527250"/>
          <a:ext cx="9525" cy="95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9525" cy="9525"/>
    <xdr:pic>
      <xdr:nvPicPr>
        <xdr:cNvPr id="365" name="Picture 364" descr="http://d.adroll.com/p/5QNOFLFJIJGGZEEF3Z5OJB/?adroll_product_id=qnts469uspuq"/>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27527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21</xdr:row>
      <xdr:rowOff>0</xdr:rowOff>
    </xdr:from>
    <xdr:ext cx="9525" cy="9525"/>
    <xdr:pic>
      <xdr:nvPicPr>
        <xdr:cNvPr id="366" name="Picture 365" descr="http://d.adroll.com/cm/f/out"/>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7527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21</xdr:row>
      <xdr:rowOff>0</xdr:rowOff>
    </xdr:from>
    <xdr:ext cx="9525" cy="9525"/>
    <xdr:sp macro="" textlink="">
      <xdr:nvSpPr>
        <xdr:cNvPr id="367" name="AutoShape 3" descr="http://d.adroll.com/cm/b/out"/>
        <xdr:cNvSpPr>
          <a:spLocks noChangeAspect="1" noChangeArrowheads="1"/>
        </xdr:cNvSpPr>
      </xdr:nvSpPr>
      <xdr:spPr bwMode="auto">
        <a:xfrm>
          <a:off x="0" y="27527250"/>
          <a:ext cx="9525" cy="95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9525" cy="9525"/>
    <xdr:pic>
      <xdr:nvPicPr>
        <xdr:cNvPr id="368" name="Picture 367" descr="http://d.adroll.com/cm/w/out"/>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27527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21</xdr:row>
      <xdr:rowOff>0</xdr:rowOff>
    </xdr:from>
    <xdr:ext cx="9525" cy="9525"/>
    <xdr:pic>
      <xdr:nvPicPr>
        <xdr:cNvPr id="369" name="Picture 368" descr="http://d.adroll.com/cm/x/out"/>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27527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21</xdr:row>
      <xdr:rowOff>0</xdr:rowOff>
    </xdr:from>
    <xdr:ext cx="9525" cy="9525"/>
    <xdr:pic>
      <xdr:nvPicPr>
        <xdr:cNvPr id="370" name="Picture 369" descr="http://d.adroll.com/cm/l/ou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27527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21</xdr:row>
      <xdr:rowOff>0</xdr:rowOff>
    </xdr:from>
    <xdr:ext cx="9525" cy="9525"/>
    <xdr:pic>
      <xdr:nvPicPr>
        <xdr:cNvPr id="371" name="Picture 370" descr="http://googleads.g.doubleclick.net/pagead/viewthroughconversion/933633792/?label=66vHCNijhQ8QgL6YvQM&amp;guid=ON&amp;script=0&amp;ord=1377446632080691"/>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27527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21</xdr:row>
      <xdr:rowOff>0</xdr:rowOff>
    </xdr:from>
    <xdr:ext cx="9525" cy="9525"/>
    <xdr:pic>
      <xdr:nvPicPr>
        <xdr:cNvPr id="372" name="Picture 371" descr="http://ib.adnxs.com/seg?add=1419619&amp;t=2"/>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7527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21</xdr:row>
      <xdr:rowOff>0</xdr:rowOff>
    </xdr:from>
    <xdr:ext cx="9525" cy="9525"/>
    <xdr:pic>
      <xdr:nvPicPr>
        <xdr:cNvPr id="373" name="Picture 372" descr="http://d.adroll.com/cm/f/out"/>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7527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21</xdr:row>
      <xdr:rowOff>0</xdr:rowOff>
    </xdr:from>
    <xdr:ext cx="9525" cy="9525"/>
    <xdr:pic>
      <xdr:nvPicPr>
        <xdr:cNvPr id="374" name="Picture 373" descr="http://d.adroll.com/cm/b/out"/>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27527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21</xdr:row>
      <xdr:rowOff>0</xdr:rowOff>
    </xdr:from>
    <xdr:ext cx="9525" cy="9525"/>
    <xdr:pic>
      <xdr:nvPicPr>
        <xdr:cNvPr id="375" name="Picture 374" descr="http://d.adroll.com/cm/w/out"/>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27527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21</xdr:row>
      <xdr:rowOff>0</xdr:rowOff>
    </xdr:from>
    <xdr:ext cx="9525" cy="9525"/>
    <xdr:pic>
      <xdr:nvPicPr>
        <xdr:cNvPr id="376" name="Picture 375" descr="http://d.adroll.com/cm/x/out"/>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27527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21</xdr:row>
      <xdr:rowOff>0</xdr:rowOff>
    </xdr:from>
    <xdr:ext cx="9525" cy="9525"/>
    <xdr:pic>
      <xdr:nvPicPr>
        <xdr:cNvPr id="377" name="Picture 376" descr="http://d.adroll.com/cm/l/ou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27527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21</xdr:row>
      <xdr:rowOff>0</xdr:rowOff>
    </xdr:from>
    <xdr:ext cx="9525" cy="9525"/>
    <xdr:pic>
      <xdr:nvPicPr>
        <xdr:cNvPr id="378" name="Picture 377" descr="http://googleads.g.doubleclick.net/pagead/viewthroughconversion/933633792/?label=66vHCNijhQ8QgL6YvQM&amp;guid=ON&amp;script=0&amp;ord=1377446632080691"/>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27527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21</xdr:row>
      <xdr:rowOff>0</xdr:rowOff>
    </xdr:from>
    <xdr:ext cx="9525" cy="9525"/>
    <xdr:pic>
      <xdr:nvPicPr>
        <xdr:cNvPr id="379" name="Picture 378" descr="http://ib.adnxs.com/seg?add=1419619&amp;t=2"/>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27527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21</xdr:row>
      <xdr:rowOff>0</xdr:rowOff>
    </xdr:from>
    <xdr:ext cx="9525" cy="9525"/>
    <xdr:pic>
      <xdr:nvPicPr>
        <xdr:cNvPr id="380" name="Picture 379" descr="http://d.adroll.com/cm/f/out"/>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47750" y="27527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21</xdr:row>
      <xdr:rowOff>0</xdr:rowOff>
    </xdr:from>
    <xdr:ext cx="9525" cy="9525"/>
    <xdr:pic>
      <xdr:nvPicPr>
        <xdr:cNvPr id="381" name="Picture 380" descr="http://d.adroll.com/cm/b/out"/>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047750" y="27527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21</xdr:row>
      <xdr:rowOff>0</xdr:rowOff>
    </xdr:from>
    <xdr:ext cx="9525" cy="9525"/>
    <xdr:pic>
      <xdr:nvPicPr>
        <xdr:cNvPr id="382" name="Picture 381" descr="http://d.adroll.com/cm/w/out"/>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47750" y="27527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21</xdr:row>
      <xdr:rowOff>0</xdr:rowOff>
    </xdr:from>
    <xdr:ext cx="9525" cy="9525"/>
    <xdr:pic>
      <xdr:nvPicPr>
        <xdr:cNvPr id="383" name="Picture 382" descr="http://d.adroll.com/cm/x/out"/>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47750" y="27527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21</xdr:row>
      <xdr:rowOff>0</xdr:rowOff>
    </xdr:from>
    <xdr:ext cx="9525" cy="9525"/>
    <xdr:pic>
      <xdr:nvPicPr>
        <xdr:cNvPr id="384" name="Picture 383" descr="http://d.adroll.com/cm/l/ou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47750" y="27527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21</xdr:row>
      <xdr:rowOff>0</xdr:rowOff>
    </xdr:from>
    <xdr:ext cx="9525" cy="9525"/>
    <xdr:pic>
      <xdr:nvPicPr>
        <xdr:cNvPr id="385" name="Picture 384" descr="http://googleads.g.doubleclick.net/pagead/viewthroughconversion/933633792/?label=66vHCNijhQ8QgL6YvQM&amp;guid=ON&amp;script=0&amp;ord=1377446632080691"/>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047750" y="27527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21</xdr:row>
      <xdr:rowOff>0</xdr:rowOff>
    </xdr:from>
    <xdr:ext cx="9525" cy="9525"/>
    <xdr:pic>
      <xdr:nvPicPr>
        <xdr:cNvPr id="386" name="Picture 385" descr="http://ib.adnxs.com/seg?add=1419619&amp;t=2"/>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47750" y="27527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22</xdr:row>
      <xdr:rowOff>0</xdr:rowOff>
    </xdr:from>
    <xdr:ext cx="9525" cy="9525"/>
    <xdr:pic>
      <xdr:nvPicPr>
        <xdr:cNvPr id="387" name="Picture 386" descr="http://d.adroll.com/cm/f/out"/>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933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22</xdr:row>
      <xdr:rowOff>0</xdr:rowOff>
    </xdr:from>
    <xdr:ext cx="9525" cy="9525"/>
    <xdr:sp macro="" textlink="">
      <xdr:nvSpPr>
        <xdr:cNvPr id="388" name="AutoShape 3" descr="http://d.adroll.com/cm/b/out"/>
        <xdr:cNvSpPr>
          <a:spLocks noChangeAspect="1" noChangeArrowheads="1"/>
        </xdr:cNvSpPr>
      </xdr:nvSpPr>
      <xdr:spPr bwMode="auto">
        <a:xfrm>
          <a:off x="0" y="29337000"/>
          <a:ext cx="9525" cy="95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9525" cy="9525"/>
    <xdr:pic>
      <xdr:nvPicPr>
        <xdr:cNvPr id="389" name="Picture 388" descr="http://d.adroll.com/cm/w/out"/>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2933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22</xdr:row>
      <xdr:rowOff>0</xdr:rowOff>
    </xdr:from>
    <xdr:ext cx="9525" cy="9525"/>
    <xdr:pic>
      <xdr:nvPicPr>
        <xdr:cNvPr id="390" name="Picture 389" descr="http://d.adroll.com/cm/x/out"/>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2933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22</xdr:row>
      <xdr:rowOff>0</xdr:rowOff>
    </xdr:from>
    <xdr:ext cx="9525" cy="9525"/>
    <xdr:pic>
      <xdr:nvPicPr>
        <xdr:cNvPr id="391" name="Picture 390" descr="http://d.adroll.com/cm/l/ou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2933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22</xdr:row>
      <xdr:rowOff>0</xdr:rowOff>
    </xdr:from>
    <xdr:ext cx="9525" cy="9525"/>
    <xdr:pic>
      <xdr:nvPicPr>
        <xdr:cNvPr id="392" name="Picture 391" descr="http://googleads.g.doubleclick.net/pagead/viewthroughconversion/933633792/?label=66vHCNijhQ8QgL6YvQM&amp;guid=ON&amp;script=0&amp;ord=1377446632080691"/>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2933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22</xdr:row>
      <xdr:rowOff>0</xdr:rowOff>
    </xdr:from>
    <xdr:ext cx="9525" cy="9525"/>
    <xdr:pic>
      <xdr:nvPicPr>
        <xdr:cNvPr id="393" name="Picture 392" descr="http://ib.adnxs.com/seg?add=1419619&amp;t=2"/>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933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22</xdr:row>
      <xdr:rowOff>0</xdr:rowOff>
    </xdr:from>
    <xdr:ext cx="9525" cy="9525"/>
    <xdr:pic>
      <xdr:nvPicPr>
        <xdr:cNvPr id="394" name="Picture 393" descr="http://d.adroll.com/cm/f/out"/>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933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22</xdr:row>
      <xdr:rowOff>0</xdr:rowOff>
    </xdr:from>
    <xdr:ext cx="9525" cy="9525"/>
    <xdr:pic>
      <xdr:nvPicPr>
        <xdr:cNvPr id="395" name="Picture 394" descr="http://d.adroll.com/cm/b/out"/>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2933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22</xdr:row>
      <xdr:rowOff>0</xdr:rowOff>
    </xdr:from>
    <xdr:ext cx="9525" cy="9525"/>
    <xdr:pic>
      <xdr:nvPicPr>
        <xdr:cNvPr id="396" name="Picture 395" descr="http://d.adroll.com/cm/w/out"/>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2933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22</xdr:row>
      <xdr:rowOff>0</xdr:rowOff>
    </xdr:from>
    <xdr:ext cx="9525" cy="9525"/>
    <xdr:pic>
      <xdr:nvPicPr>
        <xdr:cNvPr id="397" name="Picture 396" descr="http://d.adroll.com/cm/x/out"/>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2933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22</xdr:row>
      <xdr:rowOff>0</xdr:rowOff>
    </xdr:from>
    <xdr:ext cx="9525" cy="9525"/>
    <xdr:pic>
      <xdr:nvPicPr>
        <xdr:cNvPr id="398" name="Picture 397" descr="http://d.adroll.com/cm/l/ou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2933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22</xdr:row>
      <xdr:rowOff>0</xdr:rowOff>
    </xdr:from>
    <xdr:ext cx="9525" cy="9525"/>
    <xdr:pic>
      <xdr:nvPicPr>
        <xdr:cNvPr id="399" name="Picture 398" descr="http://googleads.g.doubleclick.net/pagead/viewthroughconversion/933633792/?label=66vHCNijhQ8QgL6YvQM&amp;guid=ON&amp;script=0&amp;ord=1377446632080691"/>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2933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22</xdr:row>
      <xdr:rowOff>0</xdr:rowOff>
    </xdr:from>
    <xdr:ext cx="9525" cy="9525"/>
    <xdr:pic>
      <xdr:nvPicPr>
        <xdr:cNvPr id="400" name="Picture 399" descr="http://ib.adnxs.com/seg?add=1419619&amp;t=2"/>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2933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22</xdr:row>
      <xdr:rowOff>0</xdr:rowOff>
    </xdr:from>
    <xdr:ext cx="9525" cy="9525"/>
    <xdr:pic>
      <xdr:nvPicPr>
        <xdr:cNvPr id="401" name="Picture 400" descr="http://d.adroll.com/cm/f/out"/>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47750" y="2933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22</xdr:row>
      <xdr:rowOff>0</xdr:rowOff>
    </xdr:from>
    <xdr:ext cx="9525" cy="9525"/>
    <xdr:pic>
      <xdr:nvPicPr>
        <xdr:cNvPr id="402" name="Picture 401" descr="http://d.adroll.com/cm/b/out"/>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047750" y="2933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22</xdr:row>
      <xdr:rowOff>0</xdr:rowOff>
    </xdr:from>
    <xdr:ext cx="9525" cy="9525"/>
    <xdr:pic>
      <xdr:nvPicPr>
        <xdr:cNvPr id="403" name="Picture 402" descr="http://d.adroll.com/cm/w/out"/>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47750" y="2933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22</xdr:row>
      <xdr:rowOff>0</xdr:rowOff>
    </xdr:from>
    <xdr:ext cx="9525" cy="9525"/>
    <xdr:pic>
      <xdr:nvPicPr>
        <xdr:cNvPr id="404" name="Picture 403" descr="http://d.adroll.com/cm/x/out"/>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47750" y="2933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22</xdr:row>
      <xdr:rowOff>0</xdr:rowOff>
    </xdr:from>
    <xdr:ext cx="9525" cy="9525"/>
    <xdr:pic>
      <xdr:nvPicPr>
        <xdr:cNvPr id="405" name="Picture 404" descr="http://d.adroll.com/cm/l/ou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47750" y="2933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22</xdr:row>
      <xdr:rowOff>0</xdr:rowOff>
    </xdr:from>
    <xdr:ext cx="9525" cy="9525"/>
    <xdr:pic>
      <xdr:nvPicPr>
        <xdr:cNvPr id="406" name="Picture 405" descr="http://googleads.g.doubleclick.net/pagead/viewthroughconversion/933633792/?label=66vHCNijhQ8QgL6YvQM&amp;guid=ON&amp;script=0&amp;ord=1377446632080691"/>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047750" y="2933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22</xdr:row>
      <xdr:rowOff>0</xdr:rowOff>
    </xdr:from>
    <xdr:ext cx="9525" cy="9525"/>
    <xdr:pic>
      <xdr:nvPicPr>
        <xdr:cNvPr id="407" name="Picture 406" descr="http://ib.adnxs.com/seg?add=1419619&amp;t=2"/>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47750" y="2933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23</xdr:row>
      <xdr:rowOff>0</xdr:rowOff>
    </xdr:from>
    <xdr:ext cx="9525" cy="9525"/>
    <xdr:pic>
      <xdr:nvPicPr>
        <xdr:cNvPr id="409" name="Picture 408" descr="http://d.adroll.com/cm/f/out"/>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14039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23</xdr:row>
      <xdr:rowOff>0</xdr:rowOff>
    </xdr:from>
    <xdr:ext cx="9525" cy="9525"/>
    <xdr:sp macro="" textlink="">
      <xdr:nvSpPr>
        <xdr:cNvPr id="410" name="AutoShape 3" descr="http://d.adroll.com/cm/b/out"/>
        <xdr:cNvSpPr>
          <a:spLocks noChangeAspect="1" noChangeArrowheads="1"/>
        </xdr:cNvSpPr>
      </xdr:nvSpPr>
      <xdr:spPr bwMode="auto">
        <a:xfrm>
          <a:off x="0" y="31403925"/>
          <a:ext cx="9525" cy="95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9525" cy="9525"/>
    <xdr:pic>
      <xdr:nvPicPr>
        <xdr:cNvPr id="411" name="Picture 410" descr="http://d.adroll.com/cm/w/out"/>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314039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23</xdr:row>
      <xdr:rowOff>0</xdr:rowOff>
    </xdr:from>
    <xdr:ext cx="9525" cy="9525"/>
    <xdr:pic>
      <xdr:nvPicPr>
        <xdr:cNvPr id="412" name="Picture 411" descr="http://d.adroll.com/cm/x/out"/>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314039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23</xdr:row>
      <xdr:rowOff>0</xdr:rowOff>
    </xdr:from>
    <xdr:ext cx="9525" cy="9525"/>
    <xdr:pic>
      <xdr:nvPicPr>
        <xdr:cNvPr id="413" name="Picture 412" descr="http://d.adroll.com/cm/l/ou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314039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23</xdr:row>
      <xdr:rowOff>0</xdr:rowOff>
    </xdr:from>
    <xdr:ext cx="9525" cy="9525"/>
    <xdr:pic>
      <xdr:nvPicPr>
        <xdr:cNvPr id="414" name="Picture 413" descr="http://googleads.g.doubleclick.net/pagead/viewthroughconversion/933633792/?label=66vHCNijhQ8QgL6YvQM&amp;guid=ON&amp;script=0&amp;ord=1377446632080691"/>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314039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23</xdr:row>
      <xdr:rowOff>0</xdr:rowOff>
    </xdr:from>
    <xdr:ext cx="9525" cy="9525"/>
    <xdr:pic>
      <xdr:nvPicPr>
        <xdr:cNvPr id="415" name="Picture 414" descr="http://ib.adnxs.com/seg?add=1419619&amp;t=2"/>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14039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23</xdr:row>
      <xdr:rowOff>0</xdr:rowOff>
    </xdr:from>
    <xdr:ext cx="9525" cy="9525"/>
    <xdr:pic>
      <xdr:nvPicPr>
        <xdr:cNvPr id="416" name="Picture 415" descr="http://d.adroll.com/cm/f/out"/>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14039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23</xdr:row>
      <xdr:rowOff>0</xdr:rowOff>
    </xdr:from>
    <xdr:ext cx="9525" cy="9525"/>
    <xdr:pic>
      <xdr:nvPicPr>
        <xdr:cNvPr id="417" name="Picture 416" descr="http://d.adroll.com/cm/b/out"/>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314039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23</xdr:row>
      <xdr:rowOff>0</xdr:rowOff>
    </xdr:from>
    <xdr:ext cx="9525" cy="9525"/>
    <xdr:pic>
      <xdr:nvPicPr>
        <xdr:cNvPr id="418" name="Picture 417" descr="http://d.adroll.com/cm/w/out"/>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314039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23</xdr:row>
      <xdr:rowOff>0</xdr:rowOff>
    </xdr:from>
    <xdr:ext cx="9525" cy="9525"/>
    <xdr:pic>
      <xdr:nvPicPr>
        <xdr:cNvPr id="419" name="Picture 418" descr="http://d.adroll.com/cm/x/out"/>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314039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23</xdr:row>
      <xdr:rowOff>0</xdr:rowOff>
    </xdr:from>
    <xdr:ext cx="9525" cy="9525"/>
    <xdr:pic>
      <xdr:nvPicPr>
        <xdr:cNvPr id="420" name="Picture 419" descr="http://d.adroll.com/cm/l/ou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314039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23</xdr:row>
      <xdr:rowOff>0</xdr:rowOff>
    </xdr:from>
    <xdr:ext cx="9525" cy="9525"/>
    <xdr:pic>
      <xdr:nvPicPr>
        <xdr:cNvPr id="421" name="Picture 420" descr="http://googleads.g.doubleclick.net/pagead/viewthroughconversion/933633792/?label=66vHCNijhQ8QgL6YvQM&amp;guid=ON&amp;script=0&amp;ord=1377446632080691"/>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314039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23</xdr:row>
      <xdr:rowOff>0</xdr:rowOff>
    </xdr:from>
    <xdr:ext cx="9525" cy="9525"/>
    <xdr:pic>
      <xdr:nvPicPr>
        <xdr:cNvPr id="422" name="Picture 421" descr="http://ib.adnxs.com/seg?add=1419619&amp;t=2"/>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314039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xdr:row>
      <xdr:rowOff>0</xdr:rowOff>
    </xdr:from>
    <xdr:ext cx="9525" cy="9525"/>
    <xdr:pic>
      <xdr:nvPicPr>
        <xdr:cNvPr id="423" name="Picture 422" descr="http://d.adroll.com/cm/f/out"/>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47750" y="314039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xdr:row>
      <xdr:rowOff>0</xdr:rowOff>
    </xdr:from>
    <xdr:ext cx="9525" cy="9525"/>
    <xdr:pic>
      <xdr:nvPicPr>
        <xdr:cNvPr id="424" name="Picture 423" descr="http://d.adroll.com/cm/b/out"/>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047750" y="314039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xdr:row>
      <xdr:rowOff>0</xdr:rowOff>
    </xdr:from>
    <xdr:ext cx="9525" cy="9525"/>
    <xdr:pic>
      <xdr:nvPicPr>
        <xdr:cNvPr id="425" name="Picture 424" descr="http://d.adroll.com/cm/w/out"/>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47750" y="314039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xdr:row>
      <xdr:rowOff>0</xdr:rowOff>
    </xdr:from>
    <xdr:ext cx="9525" cy="9525"/>
    <xdr:pic>
      <xdr:nvPicPr>
        <xdr:cNvPr id="426" name="Picture 425" descr="http://d.adroll.com/cm/x/out"/>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47750" y="314039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xdr:row>
      <xdr:rowOff>0</xdr:rowOff>
    </xdr:from>
    <xdr:ext cx="9525" cy="9525"/>
    <xdr:pic>
      <xdr:nvPicPr>
        <xdr:cNvPr id="427" name="Picture 426" descr="http://d.adroll.com/cm/l/ou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47750" y="314039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xdr:row>
      <xdr:rowOff>0</xdr:rowOff>
    </xdr:from>
    <xdr:ext cx="9525" cy="9525"/>
    <xdr:pic>
      <xdr:nvPicPr>
        <xdr:cNvPr id="428" name="Picture 427" descr="http://googleads.g.doubleclick.net/pagead/viewthroughconversion/933633792/?label=66vHCNijhQ8QgL6YvQM&amp;guid=ON&amp;script=0&amp;ord=1377446632080691"/>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047750" y="314039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xdr:row>
      <xdr:rowOff>0</xdr:rowOff>
    </xdr:from>
    <xdr:ext cx="9525" cy="9525"/>
    <xdr:pic>
      <xdr:nvPicPr>
        <xdr:cNvPr id="429" name="Picture 428" descr="http://ib.adnxs.com/seg?add=1419619&amp;t=2"/>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47750" y="314039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21</xdr:row>
      <xdr:rowOff>0</xdr:rowOff>
    </xdr:from>
    <xdr:ext cx="9525" cy="9525"/>
    <xdr:pic>
      <xdr:nvPicPr>
        <xdr:cNvPr id="430" name="Picture 429" descr="http://d.adroll.com/cm/f/out"/>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7527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21</xdr:row>
      <xdr:rowOff>0</xdr:rowOff>
    </xdr:from>
    <xdr:ext cx="9525" cy="9525"/>
    <xdr:sp macro="" textlink="">
      <xdr:nvSpPr>
        <xdr:cNvPr id="431" name="AutoShape 3" descr="http://d.adroll.com/cm/b/out"/>
        <xdr:cNvSpPr>
          <a:spLocks noChangeAspect="1" noChangeArrowheads="1"/>
        </xdr:cNvSpPr>
      </xdr:nvSpPr>
      <xdr:spPr bwMode="auto">
        <a:xfrm>
          <a:off x="0" y="27527250"/>
          <a:ext cx="9525" cy="95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9525" cy="9525"/>
    <xdr:pic>
      <xdr:nvPicPr>
        <xdr:cNvPr id="432" name="Picture 431" descr="http://d.adroll.com/cm/w/out"/>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27527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21</xdr:row>
      <xdr:rowOff>0</xdr:rowOff>
    </xdr:from>
    <xdr:ext cx="9525" cy="9525"/>
    <xdr:pic>
      <xdr:nvPicPr>
        <xdr:cNvPr id="433" name="Picture 432" descr="http://d.adroll.com/cm/x/out"/>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27527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21</xdr:row>
      <xdr:rowOff>0</xdr:rowOff>
    </xdr:from>
    <xdr:ext cx="9525" cy="9525"/>
    <xdr:pic>
      <xdr:nvPicPr>
        <xdr:cNvPr id="434" name="Picture 433" descr="http://d.adroll.com/cm/l/ou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27527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21</xdr:row>
      <xdr:rowOff>0</xdr:rowOff>
    </xdr:from>
    <xdr:ext cx="9525" cy="9525"/>
    <xdr:pic>
      <xdr:nvPicPr>
        <xdr:cNvPr id="435" name="Picture 434" descr="http://googleads.g.doubleclick.net/pagead/viewthroughconversion/933633792/?label=66vHCNijhQ8QgL6YvQM&amp;guid=ON&amp;script=0&amp;ord=1377446632080691"/>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27527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21</xdr:row>
      <xdr:rowOff>0</xdr:rowOff>
    </xdr:from>
    <xdr:ext cx="9525" cy="9525"/>
    <xdr:pic>
      <xdr:nvPicPr>
        <xdr:cNvPr id="436" name="Picture 435" descr="http://ib.adnxs.com/seg?add=1419619&amp;t=2"/>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7527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21</xdr:row>
      <xdr:rowOff>0</xdr:rowOff>
    </xdr:from>
    <xdr:ext cx="9525" cy="9525"/>
    <xdr:pic>
      <xdr:nvPicPr>
        <xdr:cNvPr id="437" name="Picture 436" descr="http://d.adroll.com/cm/f/out"/>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7527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21</xdr:row>
      <xdr:rowOff>0</xdr:rowOff>
    </xdr:from>
    <xdr:ext cx="9525" cy="9525"/>
    <xdr:pic>
      <xdr:nvPicPr>
        <xdr:cNvPr id="438" name="Picture 437" descr="http://d.adroll.com/cm/b/out"/>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27527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21</xdr:row>
      <xdr:rowOff>0</xdr:rowOff>
    </xdr:from>
    <xdr:ext cx="9525" cy="9525"/>
    <xdr:pic>
      <xdr:nvPicPr>
        <xdr:cNvPr id="439" name="Picture 438" descr="http://d.adroll.com/cm/w/out"/>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27527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21</xdr:row>
      <xdr:rowOff>0</xdr:rowOff>
    </xdr:from>
    <xdr:ext cx="9525" cy="9525"/>
    <xdr:pic>
      <xdr:nvPicPr>
        <xdr:cNvPr id="440" name="Picture 439" descr="http://d.adroll.com/cm/x/out"/>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27527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21</xdr:row>
      <xdr:rowOff>0</xdr:rowOff>
    </xdr:from>
    <xdr:ext cx="9525" cy="9525"/>
    <xdr:pic>
      <xdr:nvPicPr>
        <xdr:cNvPr id="441" name="Picture 440" descr="http://d.adroll.com/cm/l/ou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27527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21</xdr:row>
      <xdr:rowOff>0</xdr:rowOff>
    </xdr:from>
    <xdr:ext cx="9525" cy="9525"/>
    <xdr:pic>
      <xdr:nvPicPr>
        <xdr:cNvPr id="442" name="Picture 441" descr="http://googleads.g.doubleclick.net/pagead/viewthroughconversion/933633792/?label=66vHCNijhQ8QgL6YvQM&amp;guid=ON&amp;script=0&amp;ord=1377446632080691"/>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27527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21</xdr:row>
      <xdr:rowOff>0</xdr:rowOff>
    </xdr:from>
    <xdr:ext cx="9525" cy="9525"/>
    <xdr:pic>
      <xdr:nvPicPr>
        <xdr:cNvPr id="443" name="Picture 442" descr="http://ib.adnxs.com/seg?add=1419619&amp;t=2"/>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27527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21</xdr:row>
      <xdr:rowOff>0</xdr:rowOff>
    </xdr:from>
    <xdr:ext cx="9525" cy="9525"/>
    <xdr:pic>
      <xdr:nvPicPr>
        <xdr:cNvPr id="444" name="Picture 443" descr="http://d.adroll.com/cm/f/out"/>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47750" y="27527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21</xdr:row>
      <xdr:rowOff>0</xdr:rowOff>
    </xdr:from>
    <xdr:ext cx="9525" cy="9525"/>
    <xdr:pic>
      <xdr:nvPicPr>
        <xdr:cNvPr id="445" name="Picture 444" descr="http://d.adroll.com/cm/b/out"/>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047750" y="27527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21</xdr:row>
      <xdr:rowOff>0</xdr:rowOff>
    </xdr:from>
    <xdr:ext cx="9525" cy="9525"/>
    <xdr:pic>
      <xdr:nvPicPr>
        <xdr:cNvPr id="446" name="Picture 445" descr="http://d.adroll.com/cm/w/out"/>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47750" y="27527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21</xdr:row>
      <xdr:rowOff>0</xdr:rowOff>
    </xdr:from>
    <xdr:ext cx="9525" cy="9525"/>
    <xdr:pic>
      <xdr:nvPicPr>
        <xdr:cNvPr id="447" name="Picture 446" descr="http://d.adroll.com/cm/x/out"/>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47750" y="27527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21</xdr:row>
      <xdr:rowOff>0</xdr:rowOff>
    </xdr:from>
    <xdr:ext cx="9525" cy="9525"/>
    <xdr:pic>
      <xdr:nvPicPr>
        <xdr:cNvPr id="448" name="Picture 447" descr="http://d.adroll.com/cm/l/ou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47750" y="27527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21</xdr:row>
      <xdr:rowOff>0</xdr:rowOff>
    </xdr:from>
    <xdr:ext cx="9525" cy="9525"/>
    <xdr:pic>
      <xdr:nvPicPr>
        <xdr:cNvPr id="449" name="Picture 448" descr="http://googleads.g.doubleclick.net/pagead/viewthroughconversion/933633792/?label=66vHCNijhQ8QgL6YvQM&amp;guid=ON&amp;script=0&amp;ord=1377446632080691"/>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047750" y="27527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21</xdr:row>
      <xdr:rowOff>0</xdr:rowOff>
    </xdr:from>
    <xdr:ext cx="9525" cy="9525"/>
    <xdr:pic>
      <xdr:nvPicPr>
        <xdr:cNvPr id="450" name="Picture 449" descr="http://ib.adnxs.com/seg?add=1419619&amp;t=2"/>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47750" y="27527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7.xml><?xml version="1.0" encoding="utf-8"?>
<xdr:wsDr xmlns:xdr="http://schemas.openxmlformats.org/drawingml/2006/spreadsheetDrawing" xmlns:a="http://schemas.openxmlformats.org/drawingml/2006/main">
  <xdr:twoCellAnchor editAs="oneCell">
    <xdr:from>
      <xdr:col>1</xdr:col>
      <xdr:colOff>1295400</xdr:colOff>
      <xdr:row>1</xdr:row>
      <xdr:rowOff>190500</xdr:rowOff>
    </xdr:from>
    <xdr:to>
      <xdr:col>1</xdr:col>
      <xdr:colOff>2085975</xdr:colOff>
      <xdr:row>1</xdr:row>
      <xdr:rowOff>461470</xdr:rowOff>
    </xdr:to>
    <xdr:pic>
      <xdr:nvPicPr>
        <xdr:cNvPr id="4" name="Picture 8" descr="http://www.macrotronics.net/images/INVO_LOGO_Ara.jpg"/>
        <xdr:cNvPicPr>
          <a:picLocks noChangeAspect="1" noChangeArrowheads="1"/>
        </xdr:cNvPicPr>
      </xdr:nvPicPr>
      <xdr:blipFill>
        <a:blip xmlns:r="http://schemas.openxmlformats.org/officeDocument/2006/relationships" r:embed="rId1" cstate="print"/>
        <a:srcRect b="40298"/>
        <a:stretch>
          <a:fillRect/>
        </a:stretch>
      </xdr:blipFill>
      <xdr:spPr bwMode="auto">
        <a:xfrm>
          <a:off x="3609975" y="1028700"/>
          <a:ext cx="790575" cy="270970"/>
        </a:xfrm>
        <a:prstGeom prst="rect">
          <a:avLst/>
        </a:prstGeom>
        <a:noFill/>
      </xdr:spPr>
    </xdr:pic>
    <xdr:clientData/>
  </xdr:twoCellAnchor>
  <xdr:twoCellAnchor editAs="oneCell">
    <xdr:from>
      <xdr:col>1</xdr:col>
      <xdr:colOff>6286500</xdr:colOff>
      <xdr:row>0</xdr:row>
      <xdr:rowOff>133350</xdr:rowOff>
    </xdr:from>
    <xdr:to>
      <xdr:col>2</xdr:col>
      <xdr:colOff>609599</xdr:colOff>
      <xdr:row>0</xdr:row>
      <xdr:rowOff>703035</xdr:rowOff>
    </xdr:to>
    <xdr:pic>
      <xdr:nvPicPr>
        <xdr:cNvPr id="6" name="Picture 5" descr="8630106-red-home-button-kosi.jpg">
          <a:hlinkClick xmlns:r="http://schemas.openxmlformats.org/officeDocument/2006/relationships" r:id="rId2"/>
        </xdr:cNvPr>
        <xdr:cNvPicPr>
          <a:picLocks noChangeAspect="1"/>
        </xdr:cNvPicPr>
      </xdr:nvPicPr>
      <xdr:blipFill>
        <a:blip xmlns:r="http://schemas.openxmlformats.org/officeDocument/2006/relationships" r:embed="rId3" cstate="print"/>
        <a:stretch>
          <a:fillRect/>
        </a:stretch>
      </xdr:blipFill>
      <xdr:spPr>
        <a:xfrm>
          <a:off x="8601075" y="133350"/>
          <a:ext cx="609599" cy="569685"/>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xdr:spPr>
    </xdr:pic>
    <xdr:clientData/>
  </xdr:twoCellAnchor>
  <xdr:twoCellAnchor editAs="oneCell">
    <xdr:from>
      <xdr:col>0</xdr:col>
      <xdr:colOff>114300</xdr:colOff>
      <xdr:row>1</xdr:row>
      <xdr:rowOff>95250</xdr:rowOff>
    </xdr:from>
    <xdr:to>
      <xdr:col>0</xdr:col>
      <xdr:colOff>1733550</xdr:colOff>
      <xdr:row>1</xdr:row>
      <xdr:rowOff>552393</xdr:rowOff>
    </xdr:to>
    <xdr:pic>
      <xdr:nvPicPr>
        <xdr:cNvPr id="5" name="Picture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14300" y="933450"/>
          <a:ext cx="1619250" cy="45714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1295400</xdr:colOff>
      <xdr:row>1</xdr:row>
      <xdr:rowOff>190500</xdr:rowOff>
    </xdr:from>
    <xdr:to>
      <xdr:col>1</xdr:col>
      <xdr:colOff>1295400</xdr:colOff>
      <xdr:row>1</xdr:row>
      <xdr:rowOff>661495</xdr:rowOff>
    </xdr:to>
    <xdr:pic>
      <xdr:nvPicPr>
        <xdr:cNvPr id="2" name="Picture 8" descr="http://www.macrotronics.net/images/INVO_LOGO_Ara.jpg"/>
        <xdr:cNvPicPr>
          <a:picLocks noChangeAspect="1" noChangeArrowheads="1"/>
        </xdr:cNvPicPr>
      </xdr:nvPicPr>
      <xdr:blipFill>
        <a:blip xmlns:r="http://schemas.openxmlformats.org/officeDocument/2006/relationships" r:embed="rId1" cstate="print"/>
        <a:srcRect b="40298"/>
        <a:stretch>
          <a:fillRect/>
        </a:stretch>
      </xdr:blipFill>
      <xdr:spPr bwMode="auto">
        <a:xfrm>
          <a:off x="3609975" y="1028700"/>
          <a:ext cx="790575" cy="270970"/>
        </a:xfrm>
        <a:prstGeom prst="rect">
          <a:avLst/>
        </a:prstGeom>
        <a:noFill/>
      </xdr:spPr>
    </xdr:pic>
    <xdr:clientData/>
  </xdr:twoCellAnchor>
  <xdr:twoCellAnchor editAs="oneCell">
    <xdr:from>
      <xdr:col>0</xdr:col>
      <xdr:colOff>0</xdr:colOff>
      <xdr:row>1</xdr:row>
      <xdr:rowOff>85725</xdr:rowOff>
    </xdr:from>
    <xdr:to>
      <xdr:col>1</xdr:col>
      <xdr:colOff>295275</xdr:colOff>
      <xdr:row>1</xdr:row>
      <xdr:rowOff>542868</xdr:rowOff>
    </xdr:to>
    <xdr:pic>
      <xdr:nvPicPr>
        <xdr:cNvPr id="5" name="Picture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923925"/>
          <a:ext cx="1619250" cy="457143"/>
        </a:xfrm>
        <a:prstGeom prst="rect">
          <a:avLst/>
        </a:prstGeom>
      </xdr:spPr>
    </xdr:pic>
    <xdr:clientData/>
  </xdr:twoCellAnchor>
  <xdr:twoCellAnchor editAs="oneCell">
    <xdr:from>
      <xdr:col>1</xdr:col>
      <xdr:colOff>2847975</xdr:colOff>
      <xdr:row>1</xdr:row>
      <xdr:rowOff>95250</xdr:rowOff>
    </xdr:from>
    <xdr:to>
      <xdr:col>2</xdr:col>
      <xdr:colOff>600075</xdr:colOff>
      <xdr:row>1</xdr:row>
      <xdr:rowOff>763055</xdr:rowOff>
    </xdr:to>
    <xdr:pic>
      <xdr:nvPicPr>
        <xdr:cNvPr id="7" name="Picture 6"/>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171950" y="933450"/>
          <a:ext cx="1609725" cy="667805"/>
        </a:xfrm>
        <a:prstGeom prst="rect">
          <a:avLst/>
        </a:prstGeom>
      </xdr:spPr>
    </xdr:pic>
    <xdr:clientData/>
  </xdr:twoCellAnchor>
  <xdr:twoCellAnchor editAs="oneCell">
    <xdr:from>
      <xdr:col>3</xdr:col>
      <xdr:colOff>2705100</xdr:colOff>
      <xdr:row>0</xdr:row>
      <xdr:rowOff>66675</xdr:rowOff>
    </xdr:from>
    <xdr:to>
      <xdr:col>3</xdr:col>
      <xdr:colOff>3314699</xdr:colOff>
      <xdr:row>0</xdr:row>
      <xdr:rowOff>636360</xdr:rowOff>
    </xdr:to>
    <xdr:pic>
      <xdr:nvPicPr>
        <xdr:cNvPr id="10" name="Picture 9" descr="8630106-red-home-button-kosi.jpg">
          <a:hlinkClick xmlns:r="http://schemas.openxmlformats.org/officeDocument/2006/relationships" r:id="rId4"/>
        </xdr:cNvPr>
        <xdr:cNvPicPr>
          <a:picLocks noChangeAspect="1"/>
        </xdr:cNvPicPr>
      </xdr:nvPicPr>
      <xdr:blipFill>
        <a:blip xmlns:r="http://schemas.openxmlformats.org/officeDocument/2006/relationships" r:embed="rId5" cstate="print"/>
        <a:stretch>
          <a:fillRect/>
        </a:stretch>
      </xdr:blipFill>
      <xdr:spPr>
        <a:xfrm>
          <a:off x="9486900" y="66675"/>
          <a:ext cx="609599" cy="569685"/>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1295400</xdr:colOff>
      <xdr:row>1</xdr:row>
      <xdr:rowOff>190500</xdr:rowOff>
    </xdr:from>
    <xdr:to>
      <xdr:col>1</xdr:col>
      <xdr:colOff>1295400</xdr:colOff>
      <xdr:row>1</xdr:row>
      <xdr:rowOff>194770</xdr:rowOff>
    </xdr:to>
    <xdr:pic>
      <xdr:nvPicPr>
        <xdr:cNvPr id="2" name="Picture 8" descr="http://www.macrotronics.net/images/INVO_LOGO_Ara.jpg"/>
        <xdr:cNvPicPr>
          <a:picLocks noChangeAspect="1" noChangeArrowheads="1"/>
        </xdr:cNvPicPr>
      </xdr:nvPicPr>
      <xdr:blipFill>
        <a:blip xmlns:r="http://schemas.openxmlformats.org/officeDocument/2006/relationships" r:embed="rId1" cstate="print"/>
        <a:srcRect b="40298"/>
        <a:stretch>
          <a:fillRect/>
        </a:stretch>
      </xdr:blipFill>
      <xdr:spPr bwMode="auto">
        <a:xfrm>
          <a:off x="2619375" y="1028700"/>
          <a:ext cx="0" cy="470995"/>
        </a:xfrm>
        <a:prstGeom prst="rect">
          <a:avLst/>
        </a:prstGeom>
        <a:noFill/>
      </xdr:spPr>
    </xdr:pic>
    <xdr:clientData/>
  </xdr:twoCellAnchor>
  <xdr:twoCellAnchor editAs="oneCell">
    <xdr:from>
      <xdr:col>1</xdr:col>
      <xdr:colOff>2781300</xdr:colOff>
      <xdr:row>1</xdr:row>
      <xdr:rowOff>28575</xdr:rowOff>
    </xdr:from>
    <xdr:to>
      <xdr:col>1</xdr:col>
      <xdr:colOff>2783937</xdr:colOff>
      <xdr:row>1</xdr:row>
      <xdr:rowOff>159138</xdr:rowOff>
    </xdr:to>
    <xdr:pic>
      <xdr:nvPicPr>
        <xdr:cNvPr id="5" name="Picture 1" descr="http://t0.gstatic.com/images?q=tbn:ANd9GcS8fq_Yzg-LoNa0LOy6ReYW8wCirQ5jZgy73SVoRHKLuuN0mx6K"/>
        <xdr:cNvPicPr>
          <a:picLocks noChangeAspect="1" noChangeArrowheads="1"/>
        </xdr:cNvPicPr>
      </xdr:nvPicPr>
      <xdr:blipFill>
        <a:blip xmlns:r="http://schemas.openxmlformats.org/officeDocument/2006/relationships" r:embed="rId2" cstate="print"/>
        <a:srcRect/>
        <a:stretch>
          <a:fillRect/>
        </a:stretch>
      </xdr:blipFill>
      <xdr:spPr bwMode="auto">
        <a:xfrm>
          <a:off x="4105275" y="866775"/>
          <a:ext cx="821787" cy="616338"/>
        </a:xfrm>
        <a:prstGeom prst="rect">
          <a:avLst/>
        </a:prstGeom>
        <a:noFill/>
      </xdr:spPr>
    </xdr:pic>
    <xdr:clientData/>
  </xdr:twoCellAnchor>
  <xdr:twoCellAnchor editAs="oneCell">
    <xdr:from>
      <xdr:col>0</xdr:col>
      <xdr:colOff>123825</xdr:colOff>
      <xdr:row>1</xdr:row>
      <xdr:rowOff>171450</xdr:rowOff>
    </xdr:from>
    <xdr:to>
      <xdr:col>1</xdr:col>
      <xdr:colOff>419100</xdr:colOff>
      <xdr:row>1</xdr:row>
      <xdr:rowOff>628593</xdr:rowOff>
    </xdr:to>
    <xdr:pic>
      <xdr:nvPicPr>
        <xdr:cNvPr id="6" name="Picture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3825" y="1000125"/>
          <a:ext cx="1619250" cy="457143"/>
        </a:xfrm>
        <a:prstGeom prst="rect">
          <a:avLst/>
        </a:prstGeom>
      </xdr:spPr>
    </xdr:pic>
    <xdr:clientData/>
  </xdr:twoCellAnchor>
  <xdr:twoCellAnchor editAs="oneCell">
    <xdr:from>
      <xdr:col>1</xdr:col>
      <xdr:colOff>2743200</xdr:colOff>
      <xdr:row>1</xdr:row>
      <xdr:rowOff>38100</xdr:rowOff>
    </xdr:from>
    <xdr:to>
      <xdr:col>2</xdr:col>
      <xdr:colOff>571500</xdr:colOff>
      <xdr:row>2</xdr:row>
      <xdr:rowOff>0</xdr:rowOff>
    </xdr:to>
    <xdr:pic>
      <xdr:nvPicPr>
        <xdr:cNvPr id="8" name="Picture 7"/>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67175" y="866775"/>
          <a:ext cx="1685925" cy="733425"/>
        </a:xfrm>
        <a:prstGeom prst="rect">
          <a:avLst/>
        </a:prstGeom>
      </xdr:spPr>
    </xdr:pic>
    <xdr:clientData/>
  </xdr:twoCellAnchor>
  <xdr:twoCellAnchor editAs="oneCell">
    <xdr:from>
      <xdr:col>3</xdr:col>
      <xdr:colOff>2790825</xdr:colOff>
      <xdr:row>0</xdr:row>
      <xdr:rowOff>133350</xdr:rowOff>
    </xdr:from>
    <xdr:to>
      <xdr:col>3</xdr:col>
      <xdr:colOff>3400424</xdr:colOff>
      <xdr:row>0</xdr:row>
      <xdr:rowOff>703035</xdr:rowOff>
    </xdr:to>
    <xdr:pic>
      <xdr:nvPicPr>
        <xdr:cNvPr id="7" name="Picture 6" descr="8630106-red-home-button-kosi.jpg">
          <a:hlinkClick xmlns:r="http://schemas.openxmlformats.org/officeDocument/2006/relationships" r:id="rId5"/>
        </xdr:cNvPr>
        <xdr:cNvPicPr>
          <a:picLocks noChangeAspect="1"/>
        </xdr:cNvPicPr>
      </xdr:nvPicPr>
      <xdr:blipFill>
        <a:blip xmlns:r="http://schemas.openxmlformats.org/officeDocument/2006/relationships" r:embed="rId6" cstate="print"/>
        <a:stretch>
          <a:fillRect/>
        </a:stretch>
      </xdr:blipFill>
      <xdr:spPr>
        <a:xfrm>
          <a:off x="9572625" y="133350"/>
          <a:ext cx="609599" cy="569685"/>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1157010</xdr:colOff>
      <xdr:row>1</xdr:row>
      <xdr:rowOff>108990</xdr:rowOff>
    </xdr:from>
    <xdr:to>
      <xdr:col>6</xdr:col>
      <xdr:colOff>10492</xdr:colOff>
      <xdr:row>1</xdr:row>
      <xdr:rowOff>508796</xdr:rowOff>
    </xdr:to>
    <xdr:pic>
      <xdr:nvPicPr>
        <xdr:cNvPr id="1028" name="Picture 4" descr="http://t3.gstatic.com/images?q=tbn:ANd9GcTY8QJoHghl9ukBpukhYRzjU3v5StolNOim2kUgovCnxjgt-KnSGw"/>
        <xdr:cNvPicPr>
          <a:picLocks noChangeAspect="1" noChangeArrowheads="1"/>
        </xdr:cNvPicPr>
      </xdr:nvPicPr>
      <xdr:blipFill>
        <a:blip xmlns:r="http://schemas.openxmlformats.org/officeDocument/2006/relationships" r:embed="rId1" cstate="print"/>
        <a:srcRect/>
        <a:stretch>
          <a:fillRect/>
        </a:stretch>
      </xdr:blipFill>
      <xdr:spPr bwMode="auto">
        <a:xfrm>
          <a:off x="5605185" y="966240"/>
          <a:ext cx="1336145" cy="399806"/>
        </a:xfrm>
        <a:prstGeom prst="rect">
          <a:avLst/>
        </a:prstGeom>
        <a:noFill/>
      </xdr:spPr>
    </xdr:pic>
    <xdr:clientData/>
  </xdr:twoCellAnchor>
  <xdr:twoCellAnchor editAs="oneCell">
    <xdr:from>
      <xdr:col>9</xdr:col>
      <xdr:colOff>1107702</xdr:colOff>
      <xdr:row>0</xdr:row>
      <xdr:rowOff>115982</xdr:rowOff>
    </xdr:from>
    <xdr:to>
      <xdr:col>10</xdr:col>
      <xdr:colOff>486895</xdr:colOff>
      <xdr:row>0</xdr:row>
      <xdr:rowOff>685667</xdr:rowOff>
    </xdr:to>
    <xdr:pic>
      <xdr:nvPicPr>
        <xdr:cNvPr id="8" name="Picture 7" descr="8630106-red-home-button-kosi.jpg">
          <a:hlinkClick xmlns:r="http://schemas.openxmlformats.org/officeDocument/2006/relationships" r:id="rId2"/>
        </xdr:cNvPr>
        <xdr:cNvPicPr>
          <a:picLocks noChangeAspect="1"/>
        </xdr:cNvPicPr>
      </xdr:nvPicPr>
      <xdr:blipFill>
        <a:blip xmlns:r="http://schemas.openxmlformats.org/officeDocument/2006/relationships" r:embed="rId3" cstate="print"/>
        <a:stretch>
          <a:fillRect/>
        </a:stretch>
      </xdr:blipFill>
      <xdr:spPr>
        <a:xfrm>
          <a:off x="11316261" y="115982"/>
          <a:ext cx="611840" cy="569685"/>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xdr:spPr>
    </xdr:pic>
    <xdr:clientData/>
  </xdr:twoCellAnchor>
  <xdr:twoCellAnchor editAs="oneCell">
    <xdr:from>
      <xdr:col>0</xdr:col>
      <xdr:colOff>95250</xdr:colOff>
      <xdr:row>1</xdr:row>
      <xdr:rowOff>114300</xdr:rowOff>
    </xdr:from>
    <xdr:to>
      <xdr:col>1</xdr:col>
      <xdr:colOff>400050</xdr:colOff>
      <xdr:row>1</xdr:row>
      <xdr:rowOff>571443</xdr:rowOff>
    </xdr:to>
    <xdr:pic>
      <xdr:nvPicPr>
        <xdr:cNvPr id="6" name="Picture 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5250" y="971550"/>
          <a:ext cx="1619250" cy="457143"/>
        </a:xfrm>
        <a:prstGeom prst="rect">
          <a:avLst/>
        </a:prstGeom>
      </xdr:spPr>
    </xdr:pic>
    <xdr:clientData/>
  </xdr:twoCellAnchor>
  <xdr:twoCellAnchor editAs="oneCell">
    <xdr:from>
      <xdr:col>3</xdr:col>
      <xdr:colOff>238125</xdr:colOff>
      <xdr:row>1</xdr:row>
      <xdr:rowOff>161927</xdr:rowOff>
    </xdr:from>
    <xdr:to>
      <xdr:col>4</xdr:col>
      <xdr:colOff>609598</xdr:colOff>
      <xdr:row>1</xdr:row>
      <xdr:rowOff>484559</xdr:rowOff>
    </xdr:to>
    <xdr:pic>
      <xdr:nvPicPr>
        <xdr:cNvPr id="2" name="Picture 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829050" y="1019177"/>
          <a:ext cx="1619248" cy="322632"/>
        </a:xfrm>
        <a:prstGeom prst="rect">
          <a:avLst/>
        </a:prstGeom>
      </xdr:spPr>
    </xdr:pic>
    <xdr:clientData/>
  </xdr:twoCellAnchor>
  <xdr:twoCellAnchor editAs="oneCell">
    <xdr:from>
      <xdr:col>1</xdr:col>
      <xdr:colOff>704850</xdr:colOff>
      <xdr:row>1</xdr:row>
      <xdr:rowOff>8896</xdr:rowOff>
    </xdr:from>
    <xdr:to>
      <xdr:col>2</xdr:col>
      <xdr:colOff>409575</xdr:colOff>
      <xdr:row>2</xdr:row>
      <xdr:rowOff>426</xdr:rowOff>
    </xdr:to>
    <xdr:pic>
      <xdr:nvPicPr>
        <xdr:cNvPr id="3" name="Picture 2"/>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019300" y="866146"/>
          <a:ext cx="1390650" cy="667805"/>
        </a:xfrm>
        <a:prstGeom prst="rect">
          <a:avLst/>
        </a:prstGeom>
      </xdr:spPr>
    </xdr:pic>
    <xdr:clientData/>
  </xdr:twoCellAnchor>
  <xdr:twoCellAnchor editAs="oneCell">
    <xdr:from>
      <xdr:col>1</xdr:col>
      <xdr:colOff>857250</xdr:colOff>
      <xdr:row>12</xdr:row>
      <xdr:rowOff>0</xdr:rowOff>
    </xdr:from>
    <xdr:to>
      <xdr:col>1</xdr:col>
      <xdr:colOff>1162050</xdr:colOff>
      <xdr:row>13</xdr:row>
      <xdr:rowOff>136711</xdr:rowOff>
    </xdr:to>
    <xdr:sp macro="" textlink="">
      <xdr:nvSpPr>
        <xdr:cNvPr id="9" name="db_pixel_rt" descr="Demandbase pixel"/>
        <xdr:cNvSpPr>
          <a:spLocks noChangeAspect="1" noChangeArrowheads="1"/>
        </xdr:cNvSpPr>
      </xdr:nvSpPr>
      <xdr:spPr bwMode="auto">
        <a:xfrm>
          <a:off x="1514475" y="11096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xdr:col>
      <xdr:colOff>857250</xdr:colOff>
      <xdr:row>12</xdr:row>
      <xdr:rowOff>0</xdr:rowOff>
    </xdr:from>
    <xdr:ext cx="304800" cy="304800"/>
    <xdr:sp macro="" textlink="">
      <xdr:nvSpPr>
        <xdr:cNvPr id="14" name="db_pixel_rt" descr="Demandbase pixel"/>
        <xdr:cNvSpPr>
          <a:spLocks noChangeAspect="1" noChangeArrowheads="1"/>
        </xdr:cNvSpPr>
      </xdr:nvSpPr>
      <xdr:spPr bwMode="auto">
        <a:xfrm>
          <a:off x="1514475" y="11096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15" name="db_pixel_rt" descr="Demandbase pixel"/>
        <xdr:cNvSpPr>
          <a:spLocks noChangeAspect="1" noChangeArrowheads="1"/>
        </xdr:cNvSpPr>
      </xdr:nvSpPr>
      <xdr:spPr bwMode="auto">
        <a:xfrm>
          <a:off x="1514475" y="11096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866775</xdr:colOff>
      <xdr:row>12</xdr:row>
      <xdr:rowOff>0</xdr:rowOff>
    </xdr:from>
    <xdr:ext cx="304800" cy="304800"/>
    <xdr:sp macro="" textlink="">
      <xdr:nvSpPr>
        <xdr:cNvPr id="18" name="db_pixel_ad" descr="Demandbase pixel"/>
        <xdr:cNvSpPr>
          <a:spLocks noChangeAspect="1" noChangeArrowheads="1"/>
        </xdr:cNvSpPr>
      </xdr:nvSpPr>
      <xdr:spPr bwMode="auto">
        <a:xfrm>
          <a:off x="1524000" y="11096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19" name="db_pixel_rt" descr="Demandbase pixel"/>
        <xdr:cNvSpPr>
          <a:spLocks noChangeAspect="1" noChangeArrowheads="1"/>
        </xdr:cNvSpPr>
      </xdr:nvSpPr>
      <xdr:spPr bwMode="auto">
        <a:xfrm>
          <a:off x="1514475" y="11096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22" name="db_pixel_rt" descr="Demandbase pixel"/>
        <xdr:cNvSpPr>
          <a:spLocks noChangeAspect="1" noChangeArrowheads="1"/>
        </xdr:cNvSpPr>
      </xdr:nvSpPr>
      <xdr:spPr bwMode="auto">
        <a:xfrm>
          <a:off x="1514475" y="11096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23" name="db_pixel_rt" descr="Demandbase pixel"/>
        <xdr:cNvSpPr>
          <a:spLocks noChangeAspect="1" noChangeArrowheads="1"/>
        </xdr:cNvSpPr>
      </xdr:nvSpPr>
      <xdr:spPr bwMode="auto">
        <a:xfrm>
          <a:off x="1514475" y="11096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866775</xdr:colOff>
      <xdr:row>12</xdr:row>
      <xdr:rowOff>0</xdr:rowOff>
    </xdr:from>
    <xdr:ext cx="304800" cy="409575"/>
    <xdr:sp macro="" textlink="">
      <xdr:nvSpPr>
        <xdr:cNvPr id="29" name="db_pixel_ad" descr="Demandbase pixel"/>
        <xdr:cNvSpPr>
          <a:spLocks noChangeAspect="1" noChangeArrowheads="1"/>
        </xdr:cNvSpPr>
      </xdr:nvSpPr>
      <xdr:spPr bwMode="auto">
        <a:xfrm>
          <a:off x="1524000" y="11782425"/>
          <a:ext cx="304800" cy="4095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838200</xdr:colOff>
      <xdr:row>12</xdr:row>
      <xdr:rowOff>0</xdr:rowOff>
    </xdr:from>
    <xdr:ext cx="304800" cy="409575"/>
    <xdr:sp macro="" textlink="">
      <xdr:nvSpPr>
        <xdr:cNvPr id="30" name="db_pixel_rt" descr="Demandbase pixel"/>
        <xdr:cNvSpPr>
          <a:spLocks noChangeAspect="1" noChangeArrowheads="1"/>
        </xdr:cNvSpPr>
      </xdr:nvSpPr>
      <xdr:spPr bwMode="auto">
        <a:xfrm>
          <a:off x="1495425" y="11782425"/>
          <a:ext cx="304800" cy="4095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31" name="db_pixel_rt" descr="Demandbase pixel"/>
        <xdr:cNvSpPr>
          <a:spLocks noChangeAspect="1" noChangeArrowheads="1"/>
        </xdr:cNvSpPr>
      </xdr:nvSpPr>
      <xdr:spPr bwMode="auto">
        <a:xfrm>
          <a:off x="657225" y="11782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838200</xdr:colOff>
      <xdr:row>12</xdr:row>
      <xdr:rowOff>0</xdr:rowOff>
    </xdr:from>
    <xdr:ext cx="304800" cy="304800"/>
    <xdr:sp macro="" textlink="">
      <xdr:nvSpPr>
        <xdr:cNvPr id="38" name="db_pixel_rt" descr="Demandbase pixel"/>
        <xdr:cNvSpPr>
          <a:spLocks noChangeAspect="1" noChangeArrowheads="1"/>
        </xdr:cNvSpPr>
      </xdr:nvSpPr>
      <xdr:spPr bwMode="auto">
        <a:xfrm>
          <a:off x="1495425" y="2543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12</xdr:row>
      <xdr:rowOff>0</xdr:rowOff>
    </xdr:from>
    <xdr:ext cx="304800" cy="304800"/>
    <xdr:sp macro="" textlink="">
      <xdr:nvSpPr>
        <xdr:cNvPr id="39" name="db_pixel_rt" descr="Demandbase pixel"/>
        <xdr:cNvSpPr>
          <a:spLocks noChangeAspect="1" noChangeArrowheads="1"/>
        </xdr:cNvSpPr>
      </xdr:nvSpPr>
      <xdr:spPr bwMode="auto">
        <a:xfrm>
          <a:off x="657225" y="2543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40" name="db_pixel_rt" descr="Demandbase pixel"/>
        <xdr:cNvSpPr>
          <a:spLocks noChangeAspect="1" noChangeArrowheads="1"/>
        </xdr:cNvSpPr>
      </xdr:nvSpPr>
      <xdr:spPr bwMode="auto">
        <a:xfrm>
          <a:off x="657225" y="2543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41" name="db_pixel_rt" descr="Demandbase pixel"/>
        <xdr:cNvSpPr>
          <a:spLocks noChangeAspect="1" noChangeArrowheads="1"/>
        </xdr:cNvSpPr>
      </xdr:nvSpPr>
      <xdr:spPr bwMode="auto">
        <a:xfrm>
          <a:off x="1514475" y="2543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42" name="db_pixel_rt" descr="Demandbase pixel"/>
        <xdr:cNvSpPr>
          <a:spLocks noChangeAspect="1" noChangeArrowheads="1"/>
        </xdr:cNvSpPr>
      </xdr:nvSpPr>
      <xdr:spPr bwMode="auto">
        <a:xfrm>
          <a:off x="1514475" y="2543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12</xdr:row>
      <xdr:rowOff>0</xdr:rowOff>
    </xdr:from>
    <xdr:ext cx="304800" cy="304800"/>
    <xdr:sp macro="" textlink="">
      <xdr:nvSpPr>
        <xdr:cNvPr id="43" name="db_pixel_rt" descr="Demandbase pixel"/>
        <xdr:cNvSpPr>
          <a:spLocks noChangeAspect="1" noChangeArrowheads="1"/>
        </xdr:cNvSpPr>
      </xdr:nvSpPr>
      <xdr:spPr bwMode="auto">
        <a:xfrm>
          <a:off x="657225" y="2543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44" name="db_pixel_rt" descr="Demandbase pixel"/>
        <xdr:cNvSpPr>
          <a:spLocks noChangeAspect="1" noChangeArrowheads="1"/>
        </xdr:cNvSpPr>
      </xdr:nvSpPr>
      <xdr:spPr bwMode="auto">
        <a:xfrm>
          <a:off x="657225" y="2543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45" name="db_pixel_rt" descr="Demandbase pixel"/>
        <xdr:cNvSpPr>
          <a:spLocks noChangeAspect="1" noChangeArrowheads="1"/>
        </xdr:cNvSpPr>
      </xdr:nvSpPr>
      <xdr:spPr bwMode="auto">
        <a:xfrm>
          <a:off x="657225" y="2543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46" name="db_pixel_rt" descr="Demandbase pixel"/>
        <xdr:cNvSpPr>
          <a:spLocks noChangeAspect="1" noChangeArrowheads="1"/>
        </xdr:cNvSpPr>
      </xdr:nvSpPr>
      <xdr:spPr bwMode="auto">
        <a:xfrm>
          <a:off x="657225" y="2543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866775</xdr:colOff>
      <xdr:row>12</xdr:row>
      <xdr:rowOff>0</xdr:rowOff>
    </xdr:from>
    <xdr:to>
      <xdr:col>1</xdr:col>
      <xdr:colOff>1171575</xdr:colOff>
      <xdr:row>13</xdr:row>
      <xdr:rowOff>114300</xdr:rowOff>
    </xdr:to>
    <xdr:sp macro="" textlink="">
      <xdr:nvSpPr>
        <xdr:cNvPr id="47" name="db_pixel_ad" descr="Demandbase pixel"/>
        <xdr:cNvSpPr>
          <a:spLocks noChangeAspect="1" noChangeArrowheads="1"/>
        </xdr:cNvSpPr>
      </xdr:nvSpPr>
      <xdr:spPr bwMode="auto">
        <a:xfrm>
          <a:off x="1524000" y="2762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857250</xdr:colOff>
      <xdr:row>12</xdr:row>
      <xdr:rowOff>0</xdr:rowOff>
    </xdr:from>
    <xdr:to>
      <xdr:col>1</xdr:col>
      <xdr:colOff>1162050</xdr:colOff>
      <xdr:row>13</xdr:row>
      <xdr:rowOff>114300</xdr:rowOff>
    </xdr:to>
    <xdr:sp macro="" textlink="">
      <xdr:nvSpPr>
        <xdr:cNvPr id="48" name="db_pixel_rt" descr="Demandbase pixel"/>
        <xdr:cNvSpPr>
          <a:spLocks noChangeAspect="1" noChangeArrowheads="1"/>
        </xdr:cNvSpPr>
      </xdr:nvSpPr>
      <xdr:spPr bwMode="auto">
        <a:xfrm>
          <a:off x="1514475" y="2762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838200</xdr:colOff>
      <xdr:row>12</xdr:row>
      <xdr:rowOff>0</xdr:rowOff>
    </xdr:from>
    <xdr:to>
      <xdr:col>1</xdr:col>
      <xdr:colOff>1143000</xdr:colOff>
      <xdr:row>13</xdr:row>
      <xdr:rowOff>114300</xdr:rowOff>
    </xdr:to>
    <xdr:sp macro="" textlink="">
      <xdr:nvSpPr>
        <xdr:cNvPr id="50" name="db_pixel_rt" descr="Demandbase pixel"/>
        <xdr:cNvSpPr>
          <a:spLocks noChangeAspect="1" noChangeArrowheads="1"/>
        </xdr:cNvSpPr>
      </xdr:nvSpPr>
      <xdr:spPr bwMode="auto">
        <a:xfrm>
          <a:off x="1495425" y="2762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xdr:col>
      <xdr:colOff>0</xdr:colOff>
      <xdr:row>12</xdr:row>
      <xdr:rowOff>0</xdr:rowOff>
    </xdr:from>
    <xdr:ext cx="304800" cy="304800"/>
    <xdr:sp macro="" textlink="">
      <xdr:nvSpPr>
        <xdr:cNvPr id="51" name="db_pixel_rt" descr="Demandbase pixel"/>
        <xdr:cNvSpPr>
          <a:spLocks noChangeAspect="1" noChangeArrowheads="1"/>
        </xdr:cNvSpPr>
      </xdr:nvSpPr>
      <xdr:spPr bwMode="auto">
        <a:xfrm>
          <a:off x="657225" y="2762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52" name="db_pixel_rt" descr="Demandbase pixel"/>
        <xdr:cNvSpPr>
          <a:spLocks noChangeAspect="1" noChangeArrowheads="1"/>
        </xdr:cNvSpPr>
      </xdr:nvSpPr>
      <xdr:spPr bwMode="auto">
        <a:xfrm>
          <a:off x="657225" y="2762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53" name="db_pixel_rt" descr="Demandbase pixel"/>
        <xdr:cNvSpPr>
          <a:spLocks noChangeAspect="1" noChangeArrowheads="1"/>
        </xdr:cNvSpPr>
      </xdr:nvSpPr>
      <xdr:spPr bwMode="auto">
        <a:xfrm>
          <a:off x="1514475" y="2762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54" name="db_pixel_rt" descr="Demandbase pixel"/>
        <xdr:cNvSpPr>
          <a:spLocks noChangeAspect="1" noChangeArrowheads="1"/>
        </xdr:cNvSpPr>
      </xdr:nvSpPr>
      <xdr:spPr bwMode="auto">
        <a:xfrm>
          <a:off x="1514475" y="2762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12</xdr:row>
      <xdr:rowOff>0</xdr:rowOff>
    </xdr:from>
    <xdr:ext cx="304800" cy="304800"/>
    <xdr:sp macro="" textlink="">
      <xdr:nvSpPr>
        <xdr:cNvPr id="55" name="db_pixel_rt" descr="Demandbase pixel"/>
        <xdr:cNvSpPr>
          <a:spLocks noChangeAspect="1" noChangeArrowheads="1"/>
        </xdr:cNvSpPr>
      </xdr:nvSpPr>
      <xdr:spPr bwMode="auto">
        <a:xfrm>
          <a:off x="657225" y="2762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56" name="db_pixel_rt" descr="Demandbase pixel"/>
        <xdr:cNvSpPr>
          <a:spLocks noChangeAspect="1" noChangeArrowheads="1"/>
        </xdr:cNvSpPr>
      </xdr:nvSpPr>
      <xdr:spPr bwMode="auto">
        <a:xfrm>
          <a:off x="657225" y="2543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57" name="db_pixel_rt" descr="Demandbase pixel"/>
        <xdr:cNvSpPr>
          <a:spLocks noChangeAspect="1" noChangeArrowheads="1"/>
        </xdr:cNvSpPr>
      </xdr:nvSpPr>
      <xdr:spPr bwMode="auto">
        <a:xfrm>
          <a:off x="657225" y="2543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58" name="db_pixel_rt" descr="Demandbase pixel"/>
        <xdr:cNvSpPr>
          <a:spLocks noChangeAspect="1" noChangeArrowheads="1"/>
        </xdr:cNvSpPr>
      </xdr:nvSpPr>
      <xdr:spPr bwMode="auto">
        <a:xfrm>
          <a:off x="657225" y="2762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866775</xdr:colOff>
      <xdr:row>12</xdr:row>
      <xdr:rowOff>0</xdr:rowOff>
    </xdr:from>
    <xdr:ext cx="304800" cy="304800"/>
    <xdr:sp macro="" textlink="">
      <xdr:nvSpPr>
        <xdr:cNvPr id="59" name="db_pixel_ad" descr="Demandbase pixel"/>
        <xdr:cNvSpPr>
          <a:spLocks noChangeAspect="1" noChangeArrowheads="1"/>
        </xdr:cNvSpPr>
      </xdr:nvSpPr>
      <xdr:spPr bwMode="auto">
        <a:xfrm>
          <a:off x="1524000" y="9972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60" name="db_pixel_rt" descr="Demandbase pixel"/>
        <xdr:cNvSpPr>
          <a:spLocks noChangeAspect="1" noChangeArrowheads="1"/>
        </xdr:cNvSpPr>
      </xdr:nvSpPr>
      <xdr:spPr bwMode="auto">
        <a:xfrm>
          <a:off x="1514475" y="9972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19050</xdr:colOff>
      <xdr:row>12</xdr:row>
      <xdr:rowOff>0</xdr:rowOff>
    </xdr:from>
    <xdr:ext cx="304800" cy="304800"/>
    <xdr:sp macro="" textlink="">
      <xdr:nvSpPr>
        <xdr:cNvPr id="62" name="db_pixel_rt" descr="Demandbase pixel"/>
        <xdr:cNvSpPr>
          <a:spLocks noChangeAspect="1" noChangeArrowheads="1"/>
        </xdr:cNvSpPr>
      </xdr:nvSpPr>
      <xdr:spPr bwMode="auto">
        <a:xfrm>
          <a:off x="7981950" y="1276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63" name="db_pixel_rt" descr="Demandbase pixel"/>
        <xdr:cNvSpPr>
          <a:spLocks noChangeAspect="1" noChangeArrowheads="1"/>
        </xdr:cNvSpPr>
      </xdr:nvSpPr>
      <xdr:spPr bwMode="auto">
        <a:xfrm>
          <a:off x="1514475" y="9972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64" name="db_pixel_rt" descr="Demandbase pixel"/>
        <xdr:cNvSpPr>
          <a:spLocks noChangeAspect="1" noChangeArrowheads="1"/>
        </xdr:cNvSpPr>
      </xdr:nvSpPr>
      <xdr:spPr bwMode="auto">
        <a:xfrm>
          <a:off x="1514475" y="9972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866775</xdr:colOff>
      <xdr:row>12</xdr:row>
      <xdr:rowOff>0</xdr:rowOff>
    </xdr:from>
    <xdr:ext cx="304800" cy="304800"/>
    <xdr:sp macro="" textlink="">
      <xdr:nvSpPr>
        <xdr:cNvPr id="65" name="db_pixel_ad" descr="Demandbase pixel"/>
        <xdr:cNvSpPr>
          <a:spLocks noChangeAspect="1" noChangeArrowheads="1"/>
        </xdr:cNvSpPr>
      </xdr:nvSpPr>
      <xdr:spPr bwMode="auto">
        <a:xfrm>
          <a:off x="1524000" y="9972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66" name="db_pixel_rt" descr="Demandbase pixel"/>
        <xdr:cNvSpPr>
          <a:spLocks noChangeAspect="1" noChangeArrowheads="1"/>
        </xdr:cNvSpPr>
      </xdr:nvSpPr>
      <xdr:spPr bwMode="auto">
        <a:xfrm>
          <a:off x="1514475" y="9972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68" name="db_pixel_rt" descr="Demandbase pixel"/>
        <xdr:cNvSpPr>
          <a:spLocks noChangeAspect="1" noChangeArrowheads="1"/>
        </xdr:cNvSpPr>
      </xdr:nvSpPr>
      <xdr:spPr bwMode="auto">
        <a:xfrm>
          <a:off x="657225" y="9972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69" name="db_pixel_rt" descr="Demandbase pixel"/>
        <xdr:cNvSpPr>
          <a:spLocks noChangeAspect="1" noChangeArrowheads="1"/>
        </xdr:cNvSpPr>
      </xdr:nvSpPr>
      <xdr:spPr bwMode="auto">
        <a:xfrm>
          <a:off x="1514475" y="9972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70" name="db_pixel_rt" descr="Demandbase pixel"/>
        <xdr:cNvSpPr>
          <a:spLocks noChangeAspect="1" noChangeArrowheads="1"/>
        </xdr:cNvSpPr>
      </xdr:nvSpPr>
      <xdr:spPr bwMode="auto">
        <a:xfrm>
          <a:off x="1514475" y="9972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866775</xdr:colOff>
      <xdr:row>12</xdr:row>
      <xdr:rowOff>0</xdr:rowOff>
    </xdr:from>
    <xdr:ext cx="304800" cy="409575"/>
    <xdr:sp macro="" textlink="">
      <xdr:nvSpPr>
        <xdr:cNvPr id="71" name="db_pixel_ad" descr="Demandbase pixel"/>
        <xdr:cNvSpPr>
          <a:spLocks noChangeAspect="1" noChangeArrowheads="1"/>
        </xdr:cNvSpPr>
      </xdr:nvSpPr>
      <xdr:spPr bwMode="auto">
        <a:xfrm>
          <a:off x="1524000" y="9972675"/>
          <a:ext cx="304800" cy="4095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838200</xdr:colOff>
      <xdr:row>12</xdr:row>
      <xdr:rowOff>0</xdr:rowOff>
    </xdr:from>
    <xdr:ext cx="304800" cy="409575"/>
    <xdr:sp macro="" textlink="">
      <xdr:nvSpPr>
        <xdr:cNvPr id="72" name="db_pixel_rt" descr="Demandbase pixel"/>
        <xdr:cNvSpPr>
          <a:spLocks noChangeAspect="1" noChangeArrowheads="1"/>
        </xdr:cNvSpPr>
      </xdr:nvSpPr>
      <xdr:spPr bwMode="auto">
        <a:xfrm>
          <a:off x="1495425" y="9972675"/>
          <a:ext cx="304800" cy="4095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73" name="db_pixel_rt" descr="Demandbase pixel"/>
        <xdr:cNvSpPr>
          <a:spLocks noChangeAspect="1" noChangeArrowheads="1"/>
        </xdr:cNvSpPr>
      </xdr:nvSpPr>
      <xdr:spPr bwMode="auto">
        <a:xfrm>
          <a:off x="657225" y="9972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371475</xdr:colOff>
      <xdr:row>12</xdr:row>
      <xdr:rowOff>0</xdr:rowOff>
    </xdr:from>
    <xdr:ext cx="304800" cy="304800"/>
    <xdr:sp macro="" textlink="">
      <xdr:nvSpPr>
        <xdr:cNvPr id="74" name="db_pixel_rt" descr="Demandbase pixel"/>
        <xdr:cNvSpPr>
          <a:spLocks noChangeAspect="1" noChangeArrowheads="1"/>
        </xdr:cNvSpPr>
      </xdr:nvSpPr>
      <xdr:spPr bwMode="auto">
        <a:xfrm>
          <a:off x="1028700" y="339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866775</xdr:colOff>
      <xdr:row>12</xdr:row>
      <xdr:rowOff>0</xdr:rowOff>
    </xdr:from>
    <xdr:ext cx="304800" cy="304800"/>
    <xdr:sp macro="" textlink="">
      <xdr:nvSpPr>
        <xdr:cNvPr id="75" name="db_pixel_ad" descr="Demandbase pixel"/>
        <xdr:cNvSpPr>
          <a:spLocks noChangeAspect="1" noChangeArrowheads="1"/>
        </xdr:cNvSpPr>
      </xdr:nvSpPr>
      <xdr:spPr bwMode="auto">
        <a:xfrm>
          <a:off x="2181225" y="1493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76" name="db_pixel_rt" descr="Demandbase pixel"/>
        <xdr:cNvSpPr>
          <a:spLocks noChangeAspect="1" noChangeArrowheads="1"/>
        </xdr:cNvSpPr>
      </xdr:nvSpPr>
      <xdr:spPr bwMode="auto">
        <a:xfrm>
          <a:off x="2171700" y="1493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19050</xdr:colOff>
      <xdr:row>12</xdr:row>
      <xdr:rowOff>0</xdr:rowOff>
    </xdr:from>
    <xdr:ext cx="304800" cy="304800"/>
    <xdr:sp macro="" textlink="">
      <xdr:nvSpPr>
        <xdr:cNvPr id="77" name="db_pixel_rt" descr="Demandbase pixel"/>
        <xdr:cNvSpPr>
          <a:spLocks noChangeAspect="1" noChangeArrowheads="1"/>
        </xdr:cNvSpPr>
      </xdr:nvSpPr>
      <xdr:spPr bwMode="auto">
        <a:xfrm>
          <a:off x="7505700" y="1491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78" name="db_pixel_rt" descr="Demandbase pixel"/>
        <xdr:cNvSpPr>
          <a:spLocks noChangeAspect="1" noChangeArrowheads="1"/>
        </xdr:cNvSpPr>
      </xdr:nvSpPr>
      <xdr:spPr bwMode="auto">
        <a:xfrm>
          <a:off x="2171700" y="1493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79" name="db_pixel_rt" descr="Demandbase pixel"/>
        <xdr:cNvSpPr>
          <a:spLocks noChangeAspect="1" noChangeArrowheads="1"/>
        </xdr:cNvSpPr>
      </xdr:nvSpPr>
      <xdr:spPr bwMode="auto">
        <a:xfrm>
          <a:off x="2171700" y="1493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866775</xdr:colOff>
      <xdr:row>12</xdr:row>
      <xdr:rowOff>0</xdr:rowOff>
    </xdr:from>
    <xdr:ext cx="304800" cy="304800"/>
    <xdr:sp macro="" textlink="">
      <xdr:nvSpPr>
        <xdr:cNvPr id="80" name="db_pixel_ad" descr="Demandbase pixel"/>
        <xdr:cNvSpPr>
          <a:spLocks noChangeAspect="1" noChangeArrowheads="1"/>
        </xdr:cNvSpPr>
      </xdr:nvSpPr>
      <xdr:spPr bwMode="auto">
        <a:xfrm>
          <a:off x="2181225" y="1493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81" name="db_pixel_rt" descr="Demandbase pixel"/>
        <xdr:cNvSpPr>
          <a:spLocks noChangeAspect="1" noChangeArrowheads="1"/>
        </xdr:cNvSpPr>
      </xdr:nvSpPr>
      <xdr:spPr bwMode="auto">
        <a:xfrm>
          <a:off x="2171700" y="1493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83" name="db_pixel_rt" descr="Demandbase pixel"/>
        <xdr:cNvSpPr>
          <a:spLocks noChangeAspect="1" noChangeArrowheads="1"/>
        </xdr:cNvSpPr>
      </xdr:nvSpPr>
      <xdr:spPr bwMode="auto">
        <a:xfrm>
          <a:off x="838200" y="1493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84" name="db_pixel_rt" descr="Demandbase pixel"/>
        <xdr:cNvSpPr>
          <a:spLocks noChangeAspect="1" noChangeArrowheads="1"/>
        </xdr:cNvSpPr>
      </xdr:nvSpPr>
      <xdr:spPr bwMode="auto">
        <a:xfrm>
          <a:off x="2171700" y="1493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85" name="db_pixel_rt" descr="Demandbase pixel"/>
        <xdr:cNvSpPr>
          <a:spLocks noChangeAspect="1" noChangeArrowheads="1"/>
        </xdr:cNvSpPr>
      </xdr:nvSpPr>
      <xdr:spPr bwMode="auto">
        <a:xfrm>
          <a:off x="2171700" y="1493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866775</xdr:colOff>
      <xdr:row>12</xdr:row>
      <xdr:rowOff>0</xdr:rowOff>
    </xdr:from>
    <xdr:ext cx="304800" cy="409575"/>
    <xdr:sp macro="" textlink="">
      <xdr:nvSpPr>
        <xdr:cNvPr id="86" name="db_pixel_ad" descr="Demandbase pixel"/>
        <xdr:cNvSpPr>
          <a:spLocks noChangeAspect="1" noChangeArrowheads="1"/>
        </xdr:cNvSpPr>
      </xdr:nvSpPr>
      <xdr:spPr bwMode="auto">
        <a:xfrm>
          <a:off x="2181225" y="14935200"/>
          <a:ext cx="304800" cy="4095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838200</xdr:colOff>
      <xdr:row>12</xdr:row>
      <xdr:rowOff>0</xdr:rowOff>
    </xdr:from>
    <xdr:ext cx="304800" cy="409575"/>
    <xdr:sp macro="" textlink="">
      <xdr:nvSpPr>
        <xdr:cNvPr id="87" name="db_pixel_rt" descr="Demandbase pixel"/>
        <xdr:cNvSpPr>
          <a:spLocks noChangeAspect="1" noChangeArrowheads="1"/>
        </xdr:cNvSpPr>
      </xdr:nvSpPr>
      <xdr:spPr bwMode="auto">
        <a:xfrm>
          <a:off x="2152650" y="14935200"/>
          <a:ext cx="304800" cy="4095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88" name="db_pixel_rt" descr="Demandbase pixel"/>
        <xdr:cNvSpPr>
          <a:spLocks noChangeAspect="1" noChangeArrowheads="1"/>
        </xdr:cNvSpPr>
      </xdr:nvSpPr>
      <xdr:spPr bwMode="auto">
        <a:xfrm>
          <a:off x="838200" y="1493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92" name="db_pixel_rt" descr="Demandbase pixel"/>
        <xdr:cNvSpPr>
          <a:spLocks noChangeAspect="1" noChangeArrowheads="1"/>
        </xdr:cNvSpPr>
      </xdr:nvSpPr>
      <xdr:spPr bwMode="auto">
        <a:xfrm>
          <a:off x="2168338" y="998444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93" name="db_pixel_rt" descr="Demandbase pixel"/>
        <xdr:cNvSpPr>
          <a:spLocks noChangeAspect="1" noChangeArrowheads="1"/>
        </xdr:cNvSpPr>
      </xdr:nvSpPr>
      <xdr:spPr bwMode="auto">
        <a:xfrm>
          <a:off x="2168338" y="998444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866775</xdr:colOff>
      <xdr:row>12</xdr:row>
      <xdr:rowOff>0</xdr:rowOff>
    </xdr:from>
    <xdr:ext cx="304800" cy="304800"/>
    <xdr:sp macro="" textlink="">
      <xdr:nvSpPr>
        <xdr:cNvPr id="94" name="db_pixel_ad" descr="Demandbase pixel"/>
        <xdr:cNvSpPr>
          <a:spLocks noChangeAspect="1" noChangeArrowheads="1"/>
        </xdr:cNvSpPr>
      </xdr:nvSpPr>
      <xdr:spPr bwMode="auto">
        <a:xfrm>
          <a:off x="2177863" y="998444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95" name="db_pixel_rt" descr="Demandbase pixel"/>
        <xdr:cNvSpPr>
          <a:spLocks noChangeAspect="1" noChangeArrowheads="1"/>
        </xdr:cNvSpPr>
      </xdr:nvSpPr>
      <xdr:spPr bwMode="auto">
        <a:xfrm>
          <a:off x="2168338" y="998444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98" name="db_pixel_rt" descr="Demandbase pixel"/>
        <xdr:cNvSpPr>
          <a:spLocks noChangeAspect="1" noChangeArrowheads="1"/>
        </xdr:cNvSpPr>
      </xdr:nvSpPr>
      <xdr:spPr bwMode="auto">
        <a:xfrm>
          <a:off x="2168338" y="998444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99" name="db_pixel_rt" descr="Demandbase pixel"/>
        <xdr:cNvSpPr>
          <a:spLocks noChangeAspect="1" noChangeArrowheads="1"/>
        </xdr:cNvSpPr>
      </xdr:nvSpPr>
      <xdr:spPr bwMode="auto">
        <a:xfrm>
          <a:off x="2168338" y="998444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838200</xdr:colOff>
      <xdr:row>12</xdr:row>
      <xdr:rowOff>0</xdr:rowOff>
    </xdr:from>
    <xdr:ext cx="304800" cy="1059516"/>
    <xdr:sp macro="" textlink="">
      <xdr:nvSpPr>
        <xdr:cNvPr id="100" name="db_pixel_rt" descr="Demandbase pixel"/>
        <xdr:cNvSpPr>
          <a:spLocks noChangeAspect="1" noChangeArrowheads="1"/>
        </xdr:cNvSpPr>
      </xdr:nvSpPr>
      <xdr:spPr bwMode="auto">
        <a:xfrm>
          <a:off x="2149288" y="9984441"/>
          <a:ext cx="304800" cy="105951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866775</xdr:colOff>
      <xdr:row>12</xdr:row>
      <xdr:rowOff>0</xdr:rowOff>
    </xdr:from>
    <xdr:ext cx="304800" cy="409575"/>
    <xdr:sp macro="" textlink="">
      <xdr:nvSpPr>
        <xdr:cNvPr id="102" name="db_pixel_ad" descr="Demandbase pixel"/>
        <xdr:cNvSpPr>
          <a:spLocks noChangeAspect="1" noChangeArrowheads="1"/>
        </xdr:cNvSpPr>
      </xdr:nvSpPr>
      <xdr:spPr bwMode="auto">
        <a:xfrm>
          <a:off x="2177863" y="9984441"/>
          <a:ext cx="304800" cy="4095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838200</xdr:colOff>
      <xdr:row>12</xdr:row>
      <xdr:rowOff>0</xdr:rowOff>
    </xdr:from>
    <xdr:ext cx="304800" cy="409575"/>
    <xdr:sp macro="" textlink="">
      <xdr:nvSpPr>
        <xdr:cNvPr id="103" name="db_pixel_rt" descr="Demandbase pixel"/>
        <xdr:cNvSpPr>
          <a:spLocks noChangeAspect="1" noChangeArrowheads="1"/>
        </xdr:cNvSpPr>
      </xdr:nvSpPr>
      <xdr:spPr bwMode="auto">
        <a:xfrm>
          <a:off x="2149288" y="9984441"/>
          <a:ext cx="304800" cy="4095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104" name="db_pixel_rt" descr="Demandbase pixel"/>
        <xdr:cNvSpPr>
          <a:spLocks noChangeAspect="1" noChangeArrowheads="1"/>
        </xdr:cNvSpPr>
      </xdr:nvSpPr>
      <xdr:spPr bwMode="auto">
        <a:xfrm>
          <a:off x="838200" y="998444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866775</xdr:colOff>
      <xdr:row>12</xdr:row>
      <xdr:rowOff>0</xdr:rowOff>
    </xdr:from>
    <xdr:ext cx="304800" cy="304800"/>
    <xdr:sp macro="" textlink="">
      <xdr:nvSpPr>
        <xdr:cNvPr id="105" name="db_pixel_ad" descr="Demandbase pixel"/>
        <xdr:cNvSpPr>
          <a:spLocks noChangeAspect="1" noChangeArrowheads="1"/>
        </xdr:cNvSpPr>
      </xdr:nvSpPr>
      <xdr:spPr bwMode="auto">
        <a:xfrm>
          <a:off x="2177863" y="998444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106" name="db_pixel_rt" descr="Demandbase pixel"/>
        <xdr:cNvSpPr>
          <a:spLocks noChangeAspect="1" noChangeArrowheads="1"/>
        </xdr:cNvSpPr>
      </xdr:nvSpPr>
      <xdr:spPr bwMode="auto">
        <a:xfrm>
          <a:off x="2168338" y="998444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107" name="db_pixel_rt" descr="Demandbase pixel"/>
        <xdr:cNvSpPr>
          <a:spLocks noChangeAspect="1" noChangeArrowheads="1"/>
        </xdr:cNvSpPr>
      </xdr:nvSpPr>
      <xdr:spPr bwMode="auto">
        <a:xfrm>
          <a:off x="2168338" y="998444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108" name="db_pixel_rt" descr="Demandbase pixel"/>
        <xdr:cNvSpPr>
          <a:spLocks noChangeAspect="1" noChangeArrowheads="1"/>
        </xdr:cNvSpPr>
      </xdr:nvSpPr>
      <xdr:spPr bwMode="auto">
        <a:xfrm>
          <a:off x="2168338" y="998444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866775</xdr:colOff>
      <xdr:row>12</xdr:row>
      <xdr:rowOff>0</xdr:rowOff>
    </xdr:from>
    <xdr:ext cx="304800" cy="304800"/>
    <xdr:sp macro="" textlink="">
      <xdr:nvSpPr>
        <xdr:cNvPr id="109" name="db_pixel_ad" descr="Demandbase pixel"/>
        <xdr:cNvSpPr>
          <a:spLocks noChangeAspect="1" noChangeArrowheads="1"/>
        </xdr:cNvSpPr>
      </xdr:nvSpPr>
      <xdr:spPr bwMode="auto">
        <a:xfrm>
          <a:off x="2177863" y="998444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110" name="db_pixel_rt" descr="Demandbase pixel"/>
        <xdr:cNvSpPr>
          <a:spLocks noChangeAspect="1" noChangeArrowheads="1"/>
        </xdr:cNvSpPr>
      </xdr:nvSpPr>
      <xdr:spPr bwMode="auto">
        <a:xfrm>
          <a:off x="2168338" y="998444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112" name="db_pixel_rt" descr="Demandbase pixel"/>
        <xdr:cNvSpPr>
          <a:spLocks noChangeAspect="1" noChangeArrowheads="1"/>
        </xdr:cNvSpPr>
      </xdr:nvSpPr>
      <xdr:spPr bwMode="auto">
        <a:xfrm>
          <a:off x="838200" y="998444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113" name="db_pixel_rt" descr="Demandbase pixel"/>
        <xdr:cNvSpPr>
          <a:spLocks noChangeAspect="1" noChangeArrowheads="1"/>
        </xdr:cNvSpPr>
      </xdr:nvSpPr>
      <xdr:spPr bwMode="auto">
        <a:xfrm>
          <a:off x="2168338" y="998444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114" name="db_pixel_rt" descr="Demandbase pixel"/>
        <xdr:cNvSpPr>
          <a:spLocks noChangeAspect="1" noChangeArrowheads="1"/>
        </xdr:cNvSpPr>
      </xdr:nvSpPr>
      <xdr:spPr bwMode="auto">
        <a:xfrm>
          <a:off x="2168338" y="998444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866775</xdr:colOff>
      <xdr:row>12</xdr:row>
      <xdr:rowOff>0</xdr:rowOff>
    </xdr:from>
    <xdr:ext cx="304800" cy="409575"/>
    <xdr:sp macro="" textlink="">
      <xdr:nvSpPr>
        <xdr:cNvPr id="115" name="db_pixel_ad" descr="Demandbase pixel"/>
        <xdr:cNvSpPr>
          <a:spLocks noChangeAspect="1" noChangeArrowheads="1"/>
        </xdr:cNvSpPr>
      </xdr:nvSpPr>
      <xdr:spPr bwMode="auto">
        <a:xfrm>
          <a:off x="2177863" y="9984441"/>
          <a:ext cx="304800" cy="4095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838200</xdr:colOff>
      <xdr:row>12</xdr:row>
      <xdr:rowOff>0</xdr:rowOff>
    </xdr:from>
    <xdr:ext cx="304800" cy="409575"/>
    <xdr:sp macro="" textlink="">
      <xdr:nvSpPr>
        <xdr:cNvPr id="116" name="db_pixel_rt" descr="Demandbase pixel"/>
        <xdr:cNvSpPr>
          <a:spLocks noChangeAspect="1" noChangeArrowheads="1"/>
        </xdr:cNvSpPr>
      </xdr:nvSpPr>
      <xdr:spPr bwMode="auto">
        <a:xfrm>
          <a:off x="2149288" y="9984441"/>
          <a:ext cx="304800" cy="4095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117" name="db_pixel_rt" descr="Demandbase pixel"/>
        <xdr:cNvSpPr>
          <a:spLocks noChangeAspect="1" noChangeArrowheads="1"/>
        </xdr:cNvSpPr>
      </xdr:nvSpPr>
      <xdr:spPr bwMode="auto">
        <a:xfrm>
          <a:off x="838200" y="998444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0</xdr:col>
      <xdr:colOff>600075</xdr:colOff>
      <xdr:row>12</xdr:row>
      <xdr:rowOff>0</xdr:rowOff>
    </xdr:from>
    <xdr:to>
      <xdr:col>0</xdr:col>
      <xdr:colOff>911931</xdr:colOff>
      <xdr:row>13</xdr:row>
      <xdr:rowOff>50862</xdr:rowOff>
    </xdr:to>
    <xdr:sp macro="" textlink="">
      <xdr:nvSpPr>
        <xdr:cNvPr id="101" name="db_pixel_ad" descr="Demandbase pixel"/>
        <xdr:cNvSpPr>
          <a:spLocks noChangeAspect="1" noChangeArrowheads="1"/>
        </xdr:cNvSpPr>
      </xdr:nvSpPr>
      <xdr:spPr bwMode="auto">
        <a:xfrm>
          <a:off x="600075" y="11872385"/>
          <a:ext cx="311856" cy="29739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xdr:col>
      <xdr:colOff>0</xdr:colOff>
      <xdr:row>12</xdr:row>
      <xdr:rowOff>0</xdr:rowOff>
    </xdr:from>
    <xdr:ext cx="304800" cy="304800"/>
    <xdr:sp macro="" textlink="">
      <xdr:nvSpPr>
        <xdr:cNvPr id="118" name="db_pixel_rt" descr="Demandbase pixel"/>
        <xdr:cNvSpPr>
          <a:spLocks noChangeAspect="1" noChangeArrowheads="1"/>
        </xdr:cNvSpPr>
      </xdr:nvSpPr>
      <xdr:spPr bwMode="auto">
        <a:xfrm>
          <a:off x="752475" y="8648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12</xdr:row>
      <xdr:rowOff>0</xdr:rowOff>
    </xdr:from>
    <xdr:ext cx="304800" cy="304800"/>
    <xdr:sp macro="" textlink="">
      <xdr:nvSpPr>
        <xdr:cNvPr id="120" name="db_pixel_rt" descr="Demandbase pixel"/>
        <xdr:cNvSpPr>
          <a:spLocks noChangeAspect="1" noChangeArrowheads="1"/>
        </xdr:cNvSpPr>
      </xdr:nvSpPr>
      <xdr:spPr bwMode="auto">
        <a:xfrm>
          <a:off x="752475"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12</xdr:row>
      <xdr:rowOff>0</xdr:rowOff>
    </xdr:from>
    <xdr:ext cx="304800" cy="304800"/>
    <xdr:sp macro="" textlink="">
      <xdr:nvSpPr>
        <xdr:cNvPr id="121" name="db_pixel_rt" descr="Demandbase pixel"/>
        <xdr:cNvSpPr>
          <a:spLocks noChangeAspect="1" noChangeArrowheads="1"/>
        </xdr:cNvSpPr>
      </xdr:nvSpPr>
      <xdr:spPr bwMode="auto">
        <a:xfrm>
          <a:off x="752475" y="9963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371475</xdr:colOff>
      <xdr:row>12</xdr:row>
      <xdr:rowOff>0</xdr:rowOff>
    </xdr:from>
    <xdr:ext cx="304800" cy="304800"/>
    <xdr:sp macro="" textlink="">
      <xdr:nvSpPr>
        <xdr:cNvPr id="123" name="db_pixel_rt" descr="Demandbase pixel"/>
        <xdr:cNvSpPr>
          <a:spLocks noChangeAspect="1" noChangeArrowheads="1"/>
        </xdr:cNvSpPr>
      </xdr:nvSpPr>
      <xdr:spPr bwMode="auto">
        <a:xfrm>
          <a:off x="1123950"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1544108</xdr:colOff>
      <xdr:row>12</xdr:row>
      <xdr:rowOff>0</xdr:rowOff>
    </xdr:from>
    <xdr:ext cx="304800" cy="304800"/>
    <xdr:sp macro="" textlink="">
      <xdr:nvSpPr>
        <xdr:cNvPr id="126" name="db_pixel_ad" descr="Demandbase pixel"/>
        <xdr:cNvSpPr>
          <a:spLocks noChangeAspect="1" noChangeArrowheads="1"/>
        </xdr:cNvSpPr>
      </xdr:nvSpPr>
      <xdr:spPr bwMode="auto">
        <a:xfrm>
          <a:off x="2210858"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127" name="db_pixel_rt" descr="Demandbase pixel"/>
        <xdr:cNvSpPr>
          <a:spLocks noChangeAspect="1" noChangeArrowheads="1"/>
        </xdr:cNvSpPr>
      </xdr:nvSpPr>
      <xdr:spPr bwMode="auto">
        <a:xfrm>
          <a:off x="1609725"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838200</xdr:colOff>
      <xdr:row>12</xdr:row>
      <xdr:rowOff>0</xdr:rowOff>
    </xdr:from>
    <xdr:ext cx="304800" cy="304800"/>
    <xdr:sp macro="" textlink="">
      <xdr:nvSpPr>
        <xdr:cNvPr id="129" name="db_pixel_rt" descr="Demandbase pixel"/>
        <xdr:cNvSpPr>
          <a:spLocks noChangeAspect="1" noChangeArrowheads="1"/>
        </xdr:cNvSpPr>
      </xdr:nvSpPr>
      <xdr:spPr bwMode="auto">
        <a:xfrm>
          <a:off x="1590675"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12</xdr:row>
      <xdr:rowOff>0</xdr:rowOff>
    </xdr:from>
    <xdr:ext cx="304800" cy="304800"/>
    <xdr:sp macro="" textlink="">
      <xdr:nvSpPr>
        <xdr:cNvPr id="130" name="db_pixel_rt" descr="Demandbase pixel"/>
        <xdr:cNvSpPr>
          <a:spLocks noChangeAspect="1" noChangeArrowheads="1"/>
        </xdr:cNvSpPr>
      </xdr:nvSpPr>
      <xdr:spPr bwMode="auto">
        <a:xfrm>
          <a:off x="752475"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132" name="db_pixel_rt" descr="Demandbase pixel"/>
        <xdr:cNvSpPr>
          <a:spLocks noChangeAspect="1" noChangeArrowheads="1"/>
        </xdr:cNvSpPr>
      </xdr:nvSpPr>
      <xdr:spPr bwMode="auto">
        <a:xfrm>
          <a:off x="1609725"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133" name="db_pixel_rt" descr="Demandbase pixel"/>
        <xdr:cNvSpPr>
          <a:spLocks noChangeAspect="1" noChangeArrowheads="1"/>
        </xdr:cNvSpPr>
      </xdr:nvSpPr>
      <xdr:spPr bwMode="auto">
        <a:xfrm>
          <a:off x="1609725"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12</xdr:row>
      <xdr:rowOff>0</xdr:rowOff>
    </xdr:from>
    <xdr:ext cx="304800" cy="304800"/>
    <xdr:sp macro="" textlink="">
      <xdr:nvSpPr>
        <xdr:cNvPr id="134" name="db_pixel_rt" descr="Demandbase pixel"/>
        <xdr:cNvSpPr>
          <a:spLocks noChangeAspect="1" noChangeArrowheads="1"/>
        </xdr:cNvSpPr>
      </xdr:nvSpPr>
      <xdr:spPr bwMode="auto">
        <a:xfrm>
          <a:off x="752475"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135" name="db_pixel_rt" descr="Demandbase pixel"/>
        <xdr:cNvSpPr>
          <a:spLocks noChangeAspect="1" noChangeArrowheads="1"/>
        </xdr:cNvSpPr>
      </xdr:nvSpPr>
      <xdr:spPr bwMode="auto">
        <a:xfrm>
          <a:off x="752475"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136" name="db_pixel_rt" descr="Demandbase pixel"/>
        <xdr:cNvSpPr>
          <a:spLocks noChangeAspect="1" noChangeArrowheads="1"/>
        </xdr:cNvSpPr>
      </xdr:nvSpPr>
      <xdr:spPr bwMode="auto">
        <a:xfrm>
          <a:off x="752475"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137" name="db_pixel_rt" descr="Demandbase pixel"/>
        <xdr:cNvSpPr>
          <a:spLocks noChangeAspect="1" noChangeArrowheads="1"/>
        </xdr:cNvSpPr>
      </xdr:nvSpPr>
      <xdr:spPr bwMode="auto">
        <a:xfrm>
          <a:off x="752475"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866775</xdr:colOff>
      <xdr:row>12</xdr:row>
      <xdr:rowOff>0</xdr:rowOff>
    </xdr:from>
    <xdr:to>
      <xdr:col>1</xdr:col>
      <xdr:colOff>1171575</xdr:colOff>
      <xdr:row>13</xdr:row>
      <xdr:rowOff>112733</xdr:rowOff>
    </xdr:to>
    <xdr:sp macro="" textlink="">
      <xdr:nvSpPr>
        <xdr:cNvPr id="138" name="db_pixel_ad" descr="Demandbase pixel"/>
        <xdr:cNvSpPr>
          <a:spLocks noChangeAspect="1" noChangeArrowheads="1"/>
        </xdr:cNvSpPr>
      </xdr:nvSpPr>
      <xdr:spPr bwMode="auto">
        <a:xfrm>
          <a:off x="1619250" y="6762750"/>
          <a:ext cx="304800" cy="30323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857250</xdr:colOff>
      <xdr:row>12</xdr:row>
      <xdr:rowOff>0</xdr:rowOff>
    </xdr:from>
    <xdr:to>
      <xdr:col>1</xdr:col>
      <xdr:colOff>1162050</xdr:colOff>
      <xdr:row>13</xdr:row>
      <xdr:rowOff>112733</xdr:rowOff>
    </xdr:to>
    <xdr:sp macro="" textlink="">
      <xdr:nvSpPr>
        <xdr:cNvPr id="139" name="db_pixel_rt" descr="Demandbase pixel"/>
        <xdr:cNvSpPr>
          <a:spLocks noChangeAspect="1" noChangeArrowheads="1"/>
        </xdr:cNvSpPr>
      </xdr:nvSpPr>
      <xdr:spPr bwMode="auto">
        <a:xfrm>
          <a:off x="1609725" y="6762750"/>
          <a:ext cx="304800" cy="30323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375958</xdr:colOff>
      <xdr:row>12</xdr:row>
      <xdr:rowOff>123265</xdr:rowOff>
    </xdr:from>
    <xdr:to>
      <xdr:col>1</xdr:col>
      <xdr:colOff>687814</xdr:colOff>
      <xdr:row>14</xdr:row>
      <xdr:rowOff>34292</xdr:rowOff>
    </xdr:to>
    <xdr:sp macro="" textlink="">
      <xdr:nvSpPr>
        <xdr:cNvPr id="140" name="db_pixel_ad" descr="Demandbase pixel"/>
        <xdr:cNvSpPr>
          <a:spLocks noChangeAspect="1" noChangeArrowheads="1"/>
        </xdr:cNvSpPr>
      </xdr:nvSpPr>
      <xdr:spPr bwMode="auto">
        <a:xfrm>
          <a:off x="1687046" y="4953000"/>
          <a:ext cx="311856" cy="35926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838200</xdr:colOff>
      <xdr:row>12</xdr:row>
      <xdr:rowOff>0</xdr:rowOff>
    </xdr:from>
    <xdr:to>
      <xdr:col>1</xdr:col>
      <xdr:colOff>1143000</xdr:colOff>
      <xdr:row>13</xdr:row>
      <xdr:rowOff>112733</xdr:rowOff>
    </xdr:to>
    <xdr:sp macro="" textlink="">
      <xdr:nvSpPr>
        <xdr:cNvPr id="141" name="db_pixel_rt" descr="Demandbase pixel"/>
        <xdr:cNvSpPr>
          <a:spLocks noChangeAspect="1" noChangeArrowheads="1"/>
        </xdr:cNvSpPr>
      </xdr:nvSpPr>
      <xdr:spPr bwMode="auto">
        <a:xfrm>
          <a:off x="1590675" y="6762750"/>
          <a:ext cx="304800" cy="30323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xdr:col>
      <xdr:colOff>0</xdr:colOff>
      <xdr:row>12</xdr:row>
      <xdr:rowOff>0</xdr:rowOff>
    </xdr:from>
    <xdr:ext cx="304800" cy="304800"/>
    <xdr:sp macro="" textlink="">
      <xdr:nvSpPr>
        <xdr:cNvPr id="142" name="db_pixel_rt" descr="Demandbase pixel"/>
        <xdr:cNvSpPr>
          <a:spLocks noChangeAspect="1" noChangeArrowheads="1"/>
        </xdr:cNvSpPr>
      </xdr:nvSpPr>
      <xdr:spPr bwMode="auto">
        <a:xfrm>
          <a:off x="752475"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143" name="db_pixel_rt" descr="Demandbase pixel"/>
        <xdr:cNvSpPr>
          <a:spLocks noChangeAspect="1" noChangeArrowheads="1"/>
        </xdr:cNvSpPr>
      </xdr:nvSpPr>
      <xdr:spPr bwMode="auto">
        <a:xfrm>
          <a:off x="752475"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144" name="db_pixel_rt" descr="Demandbase pixel"/>
        <xdr:cNvSpPr>
          <a:spLocks noChangeAspect="1" noChangeArrowheads="1"/>
        </xdr:cNvSpPr>
      </xdr:nvSpPr>
      <xdr:spPr bwMode="auto">
        <a:xfrm>
          <a:off x="1609725"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145" name="db_pixel_rt" descr="Demandbase pixel"/>
        <xdr:cNvSpPr>
          <a:spLocks noChangeAspect="1" noChangeArrowheads="1"/>
        </xdr:cNvSpPr>
      </xdr:nvSpPr>
      <xdr:spPr bwMode="auto">
        <a:xfrm>
          <a:off x="1609725"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12</xdr:row>
      <xdr:rowOff>0</xdr:rowOff>
    </xdr:from>
    <xdr:ext cx="304800" cy="304800"/>
    <xdr:sp macro="" textlink="">
      <xdr:nvSpPr>
        <xdr:cNvPr id="146" name="db_pixel_rt" descr="Demandbase pixel"/>
        <xdr:cNvSpPr>
          <a:spLocks noChangeAspect="1" noChangeArrowheads="1"/>
        </xdr:cNvSpPr>
      </xdr:nvSpPr>
      <xdr:spPr bwMode="auto">
        <a:xfrm>
          <a:off x="752475"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147" name="db_pixel_rt" descr="Demandbase pixel"/>
        <xdr:cNvSpPr>
          <a:spLocks noChangeAspect="1" noChangeArrowheads="1"/>
        </xdr:cNvSpPr>
      </xdr:nvSpPr>
      <xdr:spPr bwMode="auto">
        <a:xfrm>
          <a:off x="752475"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148" name="db_pixel_rt" descr="Demandbase pixel"/>
        <xdr:cNvSpPr>
          <a:spLocks noChangeAspect="1" noChangeArrowheads="1"/>
        </xdr:cNvSpPr>
      </xdr:nvSpPr>
      <xdr:spPr bwMode="auto">
        <a:xfrm>
          <a:off x="752475"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149" name="db_pixel_rt" descr="Demandbase pixel"/>
        <xdr:cNvSpPr>
          <a:spLocks noChangeAspect="1" noChangeArrowheads="1"/>
        </xdr:cNvSpPr>
      </xdr:nvSpPr>
      <xdr:spPr bwMode="auto">
        <a:xfrm>
          <a:off x="752475"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866775</xdr:colOff>
      <xdr:row>12</xdr:row>
      <xdr:rowOff>0</xdr:rowOff>
    </xdr:from>
    <xdr:ext cx="304800" cy="304800"/>
    <xdr:sp macro="" textlink="">
      <xdr:nvSpPr>
        <xdr:cNvPr id="150" name="db_pixel_ad" descr="Demandbase pixel"/>
        <xdr:cNvSpPr>
          <a:spLocks noChangeAspect="1" noChangeArrowheads="1"/>
        </xdr:cNvSpPr>
      </xdr:nvSpPr>
      <xdr:spPr bwMode="auto">
        <a:xfrm>
          <a:off x="1619250" y="1230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151" name="db_pixel_rt" descr="Demandbase pixel"/>
        <xdr:cNvSpPr>
          <a:spLocks noChangeAspect="1" noChangeArrowheads="1"/>
        </xdr:cNvSpPr>
      </xdr:nvSpPr>
      <xdr:spPr bwMode="auto">
        <a:xfrm>
          <a:off x="1609725" y="1230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600075</xdr:colOff>
      <xdr:row>12</xdr:row>
      <xdr:rowOff>0</xdr:rowOff>
    </xdr:from>
    <xdr:ext cx="304800" cy="304800"/>
    <xdr:sp macro="" textlink="">
      <xdr:nvSpPr>
        <xdr:cNvPr id="152" name="db_pixel_ad" descr="Demandbase pixel"/>
        <xdr:cNvSpPr>
          <a:spLocks noChangeAspect="1" noChangeArrowheads="1"/>
        </xdr:cNvSpPr>
      </xdr:nvSpPr>
      <xdr:spPr bwMode="auto">
        <a:xfrm>
          <a:off x="600075" y="1230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154" name="db_pixel_rt" descr="Demandbase pixel"/>
        <xdr:cNvSpPr>
          <a:spLocks noChangeAspect="1" noChangeArrowheads="1"/>
        </xdr:cNvSpPr>
      </xdr:nvSpPr>
      <xdr:spPr bwMode="auto">
        <a:xfrm>
          <a:off x="1609725" y="1230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155" name="db_pixel_rt" descr="Demandbase pixel"/>
        <xdr:cNvSpPr>
          <a:spLocks noChangeAspect="1" noChangeArrowheads="1"/>
        </xdr:cNvSpPr>
      </xdr:nvSpPr>
      <xdr:spPr bwMode="auto">
        <a:xfrm>
          <a:off x="1609725" y="1230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866775</xdr:colOff>
      <xdr:row>12</xdr:row>
      <xdr:rowOff>0</xdr:rowOff>
    </xdr:from>
    <xdr:ext cx="304800" cy="304800"/>
    <xdr:sp macro="" textlink="">
      <xdr:nvSpPr>
        <xdr:cNvPr id="156" name="db_pixel_ad" descr="Demandbase pixel"/>
        <xdr:cNvSpPr>
          <a:spLocks noChangeAspect="1" noChangeArrowheads="1"/>
        </xdr:cNvSpPr>
      </xdr:nvSpPr>
      <xdr:spPr bwMode="auto">
        <a:xfrm>
          <a:off x="1619250" y="1230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157" name="db_pixel_rt" descr="Demandbase pixel"/>
        <xdr:cNvSpPr>
          <a:spLocks noChangeAspect="1" noChangeArrowheads="1"/>
        </xdr:cNvSpPr>
      </xdr:nvSpPr>
      <xdr:spPr bwMode="auto">
        <a:xfrm>
          <a:off x="1609725" y="1230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600075</xdr:colOff>
      <xdr:row>12</xdr:row>
      <xdr:rowOff>0</xdr:rowOff>
    </xdr:from>
    <xdr:ext cx="304800" cy="304800"/>
    <xdr:sp macro="" textlink="">
      <xdr:nvSpPr>
        <xdr:cNvPr id="158" name="db_pixel_ad" descr="Demandbase pixel"/>
        <xdr:cNvSpPr>
          <a:spLocks noChangeAspect="1" noChangeArrowheads="1"/>
        </xdr:cNvSpPr>
      </xdr:nvSpPr>
      <xdr:spPr bwMode="auto">
        <a:xfrm>
          <a:off x="600075" y="1230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159" name="db_pixel_rt" descr="Demandbase pixel"/>
        <xdr:cNvSpPr>
          <a:spLocks noChangeAspect="1" noChangeArrowheads="1"/>
        </xdr:cNvSpPr>
      </xdr:nvSpPr>
      <xdr:spPr bwMode="auto">
        <a:xfrm>
          <a:off x="752475" y="1230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160" name="db_pixel_rt" descr="Demandbase pixel"/>
        <xdr:cNvSpPr>
          <a:spLocks noChangeAspect="1" noChangeArrowheads="1"/>
        </xdr:cNvSpPr>
      </xdr:nvSpPr>
      <xdr:spPr bwMode="auto">
        <a:xfrm>
          <a:off x="1609725" y="1230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161" name="db_pixel_rt" descr="Demandbase pixel"/>
        <xdr:cNvSpPr>
          <a:spLocks noChangeAspect="1" noChangeArrowheads="1"/>
        </xdr:cNvSpPr>
      </xdr:nvSpPr>
      <xdr:spPr bwMode="auto">
        <a:xfrm>
          <a:off x="1609725" y="1230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866775</xdr:colOff>
      <xdr:row>12</xdr:row>
      <xdr:rowOff>0</xdr:rowOff>
    </xdr:from>
    <xdr:ext cx="304800" cy="409575"/>
    <xdr:sp macro="" textlink="">
      <xdr:nvSpPr>
        <xdr:cNvPr id="162" name="db_pixel_ad" descr="Demandbase pixel"/>
        <xdr:cNvSpPr>
          <a:spLocks noChangeAspect="1" noChangeArrowheads="1"/>
        </xdr:cNvSpPr>
      </xdr:nvSpPr>
      <xdr:spPr bwMode="auto">
        <a:xfrm>
          <a:off x="1619250" y="12306300"/>
          <a:ext cx="304800" cy="4095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838200</xdr:colOff>
      <xdr:row>12</xdr:row>
      <xdr:rowOff>0</xdr:rowOff>
    </xdr:from>
    <xdr:ext cx="304800" cy="409575"/>
    <xdr:sp macro="" textlink="">
      <xdr:nvSpPr>
        <xdr:cNvPr id="163" name="db_pixel_rt" descr="Demandbase pixel"/>
        <xdr:cNvSpPr>
          <a:spLocks noChangeAspect="1" noChangeArrowheads="1"/>
        </xdr:cNvSpPr>
      </xdr:nvSpPr>
      <xdr:spPr bwMode="auto">
        <a:xfrm>
          <a:off x="1590675" y="12306300"/>
          <a:ext cx="304800" cy="4095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164" name="db_pixel_rt" descr="Demandbase pixel"/>
        <xdr:cNvSpPr>
          <a:spLocks noChangeAspect="1" noChangeArrowheads="1"/>
        </xdr:cNvSpPr>
      </xdr:nvSpPr>
      <xdr:spPr bwMode="auto">
        <a:xfrm>
          <a:off x="752475" y="1230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371475</xdr:colOff>
      <xdr:row>12</xdr:row>
      <xdr:rowOff>0</xdr:rowOff>
    </xdr:from>
    <xdr:ext cx="304800" cy="304800"/>
    <xdr:sp macro="" textlink="">
      <xdr:nvSpPr>
        <xdr:cNvPr id="165" name="db_pixel_rt" descr="Demandbase pixel"/>
        <xdr:cNvSpPr>
          <a:spLocks noChangeAspect="1" noChangeArrowheads="1"/>
        </xdr:cNvSpPr>
      </xdr:nvSpPr>
      <xdr:spPr bwMode="auto">
        <a:xfrm>
          <a:off x="1123950"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600075</xdr:colOff>
      <xdr:row>12</xdr:row>
      <xdr:rowOff>0</xdr:rowOff>
    </xdr:from>
    <xdr:ext cx="304800" cy="304800"/>
    <xdr:sp macro="" textlink="">
      <xdr:nvSpPr>
        <xdr:cNvPr id="166" name="db_pixel_ad" descr="Demandbase pixel"/>
        <xdr:cNvSpPr>
          <a:spLocks noChangeAspect="1" noChangeArrowheads="1"/>
        </xdr:cNvSpPr>
      </xdr:nvSpPr>
      <xdr:spPr bwMode="auto">
        <a:xfrm>
          <a:off x="6305550" y="339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167" name="db_pixel_rt" descr="Demandbase pixel"/>
        <xdr:cNvSpPr>
          <a:spLocks noChangeAspect="1" noChangeArrowheads="1"/>
        </xdr:cNvSpPr>
      </xdr:nvSpPr>
      <xdr:spPr bwMode="auto">
        <a:xfrm>
          <a:off x="1609725"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838200</xdr:colOff>
      <xdr:row>12</xdr:row>
      <xdr:rowOff>0</xdr:rowOff>
    </xdr:from>
    <xdr:ext cx="304800" cy="304800"/>
    <xdr:sp macro="" textlink="">
      <xdr:nvSpPr>
        <xdr:cNvPr id="168" name="db_pixel_rt" descr="Demandbase pixel"/>
        <xdr:cNvSpPr>
          <a:spLocks noChangeAspect="1" noChangeArrowheads="1"/>
        </xdr:cNvSpPr>
      </xdr:nvSpPr>
      <xdr:spPr bwMode="auto">
        <a:xfrm>
          <a:off x="1590675" y="339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169" name="db_pixel_rt" descr="Demandbase pixel"/>
        <xdr:cNvSpPr>
          <a:spLocks noChangeAspect="1" noChangeArrowheads="1"/>
        </xdr:cNvSpPr>
      </xdr:nvSpPr>
      <xdr:spPr bwMode="auto">
        <a:xfrm>
          <a:off x="1609725" y="339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170" name="db_pixel_rt" descr="Demandbase pixel"/>
        <xdr:cNvSpPr>
          <a:spLocks noChangeAspect="1" noChangeArrowheads="1"/>
        </xdr:cNvSpPr>
      </xdr:nvSpPr>
      <xdr:spPr bwMode="auto">
        <a:xfrm>
          <a:off x="1609725" y="339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171" name="db_pixel_rt" descr="Demandbase pixel"/>
        <xdr:cNvSpPr>
          <a:spLocks noChangeAspect="1" noChangeArrowheads="1"/>
        </xdr:cNvSpPr>
      </xdr:nvSpPr>
      <xdr:spPr bwMode="auto">
        <a:xfrm>
          <a:off x="752475" y="339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172" name="db_pixel_rt" descr="Demandbase pixel"/>
        <xdr:cNvSpPr>
          <a:spLocks noChangeAspect="1" noChangeArrowheads="1"/>
        </xdr:cNvSpPr>
      </xdr:nvSpPr>
      <xdr:spPr bwMode="auto">
        <a:xfrm>
          <a:off x="752475" y="339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173" name="db_pixel_rt" descr="Demandbase pixel"/>
        <xdr:cNvSpPr>
          <a:spLocks noChangeAspect="1" noChangeArrowheads="1"/>
        </xdr:cNvSpPr>
      </xdr:nvSpPr>
      <xdr:spPr bwMode="auto">
        <a:xfrm>
          <a:off x="1609725" y="339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838200</xdr:colOff>
      <xdr:row>12</xdr:row>
      <xdr:rowOff>0</xdr:rowOff>
    </xdr:from>
    <xdr:ext cx="304800" cy="304800"/>
    <xdr:sp macro="" textlink="">
      <xdr:nvSpPr>
        <xdr:cNvPr id="174" name="db_pixel_rt" descr="Demandbase pixel"/>
        <xdr:cNvSpPr>
          <a:spLocks noChangeAspect="1" noChangeArrowheads="1"/>
        </xdr:cNvSpPr>
      </xdr:nvSpPr>
      <xdr:spPr bwMode="auto">
        <a:xfrm>
          <a:off x="1590675" y="339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175" name="db_pixel_rt" descr="Demandbase pixel"/>
        <xdr:cNvSpPr>
          <a:spLocks noChangeAspect="1" noChangeArrowheads="1"/>
        </xdr:cNvSpPr>
      </xdr:nvSpPr>
      <xdr:spPr bwMode="auto">
        <a:xfrm>
          <a:off x="1609725" y="339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176" name="db_pixel_rt" descr="Demandbase pixel"/>
        <xdr:cNvSpPr>
          <a:spLocks noChangeAspect="1" noChangeArrowheads="1"/>
        </xdr:cNvSpPr>
      </xdr:nvSpPr>
      <xdr:spPr bwMode="auto">
        <a:xfrm>
          <a:off x="1609725" y="339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866775</xdr:colOff>
      <xdr:row>12</xdr:row>
      <xdr:rowOff>0</xdr:rowOff>
    </xdr:from>
    <xdr:ext cx="304800" cy="304800"/>
    <xdr:sp macro="" textlink="">
      <xdr:nvSpPr>
        <xdr:cNvPr id="177" name="db_pixel_rt" descr="Demandbase pixel"/>
        <xdr:cNvSpPr>
          <a:spLocks noChangeAspect="1" noChangeArrowheads="1"/>
        </xdr:cNvSpPr>
      </xdr:nvSpPr>
      <xdr:spPr bwMode="auto">
        <a:xfrm>
          <a:off x="1619250" y="339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838200</xdr:colOff>
      <xdr:row>12</xdr:row>
      <xdr:rowOff>0</xdr:rowOff>
    </xdr:from>
    <xdr:ext cx="304800" cy="304800"/>
    <xdr:sp macro="" textlink="">
      <xdr:nvSpPr>
        <xdr:cNvPr id="178" name="db_pixel_rt" descr="Demandbase pixel"/>
        <xdr:cNvSpPr>
          <a:spLocks noChangeAspect="1" noChangeArrowheads="1"/>
        </xdr:cNvSpPr>
      </xdr:nvSpPr>
      <xdr:spPr bwMode="auto">
        <a:xfrm>
          <a:off x="1590675" y="339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179" name="db_pixel_rt" descr="Demandbase pixel"/>
        <xdr:cNvSpPr>
          <a:spLocks noChangeAspect="1" noChangeArrowheads="1"/>
        </xdr:cNvSpPr>
      </xdr:nvSpPr>
      <xdr:spPr bwMode="auto">
        <a:xfrm>
          <a:off x="1609725" y="339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180" name="db_pixel_rt" descr="Demandbase pixel"/>
        <xdr:cNvSpPr>
          <a:spLocks noChangeAspect="1" noChangeArrowheads="1"/>
        </xdr:cNvSpPr>
      </xdr:nvSpPr>
      <xdr:spPr bwMode="auto">
        <a:xfrm>
          <a:off x="1609725" y="339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181" name="db_pixel_rt" descr="Demandbase pixel"/>
        <xdr:cNvSpPr>
          <a:spLocks noChangeAspect="1" noChangeArrowheads="1"/>
        </xdr:cNvSpPr>
      </xdr:nvSpPr>
      <xdr:spPr bwMode="auto">
        <a:xfrm>
          <a:off x="1609725" y="339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838200</xdr:colOff>
      <xdr:row>12</xdr:row>
      <xdr:rowOff>0</xdr:rowOff>
    </xdr:from>
    <xdr:ext cx="304800" cy="304800"/>
    <xdr:sp macro="" textlink="">
      <xdr:nvSpPr>
        <xdr:cNvPr id="182" name="db_pixel_rt" descr="Demandbase pixel"/>
        <xdr:cNvSpPr>
          <a:spLocks noChangeAspect="1" noChangeArrowheads="1"/>
        </xdr:cNvSpPr>
      </xdr:nvSpPr>
      <xdr:spPr bwMode="auto">
        <a:xfrm>
          <a:off x="1590675" y="339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183" name="db_pixel_rt" descr="Demandbase pixel"/>
        <xdr:cNvSpPr>
          <a:spLocks noChangeAspect="1" noChangeArrowheads="1"/>
        </xdr:cNvSpPr>
      </xdr:nvSpPr>
      <xdr:spPr bwMode="auto">
        <a:xfrm>
          <a:off x="1609725" y="339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184" name="db_pixel_rt" descr="Demandbase pixel"/>
        <xdr:cNvSpPr>
          <a:spLocks noChangeAspect="1" noChangeArrowheads="1"/>
        </xdr:cNvSpPr>
      </xdr:nvSpPr>
      <xdr:spPr bwMode="auto">
        <a:xfrm>
          <a:off x="752475" y="339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185" name="db_pixel_rt" descr="Demandbase pixel"/>
        <xdr:cNvSpPr>
          <a:spLocks noChangeAspect="1" noChangeArrowheads="1"/>
        </xdr:cNvSpPr>
      </xdr:nvSpPr>
      <xdr:spPr bwMode="auto">
        <a:xfrm>
          <a:off x="752475" y="339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835025</xdr:colOff>
      <xdr:row>12</xdr:row>
      <xdr:rowOff>0</xdr:rowOff>
    </xdr:from>
    <xdr:ext cx="304800" cy="304800"/>
    <xdr:sp macro="" textlink="">
      <xdr:nvSpPr>
        <xdr:cNvPr id="186" name="db_pixel_rt" descr="Demandbase pixel"/>
        <xdr:cNvSpPr>
          <a:spLocks noChangeAspect="1" noChangeArrowheads="1"/>
        </xdr:cNvSpPr>
      </xdr:nvSpPr>
      <xdr:spPr bwMode="auto">
        <a:xfrm>
          <a:off x="1587500" y="339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838200</xdr:colOff>
      <xdr:row>12</xdr:row>
      <xdr:rowOff>0</xdr:rowOff>
    </xdr:from>
    <xdr:ext cx="304800" cy="304800"/>
    <xdr:sp macro="" textlink="">
      <xdr:nvSpPr>
        <xdr:cNvPr id="187" name="db_pixel_rt" descr="Demandbase pixel"/>
        <xdr:cNvSpPr>
          <a:spLocks noChangeAspect="1" noChangeArrowheads="1"/>
        </xdr:cNvSpPr>
      </xdr:nvSpPr>
      <xdr:spPr bwMode="auto">
        <a:xfrm>
          <a:off x="1590675" y="339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188" name="db_pixel_rt" descr="Demandbase pixel"/>
        <xdr:cNvSpPr>
          <a:spLocks noChangeAspect="1" noChangeArrowheads="1"/>
        </xdr:cNvSpPr>
      </xdr:nvSpPr>
      <xdr:spPr bwMode="auto">
        <a:xfrm>
          <a:off x="1609725" y="339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189" name="db_pixel_rt" descr="Demandbase pixel"/>
        <xdr:cNvSpPr>
          <a:spLocks noChangeAspect="1" noChangeArrowheads="1"/>
        </xdr:cNvSpPr>
      </xdr:nvSpPr>
      <xdr:spPr bwMode="auto">
        <a:xfrm>
          <a:off x="1609725" y="339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190" name="db_pixel_rt" descr="Demandbase pixel"/>
        <xdr:cNvSpPr>
          <a:spLocks noChangeAspect="1" noChangeArrowheads="1"/>
        </xdr:cNvSpPr>
      </xdr:nvSpPr>
      <xdr:spPr bwMode="auto">
        <a:xfrm>
          <a:off x="1609725" y="339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285516</xdr:colOff>
      <xdr:row>12</xdr:row>
      <xdr:rowOff>0</xdr:rowOff>
    </xdr:from>
    <xdr:ext cx="304800" cy="304800"/>
    <xdr:sp macro="" textlink="">
      <xdr:nvSpPr>
        <xdr:cNvPr id="191" name="db_pixel_rt" descr="Demandbase pixel"/>
        <xdr:cNvSpPr>
          <a:spLocks noChangeAspect="1" noChangeArrowheads="1"/>
        </xdr:cNvSpPr>
      </xdr:nvSpPr>
      <xdr:spPr bwMode="auto">
        <a:xfrm>
          <a:off x="2495316" y="12068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192" name="db_pixel_rt" descr="Demandbase pixel"/>
        <xdr:cNvSpPr>
          <a:spLocks noChangeAspect="1" noChangeArrowheads="1"/>
        </xdr:cNvSpPr>
      </xdr:nvSpPr>
      <xdr:spPr bwMode="auto">
        <a:xfrm>
          <a:off x="1609725" y="339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193" name="db_pixel_rt" descr="Demandbase pixel"/>
        <xdr:cNvSpPr>
          <a:spLocks noChangeAspect="1" noChangeArrowheads="1"/>
        </xdr:cNvSpPr>
      </xdr:nvSpPr>
      <xdr:spPr bwMode="auto">
        <a:xfrm>
          <a:off x="1609725" y="339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12</xdr:row>
      <xdr:rowOff>0</xdr:rowOff>
    </xdr:from>
    <xdr:ext cx="304800" cy="304800"/>
    <xdr:sp macro="" textlink="">
      <xdr:nvSpPr>
        <xdr:cNvPr id="194" name="db_pixel_rt" descr="Demandbase pixel"/>
        <xdr:cNvSpPr>
          <a:spLocks noChangeAspect="1" noChangeArrowheads="1"/>
        </xdr:cNvSpPr>
      </xdr:nvSpPr>
      <xdr:spPr bwMode="auto">
        <a:xfrm>
          <a:off x="752475"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600075</xdr:colOff>
      <xdr:row>12</xdr:row>
      <xdr:rowOff>0</xdr:rowOff>
    </xdr:from>
    <xdr:ext cx="304800" cy="304800"/>
    <xdr:sp macro="" textlink="">
      <xdr:nvSpPr>
        <xdr:cNvPr id="195" name="db_pixel_ad" descr="Demandbase pixel"/>
        <xdr:cNvSpPr>
          <a:spLocks noChangeAspect="1" noChangeArrowheads="1"/>
        </xdr:cNvSpPr>
      </xdr:nvSpPr>
      <xdr:spPr bwMode="auto">
        <a:xfrm>
          <a:off x="6305550" y="339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838200</xdr:colOff>
      <xdr:row>12</xdr:row>
      <xdr:rowOff>0</xdr:rowOff>
    </xdr:from>
    <xdr:ext cx="304800" cy="304800"/>
    <xdr:sp macro="" textlink="">
      <xdr:nvSpPr>
        <xdr:cNvPr id="196" name="db_pixel_rt" descr="Demandbase pixel"/>
        <xdr:cNvSpPr>
          <a:spLocks noChangeAspect="1" noChangeArrowheads="1"/>
        </xdr:cNvSpPr>
      </xdr:nvSpPr>
      <xdr:spPr bwMode="auto">
        <a:xfrm>
          <a:off x="1590675" y="339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197" name="db_pixel_rt" descr="Demandbase pixel"/>
        <xdr:cNvSpPr>
          <a:spLocks noChangeAspect="1" noChangeArrowheads="1"/>
        </xdr:cNvSpPr>
      </xdr:nvSpPr>
      <xdr:spPr bwMode="auto">
        <a:xfrm>
          <a:off x="1609725" y="339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198" name="db_pixel_rt" descr="Demandbase pixel"/>
        <xdr:cNvSpPr>
          <a:spLocks noChangeAspect="1" noChangeArrowheads="1"/>
        </xdr:cNvSpPr>
      </xdr:nvSpPr>
      <xdr:spPr bwMode="auto">
        <a:xfrm>
          <a:off x="1609725" y="339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199" name="db_pixel_rt" descr="Demandbase pixel"/>
        <xdr:cNvSpPr>
          <a:spLocks noChangeAspect="1" noChangeArrowheads="1"/>
        </xdr:cNvSpPr>
      </xdr:nvSpPr>
      <xdr:spPr bwMode="auto">
        <a:xfrm>
          <a:off x="1609725" y="339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838200</xdr:colOff>
      <xdr:row>12</xdr:row>
      <xdr:rowOff>0</xdr:rowOff>
    </xdr:from>
    <xdr:ext cx="304800" cy="304800"/>
    <xdr:sp macro="" textlink="">
      <xdr:nvSpPr>
        <xdr:cNvPr id="200" name="db_pixel_rt" descr="Demandbase pixel"/>
        <xdr:cNvSpPr>
          <a:spLocks noChangeAspect="1" noChangeArrowheads="1"/>
        </xdr:cNvSpPr>
      </xdr:nvSpPr>
      <xdr:spPr bwMode="auto">
        <a:xfrm>
          <a:off x="1590675" y="339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201" name="db_pixel_rt" descr="Demandbase pixel"/>
        <xdr:cNvSpPr>
          <a:spLocks noChangeAspect="1" noChangeArrowheads="1"/>
        </xdr:cNvSpPr>
      </xdr:nvSpPr>
      <xdr:spPr bwMode="auto">
        <a:xfrm>
          <a:off x="1609725" y="339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202" name="db_pixel_rt" descr="Demandbase pixel"/>
        <xdr:cNvSpPr>
          <a:spLocks noChangeAspect="1" noChangeArrowheads="1"/>
        </xdr:cNvSpPr>
      </xdr:nvSpPr>
      <xdr:spPr bwMode="auto">
        <a:xfrm>
          <a:off x="1609725" y="339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203" name="db_pixel_rt" descr="Demandbase pixel"/>
        <xdr:cNvSpPr>
          <a:spLocks noChangeAspect="1" noChangeArrowheads="1"/>
        </xdr:cNvSpPr>
      </xdr:nvSpPr>
      <xdr:spPr bwMode="auto">
        <a:xfrm>
          <a:off x="752475" y="339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204" name="db_pixel_rt" descr="Demandbase pixel"/>
        <xdr:cNvSpPr>
          <a:spLocks noChangeAspect="1" noChangeArrowheads="1"/>
        </xdr:cNvSpPr>
      </xdr:nvSpPr>
      <xdr:spPr bwMode="auto">
        <a:xfrm>
          <a:off x="752475" y="339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866775</xdr:colOff>
      <xdr:row>12</xdr:row>
      <xdr:rowOff>0</xdr:rowOff>
    </xdr:from>
    <xdr:ext cx="304800" cy="304800"/>
    <xdr:sp macro="" textlink="">
      <xdr:nvSpPr>
        <xdr:cNvPr id="205" name="db_pixel_rt" descr="Demandbase pixel"/>
        <xdr:cNvSpPr>
          <a:spLocks noChangeAspect="1" noChangeArrowheads="1"/>
        </xdr:cNvSpPr>
      </xdr:nvSpPr>
      <xdr:spPr bwMode="auto">
        <a:xfrm>
          <a:off x="1619250" y="339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206" name="db_pixel_rt" descr="Demandbase pixel"/>
        <xdr:cNvSpPr>
          <a:spLocks noChangeAspect="1" noChangeArrowheads="1"/>
        </xdr:cNvSpPr>
      </xdr:nvSpPr>
      <xdr:spPr bwMode="auto">
        <a:xfrm>
          <a:off x="1609725" y="339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207" name="db_pixel_rt" descr="Demandbase pixel"/>
        <xdr:cNvSpPr>
          <a:spLocks noChangeAspect="1" noChangeArrowheads="1"/>
        </xdr:cNvSpPr>
      </xdr:nvSpPr>
      <xdr:spPr bwMode="auto">
        <a:xfrm>
          <a:off x="1609725" y="339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208" name="db_pixel_rt" descr="Demandbase pixel"/>
        <xdr:cNvSpPr>
          <a:spLocks noChangeAspect="1" noChangeArrowheads="1"/>
        </xdr:cNvSpPr>
      </xdr:nvSpPr>
      <xdr:spPr bwMode="auto">
        <a:xfrm>
          <a:off x="1609725" y="339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209" name="db_pixel_rt" descr="Demandbase pixel"/>
        <xdr:cNvSpPr>
          <a:spLocks noChangeAspect="1" noChangeArrowheads="1"/>
        </xdr:cNvSpPr>
      </xdr:nvSpPr>
      <xdr:spPr bwMode="auto">
        <a:xfrm>
          <a:off x="1609725" y="339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31750</xdr:colOff>
      <xdr:row>12</xdr:row>
      <xdr:rowOff>0</xdr:rowOff>
    </xdr:from>
    <xdr:ext cx="400050" cy="304800"/>
    <xdr:sp macro="" textlink="">
      <xdr:nvSpPr>
        <xdr:cNvPr id="210" name="db_pixel_rt" descr="Demandbase pixel"/>
        <xdr:cNvSpPr>
          <a:spLocks noChangeAspect="1" noChangeArrowheads="1"/>
        </xdr:cNvSpPr>
      </xdr:nvSpPr>
      <xdr:spPr bwMode="auto">
        <a:xfrm>
          <a:off x="784225" y="11106150"/>
          <a:ext cx="40005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12</xdr:row>
      <xdr:rowOff>0</xdr:rowOff>
    </xdr:from>
    <xdr:ext cx="304800" cy="304800"/>
    <xdr:sp macro="" textlink="">
      <xdr:nvSpPr>
        <xdr:cNvPr id="211" name="db_pixel_rt" descr="Demandbase pixel"/>
        <xdr:cNvSpPr>
          <a:spLocks noChangeAspect="1" noChangeArrowheads="1"/>
        </xdr:cNvSpPr>
      </xdr:nvSpPr>
      <xdr:spPr bwMode="auto">
        <a:xfrm>
          <a:off x="752475" y="8648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12</xdr:row>
      <xdr:rowOff>0</xdr:rowOff>
    </xdr:from>
    <xdr:ext cx="304800" cy="304800"/>
    <xdr:sp macro="" textlink="">
      <xdr:nvSpPr>
        <xdr:cNvPr id="212" name="db_pixel_rt" descr="Demandbase pixel"/>
        <xdr:cNvSpPr>
          <a:spLocks noChangeAspect="1" noChangeArrowheads="1"/>
        </xdr:cNvSpPr>
      </xdr:nvSpPr>
      <xdr:spPr bwMode="auto">
        <a:xfrm>
          <a:off x="752475"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857250</xdr:colOff>
      <xdr:row>12</xdr:row>
      <xdr:rowOff>0</xdr:rowOff>
    </xdr:from>
    <xdr:to>
      <xdr:col>1</xdr:col>
      <xdr:colOff>1162050</xdr:colOff>
      <xdr:row>13</xdr:row>
      <xdr:rowOff>79436</xdr:rowOff>
    </xdr:to>
    <xdr:sp macro="" textlink="">
      <xdr:nvSpPr>
        <xdr:cNvPr id="213" name="db_pixel_rt" descr="Demandbase pixel"/>
        <xdr:cNvSpPr>
          <a:spLocks noChangeAspect="1" noChangeArrowheads="1"/>
        </xdr:cNvSpPr>
      </xdr:nvSpPr>
      <xdr:spPr bwMode="auto">
        <a:xfrm>
          <a:off x="1609725" y="12763500"/>
          <a:ext cx="304800" cy="32596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xdr:col>
      <xdr:colOff>857250</xdr:colOff>
      <xdr:row>12</xdr:row>
      <xdr:rowOff>0</xdr:rowOff>
    </xdr:from>
    <xdr:ext cx="304800" cy="304800"/>
    <xdr:sp macro="" textlink="">
      <xdr:nvSpPr>
        <xdr:cNvPr id="215" name="db_pixel_rt" descr="Demandbase pixel"/>
        <xdr:cNvSpPr>
          <a:spLocks noChangeAspect="1" noChangeArrowheads="1"/>
        </xdr:cNvSpPr>
      </xdr:nvSpPr>
      <xdr:spPr bwMode="auto">
        <a:xfrm>
          <a:off x="1609725" y="1276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216" name="db_pixel_rt" descr="Demandbase pixel"/>
        <xdr:cNvSpPr>
          <a:spLocks noChangeAspect="1" noChangeArrowheads="1"/>
        </xdr:cNvSpPr>
      </xdr:nvSpPr>
      <xdr:spPr bwMode="auto">
        <a:xfrm>
          <a:off x="1609725" y="1276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12</xdr:row>
      <xdr:rowOff>0</xdr:rowOff>
    </xdr:from>
    <xdr:ext cx="304800" cy="304800"/>
    <xdr:sp macro="" textlink="">
      <xdr:nvSpPr>
        <xdr:cNvPr id="217" name="db_pixel_rt" descr="Demandbase pixel"/>
        <xdr:cNvSpPr>
          <a:spLocks noChangeAspect="1" noChangeArrowheads="1"/>
        </xdr:cNvSpPr>
      </xdr:nvSpPr>
      <xdr:spPr bwMode="auto">
        <a:xfrm>
          <a:off x="752475" y="8915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12</xdr:row>
      <xdr:rowOff>0</xdr:rowOff>
    </xdr:from>
    <xdr:ext cx="304800" cy="304800"/>
    <xdr:sp macro="" textlink="">
      <xdr:nvSpPr>
        <xdr:cNvPr id="218" name="db_pixel_rt" descr="Demandbase pixel"/>
        <xdr:cNvSpPr>
          <a:spLocks noChangeAspect="1" noChangeArrowheads="1"/>
        </xdr:cNvSpPr>
      </xdr:nvSpPr>
      <xdr:spPr bwMode="auto">
        <a:xfrm>
          <a:off x="752475" y="8686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12</xdr:row>
      <xdr:rowOff>0</xdr:rowOff>
    </xdr:from>
    <xdr:ext cx="304800" cy="304800"/>
    <xdr:sp macro="" textlink="">
      <xdr:nvSpPr>
        <xdr:cNvPr id="219" name="db_pixel_rt" descr="Demandbase pixel"/>
        <xdr:cNvSpPr>
          <a:spLocks noChangeAspect="1" noChangeArrowheads="1"/>
        </xdr:cNvSpPr>
      </xdr:nvSpPr>
      <xdr:spPr bwMode="auto">
        <a:xfrm>
          <a:off x="752475" y="1021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12</xdr:row>
      <xdr:rowOff>0</xdr:rowOff>
    </xdr:from>
    <xdr:ext cx="304800" cy="304800"/>
    <xdr:sp macro="" textlink="">
      <xdr:nvSpPr>
        <xdr:cNvPr id="220" name="db_pixel_rt" descr="Demandbase pixel"/>
        <xdr:cNvSpPr>
          <a:spLocks noChangeAspect="1" noChangeArrowheads="1"/>
        </xdr:cNvSpPr>
      </xdr:nvSpPr>
      <xdr:spPr bwMode="auto">
        <a:xfrm>
          <a:off x="752475" y="10248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371475</xdr:colOff>
      <xdr:row>12</xdr:row>
      <xdr:rowOff>0</xdr:rowOff>
    </xdr:from>
    <xdr:ext cx="304800" cy="304800"/>
    <xdr:sp macro="" textlink="">
      <xdr:nvSpPr>
        <xdr:cNvPr id="221" name="db_pixel_rt" descr="Demandbase pixel"/>
        <xdr:cNvSpPr>
          <a:spLocks noChangeAspect="1" noChangeArrowheads="1"/>
        </xdr:cNvSpPr>
      </xdr:nvSpPr>
      <xdr:spPr bwMode="auto">
        <a:xfrm>
          <a:off x="1123950" y="4705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222" name="db_pixel_rt" descr="Demandbase pixel"/>
        <xdr:cNvSpPr>
          <a:spLocks noChangeAspect="1" noChangeArrowheads="1"/>
        </xdr:cNvSpPr>
      </xdr:nvSpPr>
      <xdr:spPr bwMode="auto">
        <a:xfrm>
          <a:off x="752475" y="339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866775</xdr:colOff>
      <xdr:row>12</xdr:row>
      <xdr:rowOff>0</xdr:rowOff>
    </xdr:from>
    <xdr:ext cx="304800" cy="304800"/>
    <xdr:sp macro="" textlink="">
      <xdr:nvSpPr>
        <xdr:cNvPr id="223" name="db_pixel_ad" descr="Demandbase pixel"/>
        <xdr:cNvSpPr>
          <a:spLocks noChangeAspect="1" noChangeArrowheads="1"/>
        </xdr:cNvSpPr>
      </xdr:nvSpPr>
      <xdr:spPr bwMode="auto">
        <a:xfrm>
          <a:off x="1619250" y="339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224" name="db_pixel_rt" descr="Demandbase pixel"/>
        <xdr:cNvSpPr>
          <a:spLocks noChangeAspect="1" noChangeArrowheads="1"/>
        </xdr:cNvSpPr>
      </xdr:nvSpPr>
      <xdr:spPr bwMode="auto">
        <a:xfrm>
          <a:off x="1609725" y="339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838200</xdr:colOff>
      <xdr:row>12</xdr:row>
      <xdr:rowOff>0</xdr:rowOff>
    </xdr:from>
    <xdr:ext cx="304800" cy="304800"/>
    <xdr:sp macro="" textlink="">
      <xdr:nvSpPr>
        <xdr:cNvPr id="226" name="db_pixel_rt" descr="Demandbase pixel"/>
        <xdr:cNvSpPr>
          <a:spLocks noChangeAspect="1" noChangeArrowheads="1"/>
        </xdr:cNvSpPr>
      </xdr:nvSpPr>
      <xdr:spPr bwMode="auto">
        <a:xfrm>
          <a:off x="1590675" y="339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228" name="db_pixel_rt" descr="Demandbase pixel"/>
        <xdr:cNvSpPr>
          <a:spLocks noChangeAspect="1" noChangeArrowheads="1"/>
        </xdr:cNvSpPr>
      </xdr:nvSpPr>
      <xdr:spPr bwMode="auto">
        <a:xfrm>
          <a:off x="752475" y="339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229" name="db_pixel_rt" descr="Demandbase pixel"/>
        <xdr:cNvSpPr>
          <a:spLocks noChangeAspect="1" noChangeArrowheads="1"/>
        </xdr:cNvSpPr>
      </xdr:nvSpPr>
      <xdr:spPr bwMode="auto">
        <a:xfrm>
          <a:off x="1609725" y="339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230" name="db_pixel_rt" descr="Demandbase pixel"/>
        <xdr:cNvSpPr>
          <a:spLocks noChangeAspect="1" noChangeArrowheads="1"/>
        </xdr:cNvSpPr>
      </xdr:nvSpPr>
      <xdr:spPr bwMode="auto">
        <a:xfrm>
          <a:off x="1609725" y="339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12</xdr:row>
      <xdr:rowOff>0</xdr:rowOff>
    </xdr:from>
    <xdr:ext cx="304800" cy="304800"/>
    <xdr:sp macro="" textlink="">
      <xdr:nvSpPr>
        <xdr:cNvPr id="231" name="db_pixel_rt" descr="Demandbase pixel"/>
        <xdr:cNvSpPr>
          <a:spLocks noChangeAspect="1" noChangeArrowheads="1"/>
        </xdr:cNvSpPr>
      </xdr:nvSpPr>
      <xdr:spPr bwMode="auto">
        <a:xfrm>
          <a:off x="752475" y="339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232" name="db_pixel_rt" descr="Demandbase pixel"/>
        <xdr:cNvSpPr>
          <a:spLocks noChangeAspect="1" noChangeArrowheads="1"/>
        </xdr:cNvSpPr>
      </xdr:nvSpPr>
      <xdr:spPr bwMode="auto">
        <a:xfrm>
          <a:off x="752475" y="339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233" name="db_pixel_rt" descr="Demandbase pixel"/>
        <xdr:cNvSpPr>
          <a:spLocks noChangeAspect="1" noChangeArrowheads="1"/>
        </xdr:cNvSpPr>
      </xdr:nvSpPr>
      <xdr:spPr bwMode="auto">
        <a:xfrm>
          <a:off x="752475" y="339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234" name="db_pixel_rt" descr="Demandbase pixel"/>
        <xdr:cNvSpPr>
          <a:spLocks noChangeAspect="1" noChangeArrowheads="1"/>
        </xdr:cNvSpPr>
      </xdr:nvSpPr>
      <xdr:spPr bwMode="auto">
        <a:xfrm>
          <a:off x="752475" y="339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866775</xdr:colOff>
      <xdr:row>12</xdr:row>
      <xdr:rowOff>0</xdr:rowOff>
    </xdr:from>
    <xdr:to>
      <xdr:col>1</xdr:col>
      <xdr:colOff>1171575</xdr:colOff>
      <xdr:row>13</xdr:row>
      <xdr:rowOff>121707</xdr:rowOff>
    </xdr:to>
    <xdr:sp macro="" textlink="">
      <xdr:nvSpPr>
        <xdr:cNvPr id="235" name="db_pixel_ad" descr="Demandbase pixel"/>
        <xdr:cNvSpPr>
          <a:spLocks noChangeAspect="1" noChangeArrowheads="1"/>
        </xdr:cNvSpPr>
      </xdr:nvSpPr>
      <xdr:spPr bwMode="auto">
        <a:xfrm>
          <a:off x="1619250" y="3390900"/>
          <a:ext cx="304800" cy="3122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857250</xdr:colOff>
      <xdr:row>12</xdr:row>
      <xdr:rowOff>0</xdr:rowOff>
    </xdr:from>
    <xdr:to>
      <xdr:col>1</xdr:col>
      <xdr:colOff>1162050</xdr:colOff>
      <xdr:row>13</xdr:row>
      <xdr:rowOff>121707</xdr:rowOff>
    </xdr:to>
    <xdr:sp macro="" textlink="">
      <xdr:nvSpPr>
        <xdr:cNvPr id="236" name="db_pixel_rt" descr="Demandbase pixel"/>
        <xdr:cNvSpPr>
          <a:spLocks noChangeAspect="1" noChangeArrowheads="1"/>
        </xdr:cNvSpPr>
      </xdr:nvSpPr>
      <xdr:spPr bwMode="auto">
        <a:xfrm>
          <a:off x="1609725" y="3390900"/>
          <a:ext cx="304800" cy="3122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600075</xdr:colOff>
      <xdr:row>12</xdr:row>
      <xdr:rowOff>0</xdr:rowOff>
    </xdr:from>
    <xdr:to>
      <xdr:col>0</xdr:col>
      <xdr:colOff>911931</xdr:colOff>
      <xdr:row>13</xdr:row>
      <xdr:rowOff>121707</xdr:rowOff>
    </xdr:to>
    <xdr:sp macro="" textlink="">
      <xdr:nvSpPr>
        <xdr:cNvPr id="237" name="db_pixel_ad" descr="Demandbase pixel"/>
        <xdr:cNvSpPr>
          <a:spLocks noChangeAspect="1" noChangeArrowheads="1"/>
        </xdr:cNvSpPr>
      </xdr:nvSpPr>
      <xdr:spPr bwMode="auto">
        <a:xfrm>
          <a:off x="600075" y="3390900"/>
          <a:ext cx="311856" cy="3122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838200</xdr:colOff>
      <xdr:row>12</xdr:row>
      <xdr:rowOff>0</xdr:rowOff>
    </xdr:from>
    <xdr:to>
      <xdr:col>1</xdr:col>
      <xdr:colOff>1143000</xdr:colOff>
      <xdr:row>13</xdr:row>
      <xdr:rowOff>121707</xdr:rowOff>
    </xdr:to>
    <xdr:sp macro="" textlink="">
      <xdr:nvSpPr>
        <xdr:cNvPr id="238" name="db_pixel_rt" descr="Demandbase pixel"/>
        <xdr:cNvSpPr>
          <a:spLocks noChangeAspect="1" noChangeArrowheads="1"/>
        </xdr:cNvSpPr>
      </xdr:nvSpPr>
      <xdr:spPr bwMode="auto">
        <a:xfrm>
          <a:off x="1590675" y="3390900"/>
          <a:ext cx="304800" cy="3122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xdr:col>
      <xdr:colOff>0</xdr:colOff>
      <xdr:row>12</xdr:row>
      <xdr:rowOff>0</xdr:rowOff>
    </xdr:from>
    <xdr:ext cx="304800" cy="304800"/>
    <xdr:sp macro="" textlink="">
      <xdr:nvSpPr>
        <xdr:cNvPr id="239" name="db_pixel_rt" descr="Demandbase pixel"/>
        <xdr:cNvSpPr>
          <a:spLocks noChangeAspect="1" noChangeArrowheads="1"/>
        </xdr:cNvSpPr>
      </xdr:nvSpPr>
      <xdr:spPr bwMode="auto">
        <a:xfrm>
          <a:off x="752475" y="339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240" name="db_pixel_rt" descr="Demandbase pixel"/>
        <xdr:cNvSpPr>
          <a:spLocks noChangeAspect="1" noChangeArrowheads="1"/>
        </xdr:cNvSpPr>
      </xdr:nvSpPr>
      <xdr:spPr bwMode="auto">
        <a:xfrm>
          <a:off x="752475" y="339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241" name="db_pixel_rt" descr="Demandbase pixel"/>
        <xdr:cNvSpPr>
          <a:spLocks noChangeAspect="1" noChangeArrowheads="1"/>
        </xdr:cNvSpPr>
      </xdr:nvSpPr>
      <xdr:spPr bwMode="auto">
        <a:xfrm>
          <a:off x="1609725" y="339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242" name="db_pixel_rt" descr="Demandbase pixel"/>
        <xdr:cNvSpPr>
          <a:spLocks noChangeAspect="1" noChangeArrowheads="1"/>
        </xdr:cNvSpPr>
      </xdr:nvSpPr>
      <xdr:spPr bwMode="auto">
        <a:xfrm>
          <a:off x="1609725" y="339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12</xdr:row>
      <xdr:rowOff>0</xdr:rowOff>
    </xdr:from>
    <xdr:ext cx="304800" cy="304800"/>
    <xdr:sp macro="" textlink="">
      <xdr:nvSpPr>
        <xdr:cNvPr id="243" name="db_pixel_rt" descr="Demandbase pixel"/>
        <xdr:cNvSpPr>
          <a:spLocks noChangeAspect="1" noChangeArrowheads="1"/>
        </xdr:cNvSpPr>
      </xdr:nvSpPr>
      <xdr:spPr bwMode="auto">
        <a:xfrm>
          <a:off x="752475" y="339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244" name="db_pixel_rt" descr="Demandbase pixel"/>
        <xdr:cNvSpPr>
          <a:spLocks noChangeAspect="1" noChangeArrowheads="1"/>
        </xdr:cNvSpPr>
      </xdr:nvSpPr>
      <xdr:spPr bwMode="auto">
        <a:xfrm>
          <a:off x="752475" y="339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245" name="db_pixel_rt" descr="Demandbase pixel"/>
        <xdr:cNvSpPr>
          <a:spLocks noChangeAspect="1" noChangeArrowheads="1"/>
        </xdr:cNvSpPr>
      </xdr:nvSpPr>
      <xdr:spPr bwMode="auto">
        <a:xfrm>
          <a:off x="752475" y="339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246" name="db_pixel_rt" descr="Demandbase pixel"/>
        <xdr:cNvSpPr>
          <a:spLocks noChangeAspect="1" noChangeArrowheads="1"/>
        </xdr:cNvSpPr>
      </xdr:nvSpPr>
      <xdr:spPr bwMode="auto">
        <a:xfrm>
          <a:off x="752475" y="339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247" name="db_pixel_rt" descr="Demandbase pixel"/>
        <xdr:cNvSpPr>
          <a:spLocks noChangeAspect="1" noChangeArrowheads="1"/>
        </xdr:cNvSpPr>
      </xdr:nvSpPr>
      <xdr:spPr bwMode="auto">
        <a:xfrm>
          <a:off x="1609725" y="354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285516</xdr:colOff>
      <xdr:row>12</xdr:row>
      <xdr:rowOff>0</xdr:rowOff>
    </xdr:from>
    <xdr:ext cx="304800" cy="304800"/>
    <xdr:sp macro="" textlink="">
      <xdr:nvSpPr>
        <xdr:cNvPr id="248" name="db_pixel_rt" descr="Demandbase pixel"/>
        <xdr:cNvSpPr>
          <a:spLocks noChangeAspect="1" noChangeArrowheads="1"/>
        </xdr:cNvSpPr>
      </xdr:nvSpPr>
      <xdr:spPr bwMode="auto">
        <a:xfrm>
          <a:off x="2495316" y="339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866775</xdr:colOff>
      <xdr:row>12</xdr:row>
      <xdr:rowOff>0</xdr:rowOff>
    </xdr:from>
    <xdr:to>
      <xdr:col>1</xdr:col>
      <xdr:colOff>1171575</xdr:colOff>
      <xdr:row>13</xdr:row>
      <xdr:rowOff>79435</xdr:rowOff>
    </xdr:to>
    <xdr:sp macro="" textlink="">
      <xdr:nvSpPr>
        <xdr:cNvPr id="249" name="db_pixel_ad" descr="Demandbase pixel"/>
        <xdr:cNvSpPr>
          <a:spLocks noChangeAspect="1" noChangeArrowheads="1"/>
        </xdr:cNvSpPr>
      </xdr:nvSpPr>
      <xdr:spPr bwMode="auto">
        <a:xfrm>
          <a:off x="1619250" y="12763500"/>
          <a:ext cx="304800" cy="32596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857250</xdr:colOff>
      <xdr:row>12</xdr:row>
      <xdr:rowOff>0</xdr:rowOff>
    </xdr:from>
    <xdr:to>
      <xdr:col>1</xdr:col>
      <xdr:colOff>1162050</xdr:colOff>
      <xdr:row>13</xdr:row>
      <xdr:rowOff>79435</xdr:rowOff>
    </xdr:to>
    <xdr:sp macro="" textlink="">
      <xdr:nvSpPr>
        <xdr:cNvPr id="250" name="db_pixel_rt" descr="Demandbase pixel"/>
        <xdr:cNvSpPr>
          <a:spLocks noChangeAspect="1" noChangeArrowheads="1"/>
        </xdr:cNvSpPr>
      </xdr:nvSpPr>
      <xdr:spPr bwMode="auto">
        <a:xfrm>
          <a:off x="1609725" y="12763500"/>
          <a:ext cx="304800" cy="32596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600075</xdr:colOff>
      <xdr:row>12</xdr:row>
      <xdr:rowOff>0</xdr:rowOff>
    </xdr:from>
    <xdr:to>
      <xdr:col>0</xdr:col>
      <xdr:colOff>911931</xdr:colOff>
      <xdr:row>13</xdr:row>
      <xdr:rowOff>79435</xdr:rowOff>
    </xdr:to>
    <xdr:sp macro="" textlink="">
      <xdr:nvSpPr>
        <xdr:cNvPr id="251" name="db_pixel_ad" descr="Demandbase pixel"/>
        <xdr:cNvSpPr>
          <a:spLocks noChangeAspect="1" noChangeArrowheads="1"/>
        </xdr:cNvSpPr>
      </xdr:nvSpPr>
      <xdr:spPr bwMode="auto">
        <a:xfrm>
          <a:off x="600075" y="12763500"/>
          <a:ext cx="311856" cy="32596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838200</xdr:colOff>
      <xdr:row>12</xdr:row>
      <xdr:rowOff>0</xdr:rowOff>
    </xdr:from>
    <xdr:ext cx="304800" cy="304800"/>
    <xdr:sp macro="" textlink="">
      <xdr:nvSpPr>
        <xdr:cNvPr id="252" name="db_pixel_rt" descr="Demandbase pixel"/>
        <xdr:cNvSpPr>
          <a:spLocks noChangeAspect="1" noChangeArrowheads="1"/>
        </xdr:cNvSpPr>
      </xdr:nvSpPr>
      <xdr:spPr bwMode="auto">
        <a:xfrm>
          <a:off x="752475" y="1276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253" name="db_pixel_rt" descr="Demandbase pixel"/>
        <xdr:cNvSpPr>
          <a:spLocks noChangeAspect="1" noChangeArrowheads="1"/>
        </xdr:cNvSpPr>
      </xdr:nvSpPr>
      <xdr:spPr bwMode="auto">
        <a:xfrm>
          <a:off x="1609725" y="1276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371475</xdr:colOff>
      <xdr:row>12</xdr:row>
      <xdr:rowOff>0</xdr:rowOff>
    </xdr:from>
    <xdr:ext cx="304800" cy="304800"/>
    <xdr:sp macro="" textlink="">
      <xdr:nvSpPr>
        <xdr:cNvPr id="254" name="db_pixel_rt" descr="Demandbase pixel"/>
        <xdr:cNvSpPr>
          <a:spLocks noChangeAspect="1" noChangeArrowheads="1"/>
        </xdr:cNvSpPr>
      </xdr:nvSpPr>
      <xdr:spPr bwMode="auto">
        <a:xfrm>
          <a:off x="1123950" y="4705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371475</xdr:colOff>
      <xdr:row>12</xdr:row>
      <xdr:rowOff>0</xdr:rowOff>
    </xdr:from>
    <xdr:ext cx="304800" cy="304800"/>
    <xdr:sp macro="" textlink="">
      <xdr:nvSpPr>
        <xdr:cNvPr id="255" name="db_pixel_rt" descr="Demandbase pixel"/>
        <xdr:cNvSpPr>
          <a:spLocks noChangeAspect="1" noChangeArrowheads="1"/>
        </xdr:cNvSpPr>
      </xdr:nvSpPr>
      <xdr:spPr bwMode="auto">
        <a:xfrm>
          <a:off x="1123950" y="4705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976841</xdr:colOff>
      <xdr:row>12</xdr:row>
      <xdr:rowOff>0</xdr:rowOff>
    </xdr:from>
    <xdr:ext cx="304800" cy="304800"/>
    <xdr:sp macro="" textlink="">
      <xdr:nvSpPr>
        <xdr:cNvPr id="257" name="db_pixel_rt" descr="Demandbase pixel"/>
        <xdr:cNvSpPr>
          <a:spLocks noChangeAspect="1" noChangeArrowheads="1"/>
        </xdr:cNvSpPr>
      </xdr:nvSpPr>
      <xdr:spPr bwMode="auto">
        <a:xfrm>
          <a:off x="748241"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600075</xdr:colOff>
      <xdr:row>12</xdr:row>
      <xdr:rowOff>0</xdr:rowOff>
    </xdr:from>
    <xdr:ext cx="304800" cy="304800"/>
    <xdr:sp macro="" textlink="">
      <xdr:nvSpPr>
        <xdr:cNvPr id="258" name="db_pixel_ad" descr="Demandbase pixel"/>
        <xdr:cNvSpPr>
          <a:spLocks noChangeAspect="1" noChangeArrowheads="1"/>
        </xdr:cNvSpPr>
      </xdr:nvSpPr>
      <xdr:spPr bwMode="auto">
        <a:xfrm>
          <a:off x="6305550"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880532</xdr:colOff>
      <xdr:row>12</xdr:row>
      <xdr:rowOff>0</xdr:rowOff>
    </xdr:from>
    <xdr:ext cx="304800" cy="304800"/>
    <xdr:sp macro="" textlink="">
      <xdr:nvSpPr>
        <xdr:cNvPr id="259" name="db_pixel_rt" descr="Demandbase pixel"/>
        <xdr:cNvSpPr>
          <a:spLocks noChangeAspect="1" noChangeArrowheads="1"/>
        </xdr:cNvSpPr>
      </xdr:nvSpPr>
      <xdr:spPr bwMode="auto">
        <a:xfrm>
          <a:off x="1633007"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260" name="db_pixel_rt" descr="Demandbase pixel"/>
        <xdr:cNvSpPr>
          <a:spLocks noChangeAspect="1" noChangeArrowheads="1"/>
        </xdr:cNvSpPr>
      </xdr:nvSpPr>
      <xdr:spPr bwMode="auto">
        <a:xfrm>
          <a:off x="1609725"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261" name="db_pixel_rt" descr="Demandbase pixel"/>
        <xdr:cNvSpPr>
          <a:spLocks noChangeAspect="1" noChangeArrowheads="1"/>
        </xdr:cNvSpPr>
      </xdr:nvSpPr>
      <xdr:spPr bwMode="auto">
        <a:xfrm>
          <a:off x="1609725"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262" name="db_pixel_rt" descr="Demandbase pixel"/>
        <xdr:cNvSpPr>
          <a:spLocks noChangeAspect="1" noChangeArrowheads="1"/>
        </xdr:cNvSpPr>
      </xdr:nvSpPr>
      <xdr:spPr bwMode="auto">
        <a:xfrm>
          <a:off x="1609725"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838200</xdr:colOff>
      <xdr:row>12</xdr:row>
      <xdr:rowOff>0</xdr:rowOff>
    </xdr:from>
    <xdr:ext cx="304800" cy="304800"/>
    <xdr:sp macro="" textlink="">
      <xdr:nvSpPr>
        <xdr:cNvPr id="263" name="db_pixel_rt" descr="Demandbase pixel"/>
        <xdr:cNvSpPr>
          <a:spLocks noChangeAspect="1" noChangeArrowheads="1"/>
        </xdr:cNvSpPr>
      </xdr:nvSpPr>
      <xdr:spPr bwMode="auto">
        <a:xfrm>
          <a:off x="1590675"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264" name="db_pixel_rt" descr="Demandbase pixel"/>
        <xdr:cNvSpPr>
          <a:spLocks noChangeAspect="1" noChangeArrowheads="1"/>
        </xdr:cNvSpPr>
      </xdr:nvSpPr>
      <xdr:spPr bwMode="auto">
        <a:xfrm>
          <a:off x="1609725"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265" name="db_pixel_rt" descr="Demandbase pixel"/>
        <xdr:cNvSpPr>
          <a:spLocks noChangeAspect="1" noChangeArrowheads="1"/>
        </xdr:cNvSpPr>
      </xdr:nvSpPr>
      <xdr:spPr bwMode="auto">
        <a:xfrm>
          <a:off x="1609725"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266" name="db_pixel_rt" descr="Demandbase pixel"/>
        <xdr:cNvSpPr>
          <a:spLocks noChangeAspect="1" noChangeArrowheads="1"/>
        </xdr:cNvSpPr>
      </xdr:nvSpPr>
      <xdr:spPr bwMode="auto">
        <a:xfrm>
          <a:off x="752475"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267" name="db_pixel_rt" descr="Demandbase pixel"/>
        <xdr:cNvSpPr>
          <a:spLocks noChangeAspect="1" noChangeArrowheads="1"/>
        </xdr:cNvSpPr>
      </xdr:nvSpPr>
      <xdr:spPr bwMode="auto">
        <a:xfrm>
          <a:off x="752475"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866775</xdr:colOff>
      <xdr:row>12</xdr:row>
      <xdr:rowOff>0</xdr:rowOff>
    </xdr:from>
    <xdr:ext cx="304800" cy="304800"/>
    <xdr:sp macro="" textlink="">
      <xdr:nvSpPr>
        <xdr:cNvPr id="268" name="db_pixel_rt" descr="Demandbase pixel"/>
        <xdr:cNvSpPr>
          <a:spLocks noChangeAspect="1" noChangeArrowheads="1"/>
        </xdr:cNvSpPr>
      </xdr:nvSpPr>
      <xdr:spPr bwMode="auto">
        <a:xfrm>
          <a:off x="1619250"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838200</xdr:colOff>
      <xdr:row>12</xdr:row>
      <xdr:rowOff>0</xdr:rowOff>
    </xdr:from>
    <xdr:ext cx="304800" cy="304800"/>
    <xdr:sp macro="" textlink="">
      <xdr:nvSpPr>
        <xdr:cNvPr id="269" name="db_pixel_rt" descr="Demandbase pixel"/>
        <xdr:cNvSpPr>
          <a:spLocks noChangeAspect="1" noChangeArrowheads="1"/>
        </xdr:cNvSpPr>
      </xdr:nvSpPr>
      <xdr:spPr bwMode="auto">
        <a:xfrm>
          <a:off x="1590675"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270" name="db_pixel_rt" descr="Demandbase pixel"/>
        <xdr:cNvSpPr>
          <a:spLocks noChangeAspect="1" noChangeArrowheads="1"/>
        </xdr:cNvSpPr>
      </xdr:nvSpPr>
      <xdr:spPr bwMode="auto">
        <a:xfrm>
          <a:off x="1609725"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271" name="db_pixel_rt" descr="Demandbase pixel"/>
        <xdr:cNvSpPr>
          <a:spLocks noChangeAspect="1" noChangeArrowheads="1"/>
        </xdr:cNvSpPr>
      </xdr:nvSpPr>
      <xdr:spPr bwMode="auto">
        <a:xfrm>
          <a:off x="1609725"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272" name="db_pixel_rt" descr="Demandbase pixel"/>
        <xdr:cNvSpPr>
          <a:spLocks noChangeAspect="1" noChangeArrowheads="1"/>
        </xdr:cNvSpPr>
      </xdr:nvSpPr>
      <xdr:spPr bwMode="auto">
        <a:xfrm>
          <a:off x="1609725"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273" name="db_pixel_rt" descr="Demandbase pixel"/>
        <xdr:cNvSpPr>
          <a:spLocks noChangeAspect="1" noChangeArrowheads="1"/>
        </xdr:cNvSpPr>
      </xdr:nvSpPr>
      <xdr:spPr bwMode="auto">
        <a:xfrm>
          <a:off x="1609725"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274" name="db_pixel_rt" descr="Demandbase pixel"/>
        <xdr:cNvSpPr>
          <a:spLocks noChangeAspect="1" noChangeArrowheads="1"/>
        </xdr:cNvSpPr>
      </xdr:nvSpPr>
      <xdr:spPr bwMode="auto">
        <a:xfrm>
          <a:off x="1609725"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515409</xdr:colOff>
      <xdr:row>12</xdr:row>
      <xdr:rowOff>0</xdr:rowOff>
    </xdr:from>
    <xdr:ext cx="304800" cy="304800"/>
    <xdr:sp macro="" textlink="">
      <xdr:nvSpPr>
        <xdr:cNvPr id="276" name="db_pixel_ad" descr="Demandbase pixel"/>
        <xdr:cNvSpPr>
          <a:spLocks noChangeAspect="1" noChangeArrowheads="1"/>
        </xdr:cNvSpPr>
      </xdr:nvSpPr>
      <xdr:spPr bwMode="auto">
        <a:xfrm>
          <a:off x="6306609" y="9963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838200</xdr:colOff>
      <xdr:row>12</xdr:row>
      <xdr:rowOff>0</xdr:rowOff>
    </xdr:from>
    <xdr:ext cx="304800" cy="304800"/>
    <xdr:sp macro="" textlink="">
      <xdr:nvSpPr>
        <xdr:cNvPr id="277" name="db_pixel_rt" descr="Demandbase pixel"/>
        <xdr:cNvSpPr>
          <a:spLocks noChangeAspect="1" noChangeArrowheads="1"/>
        </xdr:cNvSpPr>
      </xdr:nvSpPr>
      <xdr:spPr bwMode="auto">
        <a:xfrm>
          <a:off x="1590675" y="912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278" name="db_pixel_rt" descr="Demandbase pixel"/>
        <xdr:cNvSpPr>
          <a:spLocks noChangeAspect="1" noChangeArrowheads="1"/>
        </xdr:cNvSpPr>
      </xdr:nvSpPr>
      <xdr:spPr bwMode="auto">
        <a:xfrm>
          <a:off x="1609725" y="912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279" name="db_pixel_rt" descr="Demandbase pixel"/>
        <xdr:cNvSpPr>
          <a:spLocks noChangeAspect="1" noChangeArrowheads="1"/>
        </xdr:cNvSpPr>
      </xdr:nvSpPr>
      <xdr:spPr bwMode="auto">
        <a:xfrm>
          <a:off x="1609725" y="912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280" name="db_pixel_rt" descr="Demandbase pixel"/>
        <xdr:cNvSpPr>
          <a:spLocks noChangeAspect="1" noChangeArrowheads="1"/>
        </xdr:cNvSpPr>
      </xdr:nvSpPr>
      <xdr:spPr bwMode="auto">
        <a:xfrm>
          <a:off x="1609725" y="912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838200</xdr:colOff>
      <xdr:row>12</xdr:row>
      <xdr:rowOff>0</xdr:rowOff>
    </xdr:from>
    <xdr:ext cx="304800" cy="304800"/>
    <xdr:sp macro="" textlink="">
      <xdr:nvSpPr>
        <xdr:cNvPr id="281" name="db_pixel_rt" descr="Demandbase pixel"/>
        <xdr:cNvSpPr>
          <a:spLocks noChangeAspect="1" noChangeArrowheads="1"/>
        </xdr:cNvSpPr>
      </xdr:nvSpPr>
      <xdr:spPr bwMode="auto">
        <a:xfrm>
          <a:off x="1590675" y="912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282" name="db_pixel_rt" descr="Demandbase pixel"/>
        <xdr:cNvSpPr>
          <a:spLocks noChangeAspect="1" noChangeArrowheads="1"/>
        </xdr:cNvSpPr>
      </xdr:nvSpPr>
      <xdr:spPr bwMode="auto">
        <a:xfrm>
          <a:off x="1609725" y="912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283" name="db_pixel_rt" descr="Demandbase pixel"/>
        <xdr:cNvSpPr>
          <a:spLocks noChangeAspect="1" noChangeArrowheads="1"/>
        </xdr:cNvSpPr>
      </xdr:nvSpPr>
      <xdr:spPr bwMode="auto">
        <a:xfrm>
          <a:off x="1609725" y="912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284" name="db_pixel_rt" descr="Demandbase pixel"/>
        <xdr:cNvSpPr>
          <a:spLocks noChangeAspect="1" noChangeArrowheads="1"/>
        </xdr:cNvSpPr>
      </xdr:nvSpPr>
      <xdr:spPr bwMode="auto">
        <a:xfrm>
          <a:off x="752475" y="912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1021395</xdr:colOff>
      <xdr:row>12</xdr:row>
      <xdr:rowOff>0</xdr:rowOff>
    </xdr:from>
    <xdr:ext cx="304800" cy="304800"/>
    <xdr:sp macro="" textlink="">
      <xdr:nvSpPr>
        <xdr:cNvPr id="285" name="db_pixel_rt" descr="Demandbase pixel"/>
        <xdr:cNvSpPr>
          <a:spLocks noChangeAspect="1" noChangeArrowheads="1"/>
        </xdr:cNvSpPr>
      </xdr:nvSpPr>
      <xdr:spPr bwMode="auto">
        <a:xfrm>
          <a:off x="1773870" y="9963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838200</xdr:colOff>
      <xdr:row>12</xdr:row>
      <xdr:rowOff>0</xdr:rowOff>
    </xdr:from>
    <xdr:ext cx="304800" cy="304800"/>
    <xdr:sp macro="" textlink="">
      <xdr:nvSpPr>
        <xdr:cNvPr id="286" name="db_pixel_rt" descr="Demandbase pixel"/>
        <xdr:cNvSpPr>
          <a:spLocks noChangeAspect="1" noChangeArrowheads="1"/>
        </xdr:cNvSpPr>
      </xdr:nvSpPr>
      <xdr:spPr bwMode="auto">
        <a:xfrm>
          <a:off x="1590675" y="912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287" name="db_pixel_rt" descr="Demandbase pixel"/>
        <xdr:cNvSpPr>
          <a:spLocks noChangeAspect="1" noChangeArrowheads="1"/>
        </xdr:cNvSpPr>
      </xdr:nvSpPr>
      <xdr:spPr bwMode="auto">
        <a:xfrm>
          <a:off x="1609725" y="912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84667</xdr:colOff>
      <xdr:row>12</xdr:row>
      <xdr:rowOff>0</xdr:rowOff>
    </xdr:from>
    <xdr:ext cx="304800" cy="304800"/>
    <xdr:sp macro="" textlink="">
      <xdr:nvSpPr>
        <xdr:cNvPr id="288" name="db_pixel_rt" descr="Demandbase pixel"/>
        <xdr:cNvSpPr>
          <a:spLocks noChangeAspect="1" noChangeArrowheads="1"/>
        </xdr:cNvSpPr>
      </xdr:nvSpPr>
      <xdr:spPr bwMode="auto">
        <a:xfrm>
          <a:off x="837142" y="912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31750</xdr:colOff>
      <xdr:row>12</xdr:row>
      <xdr:rowOff>0</xdr:rowOff>
    </xdr:from>
    <xdr:ext cx="400050" cy="304800"/>
    <xdr:sp macro="" textlink="">
      <xdr:nvSpPr>
        <xdr:cNvPr id="290" name="db_pixel_rt" descr="Demandbase pixel"/>
        <xdr:cNvSpPr>
          <a:spLocks noChangeAspect="1" noChangeArrowheads="1"/>
        </xdr:cNvSpPr>
      </xdr:nvSpPr>
      <xdr:spPr bwMode="auto">
        <a:xfrm>
          <a:off x="784225" y="9124950"/>
          <a:ext cx="40005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52916</xdr:colOff>
      <xdr:row>12</xdr:row>
      <xdr:rowOff>0</xdr:rowOff>
    </xdr:from>
    <xdr:ext cx="400050" cy="304800"/>
    <xdr:sp macro="" textlink="">
      <xdr:nvSpPr>
        <xdr:cNvPr id="291" name="db_pixel_rt" descr="Demandbase pixel"/>
        <xdr:cNvSpPr>
          <a:spLocks noChangeAspect="1" noChangeArrowheads="1"/>
        </xdr:cNvSpPr>
      </xdr:nvSpPr>
      <xdr:spPr bwMode="auto">
        <a:xfrm>
          <a:off x="805391" y="9095316"/>
          <a:ext cx="40005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1209676</xdr:colOff>
      <xdr:row>12</xdr:row>
      <xdr:rowOff>0</xdr:rowOff>
    </xdr:from>
    <xdr:ext cx="304800" cy="304800"/>
    <xdr:sp macro="" textlink="">
      <xdr:nvSpPr>
        <xdr:cNvPr id="292" name="db_pixel_rt" descr="Demandbase pixel"/>
        <xdr:cNvSpPr>
          <a:spLocks noChangeAspect="1" noChangeArrowheads="1"/>
        </xdr:cNvSpPr>
      </xdr:nvSpPr>
      <xdr:spPr bwMode="auto">
        <a:xfrm>
          <a:off x="3419476" y="1200996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600075</xdr:colOff>
      <xdr:row>12</xdr:row>
      <xdr:rowOff>0</xdr:rowOff>
    </xdr:from>
    <xdr:ext cx="304800" cy="304800"/>
    <xdr:sp macro="" textlink="">
      <xdr:nvSpPr>
        <xdr:cNvPr id="293" name="db_pixel_ad" descr="Demandbase pixel"/>
        <xdr:cNvSpPr>
          <a:spLocks noChangeAspect="1" noChangeArrowheads="1"/>
        </xdr:cNvSpPr>
      </xdr:nvSpPr>
      <xdr:spPr bwMode="auto">
        <a:xfrm>
          <a:off x="6305550"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838200</xdr:colOff>
      <xdr:row>12</xdr:row>
      <xdr:rowOff>0</xdr:rowOff>
    </xdr:from>
    <xdr:ext cx="304800" cy="304800"/>
    <xdr:sp macro="" textlink="">
      <xdr:nvSpPr>
        <xdr:cNvPr id="294" name="db_pixel_rt" descr="Demandbase pixel"/>
        <xdr:cNvSpPr>
          <a:spLocks noChangeAspect="1" noChangeArrowheads="1"/>
        </xdr:cNvSpPr>
      </xdr:nvSpPr>
      <xdr:spPr bwMode="auto">
        <a:xfrm>
          <a:off x="159067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295" name="db_pixel_rt" descr="Demandbase pixel"/>
        <xdr:cNvSpPr>
          <a:spLocks noChangeAspect="1" noChangeArrowheads="1"/>
        </xdr:cNvSpPr>
      </xdr:nvSpPr>
      <xdr:spPr bwMode="auto">
        <a:xfrm>
          <a:off x="160972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296" name="db_pixel_rt" descr="Demandbase pixel"/>
        <xdr:cNvSpPr>
          <a:spLocks noChangeAspect="1" noChangeArrowheads="1"/>
        </xdr:cNvSpPr>
      </xdr:nvSpPr>
      <xdr:spPr bwMode="auto">
        <a:xfrm>
          <a:off x="160972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297" name="db_pixel_rt" descr="Demandbase pixel"/>
        <xdr:cNvSpPr>
          <a:spLocks noChangeAspect="1" noChangeArrowheads="1"/>
        </xdr:cNvSpPr>
      </xdr:nvSpPr>
      <xdr:spPr bwMode="auto">
        <a:xfrm>
          <a:off x="75247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298" name="db_pixel_rt" descr="Demandbase pixel"/>
        <xdr:cNvSpPr>
          <a:spLocks noChangeAspect="1" noChangeArrowheads="1"/>
        </xdr:cNvSpPr>
      </xdr:nvSpPr>
      <xdr:spPr bwMode="auto">
        <a:xfrm>
          <a:off x="75247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299" name="db_pixel_rt" descr="Demandbase pixel"/>
        <xdr:cNvSpPr>
          <a:spLocks noChangeAspect="1" noChangeArrowheads="1"/>
        </xdr:cNvSpPr>
      </xdr:nvSpPr>
      <xdr:spPr bwMode="auto">
        <a:xfrm>
          <a:off x="160972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838200</xdr:colOff>
      <xdr:row>12</xdr:row>
      <xdr:rowOff>0</xdr:rowOff>
    </xdr:from>
    <xdr:ext cx="304800" cy="304800"/>
    <xdr:sp macro="" textlink="">
      <xdr:nvSpPr>
        <xdr:cNvPr id="300" name="db_pixel_rt" descr="Demandbase pixel"/>
        <xdr:cNvSpPr>
          <a:spLocks noChangeAspect="1" noChangeArrowheads="1"/>
        </xdr:cNvSpPr>
      </xdr:nvSpPr>
      <xdr:spPr bwMode="auto">
        <a:xfrm>
          <a:off x="159067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301" name="db_pixel_rt" descr="Demandbase pixel"/>
        <xdr:cNvSpPr>
          <a:spLocks noChangeAspect="1" noChangeArrowheads="1"/>
        </xdr:cNvSpPr>
      </xdr:nvSpPr>
      <xdr:spPr bwMode="auto">
        <a:xfrm>
          <a:off x="160972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302" name="db_pixel_rt" descr="Demandbase pixel"/>
        <xdr:cNvSpPr>
          <a:spLocks noChangeAspect="1" noChangeArrowheads="1"/>
        </xdr:cNvSpPr>
      </xdr:nvSpPr>
      <xdr:spPr bwMode="auto">
        <a:xfrm>
          <a:off x="160972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866775</xdr:colOff>
      <xdr:row>12</xdr:row>
      <xdr:rowOff>0</xdr:rowOff>
    </xdr:from>
    <xdr:ext cx="304800" cy="304800"/>
    <xdr:sp macro="" textlink="">
      <xdr:nvSpPr>
        <xdr:cNvPr id="303" name="db_pixel_rt" descr="Demandbase pixel"/>
        <xdr:cNvSpPr>
          <a:spLocks noChangeAspect="1" noChangeArrowheads="1"/>
        </xdr:cNvSpPr>
      </xdr:nvSpPr>
      <xdr:spPr bwMode="auto">
        <a:xfrm>
          <a:off x="1619250"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838200</xdr:colOff>
      <xdr:row>12</xdr:row>
      <xdr:rowOff>0</xdr:rowOff>
    </xdr:from>
    <xdr:ext cx="304800" cy="304800"/>
    <xdr:sp macro="" textlink="">
      <xdr:nvSpPr>
        <xdr:cNvPr id="304" name="db_pixel_rt" descr="Demandbase pixel"/>
        <xdr:cNvSpPr>
          <a:spLocks noChangeAspect="1" noChangeArrowheads="1"/>
        </xdr:cNvSpPr>
      </xdr:nvSpPr>
      <xdr:spPr bwMode="auto">
        <a:xfrm>
          <a:off x="159067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305" name="db_pixel_rt" descr="Demandbase pixel"/>
        <xdr:cNvSpPr>
          <a:spLocks noChangeAspect="1" noChangeArrowheads="1"/>
        </xdr:cNvSpPr>
      </xdr:nvSpPr>
      <xdr:spPr bwMode="auto">
        <a:xfrm>
          <a:off x="160972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306" name="db_pixel_rt" descr="Demandbase pixel"/>
        <xdr:cNvSpPr>
          <a:spLocks noChangeAspect="1" noChangeArrowheads="1"/>
        </xdr:cNvSpPr>
      </xdr:nvSpPr>
      <xdr:spPr bwMode="auto">
        <a:xfrm>
          <a:off x="160972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307" name="db_pixel_rt" descr="Demandbase pixel"/>
        <xdr:cNvSpPr>
          <a:spLocks noChangeAspect="1" noChangeArrowheads="1"/>
        </xdr:cNvSpPr>
      </xdr:nvSpPr>
      <xdr:spPr bwMode="auto">
        <a:xfrm>
          <a:off x="160972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838200</xdr:colOff>
      <xdr:row>12</xdr:row>
      <xdr:rowOff>0</xdr:rowOff>
    </xdr:from>
    <xdr:ext cx="304800" cy="304800"/>
    <xdr:sp macro="" textlink="">
      <xdr:nvSpPr>
        <xdr:cNvPr id="308" name="db_pixel_rt" descr="Demandbase pixel"/>
        <xdr:cNvSpPr>
          <a:spLocks noChangeAspect="1" noChangeArrowheads="1"/>
        </xdr:cNvSpPr>
      </xdr:nvSpPr>
      <xdr:spPr bwMode="auto">
        <a:xfrm>
          <a:off x="159067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309" name="db_pixel_rt" descr="Demandbase pixel"/>
        <xdr:cNvSpPr>
          <a:spLocks noChangeAspect="1" noChangeArrowheads="1"/>
        </xdr:cNvSpPr>
      </xdr:nvSpPr>
      <xdr:spPr bwMode="auto">
        <a:xfrm>
          <a:off x="160972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310" name="db_pixel_rt" descr="Demandbase pixel"/>
        <xdr:cNvSpPr>
          <a:spLocks noChangeAspect="1" noChangeArrowheads="1"/>
        </xdr:cNvSpPr>
      </xdr:nvSpPr>
      <xdr:spPr bwMode="auto">
        <a:xfrm>
          <a:off x="75247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311" name="db_pixel_rt" descr="Demandbase pixel"/>
        <xdr:cNvSpPr>
          <a:spLocks noChangeAspect="1" noChangeArrowheads="1"/>
        </xdr:cNvSpPr>
      </xdr:nvSpPr>
      <xdr:spPr bwMode="auto">
        <a:xfrm>
          <a:off x="75247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835025</xdr:colOff>
      <xdr:row>12</xdr:row>
      <xdr:rowOff>0</xdr:rowOff>
    </xdr:from>
    <xdr:ext cx="304800" cy="304800"/>
    <xdr:sp macro="" textlink="">
      <xdr:nvSpPr>
        <xdr:cNvPr id="312" name="db_pixel_rt" descr="Demandbase pixel"/>
        <xdr:cNvSpPr>
          <a:spLocks noChangeAspect="1" noChangeArrowheads="1"/>
        </xdr:cNvSpPr>
      </xdr:nvSpPr>
      <xdr:spPr bwMode="auto">
        <a:xfrm>
          <a:off x="1587500"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838200</xdr:colOff>
      <xdr:row>12</xdr:row>
      <xdr:rowOff>0</xdr:rowOff>
    </xdr:from>
    <xdr:ext cx="304800" cy="304800"/>
    <xdr:sp macro="" textlink="">
      <xdr:nvSpPr>
        <xdr:cNvPr id="313" name="db_pixel_rt" descr="Demandbase pixel"/>
        <xdr:cNvSpPr>
          <a:spLocks noChangeAspect="1" noChangeArrowheads="1"/>
        </xdr:cNvSpPr>
      </xdr:nvSpPr>
      <xdr:spPr bwMode="auto">
        <a:xfrm>
          <a:off x="159067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314" name="db_pixel_rt" descr="Demandbase pixel"/>
        <xdr:cNvSpPr>
          <a:spLocks noChangeAspect="1" noChangeArrowheads="1"/>
        </xdr:cNvSpPr>
      </xdr:nvSpPr>
      <xdr:spPr bwMode="auto">
        <a:xfrm>
          <a:off x="160972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315" name="db_pixel_rt" descr="Demandbase pixel"/>
        <xdr:cNvSpPr>
          <a:spLocks noChangeAspect="1" noChangeArrowheads="1"/>
        </xdr:cNvSpPr>
      </xdr:nvSpPr>
      <xdr:spPr bwMode="auto">
        <a:xfrm>
          <a:off x="160972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316" name="db_pixel_rt" descr="Demandbase pixel"/>
        <xdr:cNvSpPr>
          <a:spLocks noChangeAspect="1" noChangeArrowheads="1"/>
        </xdr:cNvSpPr>
      </xdr:nvSpPr>
      <xdr:spPr bwMode="auto">
        <a:xfrm>
          <a:off x="160972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317" name="db_pixel_rt" descr="Demandbase pixel"/>
        <xdr:cNvSpPr>
          <a:spLocks noChangeAspect="1" noChangeArrowheads="1"/>
        </xdr:cNvSpPr>
      </xdr:nvSpPr>
      <xdr:spPr bwMode="auto">
        <a:xfrm>
          <a:off x="160972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318" name="db_pixel_rt" descr="Demandbase pixel"/>
        <xdr:cNvSpPr>
          <a:spLocks noChangeAspect="1" noChangeArrowheads="1"/>
        </xdr:cNvSpPr>
      </xdr:nvSpPr>
      <xdr:spPr bwMode="auto">
        <a:xfrm>
          <a:off x="160972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600075</xdr:colOff>
      <xdr:row>12</xdr:row>
      <xdr:rowOff>0</xdr:rowOff>
    </xdr:from>
    <xdr:ext cx="304800" cy="304800"/>
    <xdr:sp macro="" textlink="">
      <xdr:nvSpPr>
        <xdr:cNvPr id="319" name="db_pixel_ad" descr="Demandbase pixel"/>
        <xdr:cNvSpPr>
          <a:spLocks noChangeAspect="1" noChangeArrowheads="1"/>
        </xdr:cNvSpPr>
      </xdr:nvSpPr>
      <xdr:spPr bwMode="auto">
        <a:xfrm>
          <a:off x="6305550"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838200</xdr:colOff>
      <xdr:row>12</xdr:row>
      <xdr:rowOff>0</xdr:rowOff>
    </xdr:from>
    <xdr:ext cx="304800" cy="304800"/>
    <xdr:sp macro="" textlink="">
      <xdr:nvSpPr>
        <xdr:cNvPr id="320" name="db_pixel_rt" descr="Demandbase pixel"/>
        <xdr:cNvSpPr>
          <a:spLocks noChangeAspect="1" noChangeArrowheads="1"/>
        </xdr:cNvSpPr>
      </xdr:nvSpPr>
      <xdr:spPr bwMode="auto">
        <a:xfrm>
          <a:off x="159067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321" name="db_pixel_rt" descr="Demandbase pixel"/>
        <xdr:cNvSpPr>
          <a:spLocks noChangeAspect="1" noChangeArrowheads="1"/>
        </xdr:cNvSpPr>
      </xdr:nvSpPr>
      <xdr:spPr bwMode="auto">
        <a:xfrm>
          <a:off x="160972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322" name="db_pixel_rt" descr="Demandbase pixel"/>
        <xdr:cNvSpPr>
          <a:spLocks noChangeAspect="1" noChangeArrowheads="1"/>
        </xdr:cNvSpPr>
      </xdr:nvSpPr>
      <xdr:spPr bwMode="auto">
        <a:xfrm>
          <a:off x="160972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323" name="db_pixel_rt" descr="Demandbase pixel"/>
        <xdr:cNvSpPr>
          <a:spLocks noChangeAspect="1" noChangeArrowheads="1"/>
        </xdr:cNvSpPr>
      </xdr:nvSpPr>
      <xdr:spPr bwMode="auto">
        <a:xfrm>
          <a:off x="160972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838200</xdr:colOff>
      <xdr:row>12</xdr:row>
      <xdr:rowOff>0</xdr:rowOff>
    </xdr:from>
    <xdr:ext cx="304800" cy="304800"/>
    <xdr:sp macro="" textlink="">
      <xdr:nvSpPr>
        <xdr:cNvPr id="324" name="db_pixel_rt" descr="Demandbase pixel"/>
        <xdr:cNvSpPr>
          <a:spLocks noChangeAspect="1" noChangeArrowheads="1"/>
        </xdr:cNvSpPr>
      </xdr:nvSpPr>
      <xdr:spPr bwMode="auto">
        <a:xfrm>
          <a:off x="159067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325" name="db_pixel_rt" descr="Demandbase pixel"/>
        <xdr:cNvSpPr>
          <a:spLocks noChangeAspect="1" noChangeArrowheads="1"/>
        </xdr:cNvSpPr>
      </xdr:nvSpPr>
      <xdr:spPr bwMode="auto">
        <a:xfrm>
          <a:off x="160972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326" name="db_pixel_rt" descr="Demandbase pixel"/>
        <xdr:cNvSpPr>
          <a:spLocks noChangeAspect="1" noChangeArrowheads="1"/>
        </xdr:cNvSpPr>
      </xdr:nvSpPr>
      <xdr:spPr bwMode="auto">
        <a:xfrm>
          <a:off x="160972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327" name="db_pixel_rt" descr="Demandbase pixel"/>
        <xdr:cNvSpPr>
          <a:spLocks noChangeAspect="1" noChangeArrowheads="1"/>
        </xdr:cNvSpPr>
      </xdr:nvSpPr>
      <xdr:spPr bwMode="auto">
        <a:xfrm>
          <a:off x="75247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328" name="db_pixel_rt" descr="Demandbase pixel"/>
        <xdr:cNvSpPr>
          <a:spLocks noChangeAspect="1" noChangeArrowheads="1"/>
        </xdr:cNvSpPr>
      </xdr:nvSpPr>
      <xdr:spPr bwMode="auto">
        <a:xfrm>
          <a:off x="75247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866775</xdr:colOff>
      <xdr:row>12</xdr:row>
      <xdr:rowOff>0</xdr:rowOff>
    </xdr:from>
    <xdr:ext cx="304800" cy="304800"/>
    <xdr:sp macro="" textlink="">
      <xdr:nvSpPr>
        <xdr:cNvPr id="329" name="db_pixel_rt" descr="Demandbase pixel"/>
        <xdr:cNvSpPr>
          <a:spLocks noChangeAspect="1" noChangeArrowheads="1"/>
        </xdr:cNvSpPr>
      </xdr:nvSpPr>
      <xdr:spPr bwMode="auto">
        <a:xfrm>
          <a:off x="1619250"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330" name="db_pixel_rt" descr="Demandbase pixel"/>
        <xdr:cNvSpPr>
          <a:spLocks noChangeAspect="1" noChangeArrowheads="1"/>
        </xdr:cNvSpPr>
      </xdr:nvSpPr>
      <xdr:spPr bwMode="auto">
        <a:xfrm>
          <a:off x="160972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331" name="db_pixel_rt" descr="Demandbase pixel"/>
        <xdr:cNvSpPr>
          <a:spLocks noChangeAspect="1" noChangeArrowheads="1"/>
        </xdr:cNvSpPr>
      </xdr:nvSpPr>
      <xdr:spPr bwMode="auto">
        <a:xfrm>
          <a:off x="160972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332" name="db_pixel_rt" descr="Demandbase pixel"/>
        <xdr:cNvSpPr>
          <a:spLocks noChangeAspect="1" noChangeArrowheads="1"/>
        </xdr:cNvSpPr>
      </xdr:nvSpPr>
      <xdr:spPr bwMode="auto">
        <a:xfrm>
          <a:off x="160972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333" name="db_pixel_rt" descr="Demandbase pixel"/>
        <xdr:cNvSpPr>
          <a:spLocks noChangeAspect="1" noChangeArrowheads="1"/>
        </xdr:cNvSpPr>
      </xdr:nvSpPr>
      <xdr:spPr bwMode="auto">
        <a:xfrm>
          <a:off x="160972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334" name="db_pixel_rt" descr="Demandbase pixel"/>
        <xdr:cNvSpPr>
          <a:spLocks noChangeAspect="1" noChangeArrowheads="1"/>
        </xdr:cNvSpPr>
      </xdr:nvSpPr>
      <xdr:spPr bwMode="auto">
        <a:xfrm>
          <a:off x="75247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866775</xdr:colOff>
      <xdr:row>12</xdr:row>
      <xdr:rowOff>0</xdr:rowOff>
    </xdr:from>
    <xdr:ext cx="304800" cy="304800"/>
    <xdr:sp macro="" textlink="">
      <xdr:nvSpPr>
        <xdr:cNvPr id="335" name="db_pixel_ad" descr="Demandbase pixel"/>
        <xdr:cNvSpPr>
          <a:spLocks noChangeAspect="1" noChangeArrowheads="1"/>
        </xdr:cNvSpPr>
      </xdr:nvSpPr>
      <xdr:spPr bwMode="auto">
        <a:xfrm>
          <a:off x="1619250"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336" name="db_pixel_rt" descr="Demandbase pixel"/>
        <xdr:cNvSpPr>
          <a:spLocks noChangeAspect="1" noChangeArrowheads="1"/>
        </xdr:cNvSpPr>
      </xdr:nvSpPr>
      <xdr:spPr bwMode="auto">
        <a:xfrm>
          <a:off x="160972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600075</xdr:colOff>
      <xdr:row>12</xdr:row>
      <xdr:rowOff>0</xdr:rowOff>
    </xdr:from>
    <xdr:ext cx="304800" cy="304800"/>
    <xdr:sp macro="" textlink="">
      <xdr:nvSpPr>
        <xdr:cNvPr id="337" name="db_pixel_ad" descr="Demandbase pixel"/>
        <xdr:cNvSpPr>
          <a:spLocks noChangeAspect="1" noChangeArrowheads="1"/>
        </xdr:cNvSpPr>
      </xdr:nvSpPr>
      <xdr:spPr bwMode="auto">
        <a:xfrm>
          <a:off x="60007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838200</xdr:colOff>
      <xdr:row>12</xdr:row>
      <xdr:rowOff>0</xdr:rowOff>
    </xdr:from>
    <xdr:ext cx="304800" cy="304800"/>
    <xdr:sp macro="" textlink="">
      <xdr:nvSpPr>
        <xdr:cNvPr id="338" name="db_pixel_rt" descr="Demandbase pixel"/>
        <xdr:cNvSpPr>
          <a:spLocks noChangeAspect="1" noChangeArrowheads="1"/>
        </xdr:cNvSpPr>
      </xdr:nvSpPr>
      <xdr:spPr bwMode="auto">
        <a:xfrm>
          <a:off x="159067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12</xdr:row>
      <xdr:rowOff>0</xdr:rowOff>
    </xdr:from>
    <xdr:ext cx="304800" cy="304800"/>
    <xdr:sp macro="" textlink="">
      <xdr:nvSpPr>
        <xdr:cNvPr id="339" name="db_pixel_rt" descr="Demandbase pixel"/>
        <xdr:cNvSpPr>
          <a:spLocks noChangeAspect="1" noChangeArrowheads="1"/>
        </xdr:cNvSpPr>
      </xdr:nvSpPr>
      <xdr:spPr bwMode="auto">
        <a:xfrm>
          <a:off x="75247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340" name="db_pixel_rt" descr="Demandbase pixel"/>
        <xdr:cNvSpPr>
          <a:spLocks noChangeAspect="1" noChangeArrowheads="1"/>
        </xdr:cNvSpPr>
      </xdr:nvSpPr>
      <xdr:spPr bwMode="auto">
        <a:xfrm>
          <a:off x="75247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341" name="db_pixel_rt" descr="Demandbase pixel"/>
        <xdr:cNvSpPr>
          <a:spLocks noChangeAspect="1" noChangeArrowheads="1"/>
        </xdr:cNvSpPr>
      </xdr:nvSpPr>
      <xdr:spPr bwMode="auto">
        <a:xfrm>
          <a:off x="160972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342" name="db_pixel_rt" descr="Demandbase pixel"/>
        <xdr:cNvSpPr>
          <a:spLocks noChangeAspect="1" noChangeArrowheads="1"/>
        </xdr:cNvSpPr>
      </xdr:nvSpPr>
      <xdr:spPr bwMode="auto">
        <a:xfrm>
          <a:off x="160972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12</xdr:row>
      <xdr:rowOff>0</xdr:rowOff>
    </xdr:from>
    <xdr:ext cx="304800" cy="304800"/>
    <xdr:sp macro="" textlink="">
      <xdr:nvSpPr>
        <xdr:cNvPr id="343" name="db_pixel_rt" descr="Demandbase pixel"/>
        <xdr:cNvSpPr>
          <a:spLocks noChangeAspect="1" noChangeArrowheads="1"/>
        </xdr:cNvSpPr>
      </xdr:nvSpPr>
      <xdr:spPr bwMode="auto">
        <a:xfrm>
          <a:off x="75247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344" name="db_pixel_rt" descr="Demandbase pixel"/>
        <xdr:cNvSpPr>
          <a:spLocks noChangeAspect="1" noChangeArrowheads="1"/>
        </xdr:cNvSpPr>
      </xdr:nvSpPr>
      <xdr:spPr bwMode="auto">
        <a:xfrm>
          <a:off x="75247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345" name="db_pixel_rt" descr="Demandbase pixel"/>
        <xdr:cNvSpPr>
          <a:spLocks noChangeAspect="1" noChangeArrowheads="1"/>
        </xdr:cNvSpPr>
      </xdr:nvSpPr>
      <xdr:spPr bwMode="auto">
        <a:xfrm>
          <a:off x="75247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346" name="db_pixel_rt" descr="Demandbase pixel"/>
        <xdr:cNvSpPr>
          <a:spLocks noChangeAspect="1" noChangeArrowheads="1"/>
        </xdr:cNvSpPr>
      </xdr:nvSpPr>
      <xdr:spPr bwMode="auto">
        <a:xfrm>
          <a:off x="75247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866775</xdr:colOff>
      <xdr:row>12</xdr:row>
      <xdr:rowOff>0</xdr:rowOff>
    </xdr:from>
    <xdr:ext cx="304800" cy="310091"/>
    <xdr:sp macro="" textlink="">
      <xdr:nvSpPr>
        <xdr:cNvPr id="347" name="db_pixel_ad" descr="Demandbase pixel"/>
        <xdr:cNvSpPr>
          <a:spLocks noChangeAspect="1" noChangeArrowheads="1"/>
        </xdr:cNvSpPr>
      </xdr:nvSpPr>
      <xdr:spPr bwMode="auto">
        <a:xfrm>
          <a:off x="1619250" y="11106150"/>
          <a:ext cx="304800" cy="31009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10091"/>
    <xdr:sp macro="" textlink="">
      <xdr:nvSpPr>
        <xdr:cNvPr id="348" name="db_pixel_rt" descr="Demandbase pixel"/>
        <xdr:cNvSpPr>
          <a:spLocks noChangeAspect="1" noChangeArrowheads="1"/>
        </xdr:cNvSpPr>
      </xdr:nvSpPr>
      <xdr:spPr bwMode="auto">
        <a:xfrm>
          <a:off x="1609725" y="11106150"/>
          <a:ext cx="304800" cy="31009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600075</xdr:colOff>
      <xdr:row>12</xdr:row>
      <xdr:rowOff>0</xdr:rowOff>
    </xdr:from>
    <xdr:ext cx="303742" cy="310091"/>
    <xdr:sp macro="" textlink="">
      <xdr:nvSpPr>
        <xdr:cNvPr id="349" name="db_pixel_ad" descr="Demandbase pixel"/>
        <xdr:cNvSpPr>
          <a:spLocks noChangeAspect="1" noChangeArrowheads="1"/>
        </xdr:cNvSpPr>
      </xdr:nvSpPr>
      <xdr:spPr bwMode="auto">
        <a:xfrm>
          <a:off x="600075" y="11106150"/>
          <a:ext cx="303742" cy="31009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838200</xdr:colOff>
      <xdr:row>12</xdr:row>
      <xdr:rowOff>0</xdr:rowOff>
    </xdr:from>
    <xdr:ext cx="304800" cy="310091"/>
    <xdr:sp macro="" textlink="">
      <xdr:nvSpPr>
        <xdr:cNvPr id="350" name="db_pixel_rt" descr="Demandbase pixel"/>
        <xdr:cNvSpPr>
          <a:spLocks noChangeAspect="1" noChangeArrowheads="1"/>
        </xdr:cNvSpPr>
      </xdr:nvSpPr>
      <xdr:spPr bwMode="auto">
        <a:xfrm>
          <a:off x="1590675" y="11106150"/>
          <a:ext cx="304800" cy="31009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12</xdr:row>
      <xdr:rowOff>0</xdr:rowOff>
    </xdr:from>
    <xdr:ext cx="304800" cy="304800"/>
    <xdr:sp macro="" textlink="">
      <xdr:nvSpPr>
        <xdr:cNvPr id="351" name="db_pixel_rt" descr="Demandbase pixel"/>
        <xdr:cNvSpPr>
          <a:spLocks noChangeAspect="1" noChangeArrowheads="1"/>
        </xdr:cNvSpPr>
      </xdr:nvSpPr>
      <xdr:spPr bwMode="auto">
        <a:xfrm>
          <a:off x="75247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352" name="db_pixel_rt" descr="Demandbase pixel"/>
        <xdr:cNvSpPr>
          <a:spLocks noChangeAspect="1" noChangeArrowheads="1"/>
        </xdr:cNvSpPr>
      </xdr:nvSpPr>
      <xdr:spPr bwMode="auto">
        <a:xfrm>
          <a:off x="75247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353" name="db_pixel_rt" descr="Demandbase pixel"/>
        <xdr:cNvSpPr>
          <a:spLocks noChangeAspect="1" noChangeArrowheads="1"/>
        </xdr:cNvSpPr>
      </xdr:nvSpPr>
      <xdr:spPr bwMode="auto">
        <a:xfrm>
          <a:off x="160972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354" name="db_pixel_rt" descr="Demandbase pixel"/>
        <xdr:cNvSpPr>
          <a:spLocks noChangeAspect="1" noChangeArrowheads="1"/>
        </xdr:cNvSpPr>
      </xdr:nvSpPr>
      <xdr:spPr bwMode="auto">
        <a:xfrm>
          <a:off x="160972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12</xdr:row>
      <xdr:rowOff>0</xdr:rowOff>
    </xdr:from>
    <xdr:ext cx="304800" cy="304800"/>
    <xdr:sp macro="" textlink="">
      <xdr:nvSpPr>
        <xdr:cNvPr id="355" name="db_pixel_rt" descr="Demandbase pixel"/>
        <xdr:cNvSpPr>
          <a:spLocks noChangeAspect="1" noChangeArrowheads="1"/>
        </xdr:cNvSpPr>
      </xdr:nvSpPr>
      <xdr:spPr bwMode="auto">
        <a:xfrm>
          <a:off x="75247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356" name="db_pixel_rt" descr="Demandbase pixel"/>
        <xdr:cNvSpPr>
          <a:spLocks noChangeAspect="1" noChangeArrowheads="1"/>
        </xdr:cNvSpPr>
      </xdr:nvSpPr>
      <xdr:spPr bwMode="auto">
        <a:xfrm>
          <a:off x="75247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357" name="db_pixel_rt" descr="Demandbase pixel"/>
        <xdr:cNvSpPr>
          <a:spLocks noChangeAspect="1" noChangeArrowheads="1"/>
        </xdr:cNvSpPr>
      </xdr:nvSpPr>
      <xdr:spPr bwMode="auto">
        <a:xfrm>
          <a:off x="75247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358" name="db_pixel_rt" descr="Demandbase pixel"/>
        <xdr:cNvSpPr>
          <a:spLocks noChangeAspect="1" noChangeArrowheads="1"/>
        </xdr:cNvSpPr>
      </xdr:nvSpPr>
      <xdr:spPr bwMode="auto">
        <a:xfrm>
          <a:off x="75247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285516</xdr:colOff>
      <xdr:row>12</xdr:row>
      <xdr:rowOff>0</xdr:rowOff>
    </xdr:from>
    <xdr:ext cx="304800" cy="304800"/>
    <xdr:sp macro="" textlink="">
      <xdr:nvSpPr>
        <xdr:cNvPr id="359" name="db_pixel_rt" descr="Demandbase pixel"/>
        <xdr:cNvSpPr>
          <a:spLocks noChangeAspect="1" noChangeArrowheads="1"/>
        </xdr:cNvSpPr>
      </xdr:nvSpPr>
      <xdr:spPr bwMode="auto">
        <a:xfrm>
          <a:off x="2495316"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638175</xdr:colOff>
      <xdr:row>12</xdr:row>
      <xdr:rowOff>0</xdr:rowOff>
    </xdr:from>
    <xdr:ext cx="304800" cy="304800"/>
    <xdr:sp macro="" textlink="">
      <xdr:nvSpPr>
        <xdr:cNvPr id="360" name="db_pixel_rt" descr="Demandbase pixel"/>
        <xdr:cNvSpPr>
          <a:spLocks noChangeAspect="1" noChangeArrowheads="1"/>
        </xdr:cNvSpPr>
      </xdr:nvSpPr>
      <xdr:spPr bwMode="auto">
        <a:xfrm>
          <a:off x="63817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600075</xdr:colOff>
      <xdr:row>12</xdr:row>
      <xdr:rowOff>0</xdr:rowOff>
    </xdr:from>
    <xdr:ext cx="304800" cy="304800"/>
    <xdr:sp macro="" textlink="">
      <xdr:nvSpPr>
        <xdr:cNvPr id="361" name="db_pixel_ad" descr="Demandbase pixel"/>
        <xdr:cNvSpPr>
          <a:spLocks noChangeAspect="1" noChangeArrowheads="1"/>
        </xdr:cNvSpPr>
      </xdr:nvSpPr>
      <xdr:spPr bwMode="auto">
        <a:xfrm>
          <a:off x="6305550"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838200</xdr:colOff>
      <xdr:row>12</xdr:row>
      <xdr:rowOff>0</xdr:rowOff>
    </xdr:from>
    <xdr:ext cx="304800" cy="304800"/>
    <xdr:sp macro="" textlink="">
      <xdr:nvSpPr>
        <xdr:cNvPr id="362" name="db_pixel_rt" descr="Demandbase pixel"/>
        <xdr:cNvSpPr>
          <a:spLocks noChangeAspect="1" noChangeArrowheads="1"/>
        </xdr:cNvSpPr>
      </xdr:nvSpPr>
      <xdr:spPr bwMode="auto">
        <a:xfrm>
          <a:off x="159067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363" name="db_pixel_rt" descr="Demandbase pixel"/>
        <xdr:cNvSpPr>
          <a:spLocks noChangeAspect="1" noChangeArrowheads="1"/>
        </xdr:cNvSpPr>
      </xdr:nvSpPr>
      <xdr:spPr bwMode="auto">
        <a:xfrm>
          <a:off x="160972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364" name="db_pixel_rt" descr="Demandbase pixel"/>
        <xdr:cNvSpPr>
          <a:spLocks noChangeAspect="1" noChangeArrowheads="1"/>
        </xdr:cNvSpPr>
      </xdr:nvSpPr>
      <xdr:spPr bwMode="auto">
        <a:xfrm>
          <a:off x="160972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365" name="db_pixel_rt" descr="Demandbase pixel"/>
        <xdr:cNvSpPr>
          <a:spLocks noChangeAspect="1" noChangeArrowheads="1"/>
        </xdr:cNvSpPr>
      </xdr:nvSpPr>
      <xdr:spPr bwMode="auto">
        <a:xfrm>
          <a:off x="75247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366" name="db_pixel_rt" descr="Demandbase pixel"/>
        <xdr:cNvSpPr>
          <a:spLocks noChangeAspect="1" noChangeArrowheads="1"/>
        </xdr:cNvSpPr>
      </xdr:nvSpPr>
      <xdr:spPr bwMode="auto">
        <a:xfrm>
          <a:off x="75247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367" name="db_pixel_rt" descr="Demandbase pixel"/>
        <xdr:cNvSpPr>
          <a:spLocks noChangeAspect="1" noChangeArrowheads="1"/>
        </xdr:cNvSpPr>
      </xdr:nvSpPr>
      <xdr:spPr bwMode="auto">
        <a:xfrm>
          <a:off x="160972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838200</xdr:colOff>
      <xdr:row>12</xdr:row>
      <xdr:rowOff>0</xdr:rowOff>
    </xdr:from>
    <xdr:ext cx="304800" cy="304800"/>
    <xdr:sp macro="" textlink="">
      <xdr:nvSpPr>
        <xdr:cNvPr id="368" name="db_pixel_rt" descr="Demandbase pixel"/>
        <xdr:cNvSpPr>
          <a:spLocks noChangeAspect="1" noChangeArrowheads="1"/>
        </xdr:cNvSpPr>
      </xdr:nvSpPr>
      <xdr:spPr bwMode="auto">
        <a:xfrm>
          <a:off x="159067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369" name="db_pixel_rt" descr="Demandbase pixel"/>
        <xdr:cNvSpPr>
          <a:spLocks noChangeAspect="1" noChangeArrowheads="1"/>
        </xdr:cNvSpPr>
      </xdr:nvSpPr>
      <xdr:spPr bwMode="auto">
        <a:xfrm>
          <a:off x="160972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370" name="db_pixel_rt" descr="Demandbase pixel"/>
        <xdr:cNvSpPr>
          <a:spLocks noChangeAspect="1" noChangeArrowheads="1"/>
        </xdr:cNvSpPr>
      </xdr:nvSpPr>
      <xdr:spPr bwMode="auto">
        <a:xfrm>
          <a:off x="160972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866775</xdr:colOff>
      <xdr:row>12</xdr:row>
      <xdr:rowOff>0</xdr:rowOff>
    </xdr:from>
    <xdr:ext cx="304800" cy="304800"/>
    <xdr:sp macro="" textlink="">
      <xdr:nvSpPr>
        <xdr:cNvPr id="371" name="db_pixel_rt" descr="Demandbase pixel"/>
        <xdr:cNvSpPr>
          <a:spLocks noChangeAspect="1" noChangeArrowheads="1"/>
        </xdr:cNvSpPr>
      </xdr:nvSpPr>
      <xdr:spPr bwMode="auto">
        <a:xfrm>
          <a:off x="1619250"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838200</xdr:colOff>
      <xdr:row>12</xdr:row>
      <xdr:rowOff>0</xdr:rowOff>
    </xdr:from>
    <xdr:ext cx="304800" cy="304800"/>
    <xdr:sp macro="" textlink="">
      <xdr:nvSpPr>
        <xdr:cNvPr id="372" name="db_pixel_rt" descr="Demandbase pixel"/>
        <xdr:cNvSpPr>
          <a:spLocks noChangeAspect="1" noChangeArrowheads="1"/>
        </xdr:cNvSpPr>
      </xdr:nvSpPr>
      <xdr:spPr bwMode="auto">
        <a:xfrm>
          <a:off x="159067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373" name="db_pixel_rt" descr="Demandbase pixel"/>
        <xdr:cNvSpPr>
          <a:spLocks noChangeAspect="1" noChangeArrowheads="1"/>
        </xdr:cNvSpPr>
      </xdr:nvSpPr>
      <xdr:spPr bwMode="auto">
        <a:xfrm>
          <a:off x="160972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374" name="db_pixel_rt" descr="Demandbase pixel"/>
        <xdr:cNvSpPr>
          <a:spLocks noChangeAspect="1" noChangeArrowheads="1"/>
        </xdr:cNvSpPr>
      </xdr:nvSpPr>
      <xdr:spPr bwMode="auto">
        <a:xfrm>
          <a:off x="160972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375" name="db_pixel_rt" descr="Demandbase pixel"/>
        <xdr:cNvSpPr>
          <a:spLocks noChangeAspect="1" noChangeArrowheads="1"/>
        </xdr:cNvSpPr>
      </xdr:nvSpPr>
      <xdr:spPr bwMode="auto">
        <a:xfrm>
          <a:off x="160972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838200</xdr:colOff>
      <xdr:row>12</xdr:row>
      <xdr:rowOff>0</xdr:rowOff>
    </xdr:from>
    <xdr:ext cx="304800" cy="304800"/>
    <xdr:sp macro="" textlink="">
      <xdr:nvSpPr>
        <xdr:cNvPr id="376" name="db_pixel_rt" descr="Demandbase pixel"/>
        <xdr:cNvSpPr>
          <a:spLocks noChangeAspect="1" noChangeArrowheads="1"/>
        </xdr:cNvSpPr>
      </xdr:nvSpPr>
      <xdr:spPr bwMode="auto">
        <a:xfrm>
          <a:off x="159067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377" name="db_pixel_rt" descr="Demandbase pixel"/>
        <xdr:cNvSpPr>
          <a:spLocks noChangeAspect="1" noChangeArrowheads="1"/>
        </xdr:cNvSpPr>
      </xdr:nvSpPr>
      <xdr:spPr bwMode="auto">
        <a:xfrm>
          <a:off x="160972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378" name="db_pixel_rt" descr="Demandbase pixel"/>
        <xdr:cNvSpPr>
          <a:spLocks noChangeAspect="1" noChangeArrowheads="1"/>
        </xdr:cNvSpPr>
      </xdr:nvSpPr>
      <xdr:spPr bwMode="auto">
        <a:xfrm>
          <a:off x="75247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379" name="db_pixel_rt" descr="Demandbase pixel"/>
        <xdr:cNvSpPr>
          <a:spLocks noChangeAspect="1" noChangeArrowheads="1"/>
        </xdr:cNvSpPr>
      </xdr:nvSpPr>
      <xdr:spPr bwMode="auto">
        <a:xfrm>
          <a:off x="75247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835025</xdr:colOff>
      <xdr:row>12</xdr:row>
      <xdr:rowOff>0</xdr:rowOff>
    </xdr:from>
    <xdr:ext cx="304800" cy="304800"/>
    <xdr:sp macro="" textlink="">
      <xdr:nvSpPr>
        <xdr:cNvPr id="380" name="db_pixel_rt" descr="Demandbase pixel"/>
        <xdr:cNvSpPr>
          <a:spLocks noChangeAspect="1" noChangeArrowheads="1"/>
        </xdr:cNvSpPr>
      </xdr:nvSpPr>
      <xdr:spPr bwMode="auto">
        <a:xfrm>
          <a:off x="1587500"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838200</xdr:colOff>
      <xdr:row>12</xdr:row>
      <xdr:rowOff>0</xdr:rowOff>
    </xdr:from>
    <xdr:ext cx="304800" cy="304800"/>
    <xdr:sp macro="" textlink="">
      <xdr:nvSpPr>
        <xdr:cNvPr id="381" name="db_pixel_rt" descr="Demandbase pixel"/>
        <xdr:cNvSpPr>
          <a:spLocks noChangeAspect="1" noChangeArrowheads="1"/>
        </xdr:cNvSpPr>
      </xdr:nvSpPr>
      <xdr:spPr bwMode="auto">
        <a:xfrm>
          <a:off x="159067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382" name="db_pixel_rt" descr="Demandbase pixel"/>
        <xdr:cNvSpPr>
          <a:spLocks noChangeAspect="1" noChangeArrowheads="1"/>
        </xdr:cNvSpPr>
      </xdr:nvSpPr>
      <xdr:spPr bwMode="auto">
        <a:xfrm>
          <a:off x="160972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383" name="db_pixel_rt" descr="Demandbase pixel"/>
        <xdr:cNvSpPr>
          <a:spLocks noChangeAspect="1" noChangeArrowheads="1"/>
        </xdr:cNvSpPr>
      </xdr:nvSpPr>
      <xdr:spPr bwMode="auto">
        <a:xfrm>
          <a:off x="160972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384" name="db_pixel_rt" descr="Demandbase pixel"/>
        <xdr:cNvSpPr>
          <a:spLocks noChangeAspect="1" noChangeArrowheads="1"/>
        </xdr:cNvSpPr>
      </xdr:nvSpPr>
      <xdr:spPr bwMode="auto">
        <a:xfrm>
          <a:off x="160972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385" name="db_pixel_rt" descr="Demandbase pixel"/>
        <xdr:cNvSpPr>
          <a:spLocks noChangeAspect="1" noChangeArrowheads="1"/>
        </xdr:cNvSpPr>
      </xdr:nvSpPr>
      <xdr:spPr bwMode="auto">
        <a:xfrm>
          <a:off x="160972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386" name="db_pixel_rt" descr="Demandbase pixel"/>
        <xdr:cNvSpPr>
          <a:spLocks noChangeAspect="1" noChangeArrowheads="1"/>
        </xdr:cNvSpPr>
      </xdr:nvSpPr>
      <xdr:spPr bwMode="auto">
        <a:xfrm>
          <a:off x="160972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600075</xdr:colOff>
      <xdr:row>12</xdr:row>
      <xdr:rowOff>0</xdr:rowOff>
    </xdr:from>
    <xdr:ext cx="304800" cy="304800"/>
    <xdr:sp macro="" textlink="">
      <xdr:nvSpPr>
        <xdr:cNvPr id="387" name="db_pixel_ad" descr="Demandbase pixel"/>
        <xdr:cNvSpPr>
          <a:spLocks noChangeAspect="1" noChangeArrowheads="1"/>
        </xdr:cNvSpPr>
      </xdr:nvSpPr>
      <xdr:spPr bwMode="auto">
        <a:xfrm>
          <a:off x="6305550"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838200</xdr:colOff>
      <xdr:row>12</xdr:row>
      <xdr:rowOff>0</xdr:rowOff>
    </xdr:from>
    <xdr:ext cx="304800" cy="304800"/>
    <xdr:sp macro="" textlink="">
      <xdr:nvSpPr>
        <xdr:cNvPr id="388" name="db_pixel_rt" descr="Demandbase pixel"/>
        <xdr:cNvSpPr>
          <a:spLocks noChangeAspect="1" noChangeArrowheads="1"/>
        </xdr:cNvSpPr>
      </xdr:nvSpPr>
      <xdr:spPr bwMode="auto">
        <a:xfrm>
          <a:off x="159067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389" name="db_pixel_rt" descr="Demandbase pixel"/>
        <xdr:cNvSpPr>
          <a:spLocks noChangeAspect="1" noChangeArrowheads="1"/>
        </xdr:cNvSpPr>
      </xdr:nvSpPr>
      <xdr:spPr bwMode="auto">
        <a:xfrm>
          <a:off x="160972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390" name="db_pixel_rt" descr="Demandbase pixel"/>
        <xdr:cNvSpPr>
          <a:spLocks noChangeAspect="1" noChangeArrowheads="1"/>
        </xdr:cNvSpPr>
      </xdr:nvSpPr>
      <xdr:spPr bwMode="auto">
        <a:xfrm>
          <a:off x="160972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391" name="db_pixel_rt" descr="Demandbase pixel"/>
        <xdr:cNvSpPr>
          <a:spLocks noChangeAspect="1" noChangeArrowheads="1"/>
        </xdr:cNvSpPr>
      </xdr:nvSpPr>
      <xdr:spPr bwMode="auto">
        <a:xfrm>
          <a:off x="160972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838200</xdr:colOff>
      <xdr:row>12</xdr:row>
      <xdr:rowOff>0</xdr:rowOff>
    </xdr:from>
    <xdr:ext cx="304800" cy="304800"/>
    <xdr:sp macro="" textlink="">
      <xdr:nvSpPr>
        <xdr:cNvPr id="392" name="db_pixel_rt" descr="Demandbase pixel"/>
        <xdr:cNvSpPr>
          <a:spLocks noChangeAspect="1" noChangeArrowheads="1"/>
        </xdr:cNvSpPr>
      </xdr:nvSpPr>
      <xdr:spPr bwMode="auto">
        <a:xfrm>
          <a:off x="159067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393" name="db_pixel_rt" descr="Demandbase pixel"/>
        <xdr:cNvSpPr>
          <a:spLocks noChangeAspect="1" noChangeArrowheads="1"/>
        </xdr:cNvSpPr>
      </xdr:nvSpPr>
      <xdr:spPr bwMode="auto">
        <a:xfrm>
          <a:off x="160972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394" name="db_pixel_rt" descr="Demandbase pixel"/>
        <xdr:cNvSpPr>
          <a:spLocks noChangeAspect="1" noChangeArrowheads="1"/>
        </xdr:cNvSpPr>
      </xdr:nvSpPr>
      <xdr:spPr bwMode="auto">
        <a:xfrm>
          <a:off x="160972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395" name="db_pixel_rt" descr="Demandbase pixel"/>
        <xdr:cNvSpPr>
          <a:spLocks noChangeAspect="1" noChangeArrowheads="1"/>
        </xdr:cNvSpPr>
      </xdr:nvSpPr>
      <xdr:spPr bwMode="auto">
        <a:xfrm>
          <a:off x="75247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396" name="db_pixel_rt" descr="Demandbase pixel"/>
        <xdr:cNvSpPr>
          <a:spLocks noChangeAspect="1" noChangeArrowheads="1"/>
        </xdr:cNvSpPr>
      </xdr:nvSpPr>
      <xdr:spPr bwMode="auto">
        <a:xfrm>
          <a:off x="75247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866775</xdr:colOff>
      <xdr:row>12</xdr:row>
      <xdr:rowOff>0</xdr:rowOff>
    </xdr:from>
    <xdr:ext cx="304800" cy="304800"/>
    <xdr:sp macro="" textlink="">
      <xdr:nvSpPr>
        <xdr:cNvPr id="397" name="db_pixel_rt" descr="Demandbase pixel"/>
        <xdr:cNvSpPr>
          <a:spLocks noChangeAspect="1" noChangeArrowheads="1"/>
        </xdr:cNvSpPr>
      </xdr:nvSpPr>
      <xdr:spPr bwMode="auto">
        <a:xfrm>
          <a:off x="1619250"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398" name="db_pixel_rt" descr="Demandbase pixel"/>
        <xdr:cNvSpPr>
          <a:spLocks noChangeAspect="1" noChangeArrowheads="1"/>
        </xdr:cNvSpPr>
      </xdr:nvSpPr>
      <xdr:spPr bwMode="auto">
        <a:xfrm>
          <a:off x="160972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399" name="db_pixel_rt" descr="Demandbase pixel"/>
        <xdr:cNvSpPr>
          <a:spLocks noChangeAspect="1" noChangeArrowheads="1"/>
        </xdr:cNvSpPr>
      </xdr:nvSpPr>
      <xdr:spPr bwMode="auto">
        <a:xfrm>
          <a:off x="160972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400" name="db_pixel_rt" descr="Demandbase pixel"/>
        <xdr:cNvSpPr>
          <a:spLocks noChangeAspect="1" noChangeArrowheads="1"/>
        </xdr:cNvSpPr>
      </xdr:nvSpPr>
      <xdr:spPr bwMode="auto">
        <a:xfrm>
          <a:off x="160972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401" name="db_pixel_rt" descr="Demandbase pixel"/>
        <xdr:cNvSpPr>
          <a:spLocks noChangeAspect="1" noChangeArrowheads="1"/>
        </xdr:cNvSpPr>
      </xdr:nvSpPr>
      <xdr:spPr bwMode="auto">
        <a:xfrm>
          <a:off x="160972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402" name="db_pixel_rt" descr="Demandbase pixel"/>
        <xdr:cNvSpPr>
          <a:spLocks noChangeAspect="1" noChangeArrowheads="1"/>
        </xdr:cNvSpPr>
      </xdr:nvSpPr>
      <xdr:spPr bwMode="auto">
        <a:xfrm>
          <a:off x="75247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866775</xdr:colOff>
      <xdr:row>12</xdr:row>
      <xdr:rowOff>0</xdr:rowOff>
    </xdr:from>
    <xdr:ext cx="304800" cy="304800"/>
    <xdr:sp macro="" textlink="">
      <xdr:nvSpPr>
        <xdr:cNvPr id="403" name="db_pixel_ad" descr="Demandbase pixel"/>
        <xdr:cNvSpPr>
          <a:spLocks noChangeAspect="1" noChangeArrowheads="1"/>
        </xdr:cNvSpPr>
      </xdr:nvSpPr>
      <xdr:spPr bwMode="auto">
        <a:xfrm>
          <a:off x="1619250"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404" name="db_pixel_rt" descr="Demandbase pixel"/>
        <xdr:cNvSpPr>
          <a:spLocks noChangeAspect="1" noChangeArrowheads="1"/>
        </xdr:cNvSpPr>
      </xdr:nvSpPr>
      <xdr:spPr bwMode="auto">
        <a:xfrm>
          <a:off x="160972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600075</xdr:colOff>
      <xdr:row>12</xdr:row>
      <xdr:rowOff>0</xdr:rowOff>
    </xdr:from>
    <xdr:ext cx="304800" cy="304800"/>
    <xdr:sp macro="" textlink="">
      <xdr:nvSpPr>
        <xdr:cNvPr id="405" name="db_pixel_ad" descr="Demandbase pixel"/>
        <xdr:cNvSpPr>
          <a:spLocks noChangeAspect="1" noChangeArrowheads="1"/>
        </xdr:cNvSpPr>
      </xdr:nvSpPr>
      <xdr:spPr bwMode="auto">
        <a:xfrm>
          <a:off x="60007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838200</xdr:colOff>
      <xdr:row>12</xdr:row>
      <xdr:rowOff>0</xdr:rowOff>
    </xdr:from>
    <xdr:ext cx="304800" cy="304800"/>
    <xdr:sp macro="" textlink="">
      <xdr:nvSpPr>
        <xdr:cNvPr id="406" name="db_pixel_rt" descr="Demandbase pixel"/>
        <xdr:cNvSpPr>
          <a:spLocks noChangeAspect="1" noChangeArrowheads="1"/>
        </xdr:cNvSpPr>
      </xdr:nvSpPr>
      <xdr:spPr bwMode="auto">
        <a:xfrm>
          <a:off x="159067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12</xdr:row>
      <xdr:rowOff>0</xdr:rowOff>
    </xdr:from>
    <xdr:ext cx="304800" cy="304800"/>
    <xdr:sp macro="" textlink="">
      <xdr:nvSpPr>
        <xdr:cNvPr id="407" name="db_pixel_rt" descr="Demandbase pixel"/>
        <xdr:cNvSpPr>
          <a:spLocks noChangeAspect="1" noChangeArrowheads="1"/>
        </xdr:cNvSpPr>
      </xdr:nvSpPr>
      <xdr:spPr bwMode="auto">
        <a:xfrm>
          <a:off x="75247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408" name="db_pixel_rt" descr="Demandbase pixel"/>
        <xdr:cNvSpPr>
          <a:spLocks noChangeAspect="1" noChangeArrowheads="1"/>
        </xdr:cNvSpPr>
      </xdr:nvSpPr>
      <xdr:spPr bwMode="auto">
        <a:xfrm>
          <a:off x="75247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409" name="db_pixel_rt" descr="Demandbase pixel"/>
        <xdr:cNvSpPr>
          <a:spLocks noChangeAspect="1" noChangeArrowheads="1"/>
        </xdr:cNvSpPr>
      </xdr:nvSpPr>
      <xdr:spPr bwMode="auto">
        <a:xfrm>
          <a:off x="160972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410" name="db_pixel_rt" descr="Demandbase pixel"/>
        <xdr:cNvSpPr>
          <a:spLocks noChangeAspect="1" noChangeArrowheads="1"/>
        </xdr:cNvSpPr>
      </xdr:nvSpPr>
      <xdr:spPr bwMode="auto">
        <a:xfrm>
          <a:off x="160972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12</xdr:row>
      <xdr:rowOff>0</xdr:rowOff>
    </xdr:from>
    <xdr:ext cx="304800" cy="304800"/>
    <xdr:sp macro="" textlink="">
      <xdr:nvSpPr>
        <xdr:cNvPr id="411" name="db_pixel_rt" descr="Demandbase pixel"/>
        <xdr:cNvSpPr>
          <a:spLocks noChangeAspect="1" noChangeArrowheads="1"/>
        </xdr:cNvSpPr>
      </xdr:nvSpPr>
      <xdr:spPr bwMode="auto">
        <a:xfrm>
          <a:off x="75247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412" name="db_pixel_rt" descr="Demandbase pixel"/>
        <xdr:cNvSpPr>
          <a:spLocks noChangeAspect="1" noChangeArrowheads="1"/>
        </xdr:cNvSpPr>
      </xdr:nvSpPr>
      <xdr:spPr bwMode="auto">
        <a:xfrm>
          <a:off x="75247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413" name="db_pixel_rt" descr="Demandbase pixel"/>
        <xdr:cNvSpPr>
          <a:spLocks noChangeAspect="1" noChangeArrowheads="1"/>
        </xdr:cNvSpPr>
      </xdr:nvSpPr>
      <xdr:spPr bwMode="auto">
        <a:xfrm>
          <a:off x="75247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414" name="db_pixel_rt" descr="Demandbase pixel"/>
        <xdr:cNvSpPr>
          <a:spLocks noChangeAspect="1" noChangeArrowheads="1"/>
        </xdr:cNvSpPr>
      </xdr:nvSpPr>
      <xdr:spPr bwMode="auto">
        <a:xfrm>
          <a:off x="75247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866775</xdr:colOff>
      <xdr:row>12</xdr:row>
      <xdr:rowOff>0</xdr:rowOff>
    </xdr:from>
    <xdr:ext cx="304800" cy="310091"/>
    <xdr:sp macro="" textlink="">
      <xdr:nvSpPr>
        <xdr:cNvPr id="415" name="db_pixel_ad" descr="Demandbase pixel"/>
        <xdr:cNvSpPr>
          <a:spLocks noChangeAspect="1" noChangeArrowheads="1"/>
        </xdr:cNvSpPr>
      </xdr:nvSpPr>
      <xdr:spPr bwMode="auto">
        <a:xfrm>
          <a:off x="1619250" y="11106150"/>
          <a:ext cx="304800" cy="31009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10091"/>
    <xdr:sp macro="" textlink="">
      <xdr:nvSpPr>
        <xdr:cNvPr id="416" name="db_pixel_rt" descr="Demandbase pixel"/>
        <xdr:cNvSpPr>
          <a:spLocks noChangeAspect="1" noChangeArrowheads="1"/>
        </xdr:cNvSpPr>
      </xdr:nvSpPr>
      <xdr:spPr bwMode="auto">
        <a:xfrm>
          <a:off x="1609725" y="11106150"/>
          <a:ext cx="304800" cy="31009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600075</xdr:colOff>
      <xdr:row>12</xdr:row>
      <xdr:rowOff>0</xdr:rowOff>
    </xdr:from>
    <xdr:ext cx="303742" cy="310091"/>
    <xdr:sp macro="" textlink="">
      <xdr:nvSpPr>
        <xdr:cNvPr id="417" name="db_pixel_ad" descr="Demandbase pixel"/>
        <xdr:cNvSpPr>
          <a:spLocks noChangeAspect="1" noChangeArrowheads="1"/>
        </xdr:cNvSpPr>
      </xdr:nvSpPr>
      <xdr:spPr bwMode="auto">
        <a:xfrm>
          <a:off x="600075" y="11106150"/>
          <a:ext cx="303742" cy="31009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838200</xdr:colOff>
      <xdr:row>12</xdr:row>
      <xdr:rowOff>0</xdr:rowOff>
    </xdr:from>
    <xdr:ext cx="304800" cy="310091"/>
    <xdr:sp macro="" textlink="">
      <xdr:nvSpPr>
        <xdr:cNvPr id="418" name="db_pixel_rt" descr="Demandbase pixel"/>
        <xdr:cNvSpPr>
          <a:spLocks noChangeAspect="1" noChangeArrowheads="1"/>
        </xdr:cNvSpPr>
      </xdr:nvSpPr>
      <xdr:spPr bwMode="auto">
        <a:xfrm>
          <a:off x="1590675" y="11106150"/>
          <a:ext cx="304800" cy="31009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12</xdr:row>
      <xdr:rowOff>0</xdr:rowOff>
    </xdr:from>
    <xdr:ext cx="304800" cy="304800"/>
    <xdr:sp macro="" textlink="">
      <xdr:nvSpPr>
        <xdr:cNvPr id="419" name="db_pixel_rt" descr="Demandbase pixel"/>
        <xdr:cNvSpPr>
          <a:spLocks noChangeAspect="1" noChangeArrowheads="1"/>
        </xdr:cNvSpPr>
      </xdr:nvSpPr>
      <xdr:spPr bwMode="auto">
        <a:xfrm>
          <a:off x="75247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420" name="db_pixel_rt" descr="Demandbase pixel"/>
        <xdr:cNvSpPr>
          <a:spLocks noChangeAspect="1" noChangeArrowheads="1"/>
        </xdr:cNvSpPr>
      </xdr:nvSpPr>
      <xdr:spPr bwMode="auto">
        <a:xfrm>
          <a:off x="75247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421" name="db_pixel_rt" descr="Demandbase pixel"/>
        <xdr:cNvSpPr>
          <a:spLocks noChangeAspect="1" noChangeArrowheads="1"/>
        </xdr:cNvSpPr>
      </xdr:nvSpPr>
      <xdr:spPr bwMode="auto">
        <a:xfrm>
          <a:off x="160972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1566334</xdr:colOff>
      <xdr:row>12</xdr:row>
      <xdr:rowOff>0</xdr:rowOff>
    </xdr:from>
    <xdr:ext cx="304800" cy="304800"/>
    <xdr:sp macro="" textlink="">
      <xdr:nvSpPr>
        <xdr:cNvPr id="422" name="db_pixel_rt" descr="Demandbase pixel"/>
        <xdr:cNvSpPr>
          <a:spLocks noChangeAspect="1" noChangeArrowheads="1"/>
        </xdr:cNvSpPr>
      </xdr:nvSpPr>
      <xdr:spPr bwMode="auto">
        <a:xfrm>
          <a:off x="2214034" y="11233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12</xdr:row>
      <xdr:rowOff>0</xdr:rowOff>
    </xdr:from>
    <xdr:ext cx="304800" cy="304800"/>
    <xdr:sp macro="" textlink="">
      <xdr:nvSpPr>
        <xdr:cNvPr id="423" name="db_pixel_rt" descr="Demandbase pixel"/>
        <xdr:cNvSpPr>
          <a:spLocks noChangeAspect="1" noChangeArrowheads="1"/>
        </xdr:cNvSpPr>
      </xdr:nvSpPr>
      <xdr:spPr bwMode="auto">
        <a:xfrm>
          <a:off x="75247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424" name="db_pixel_rt" descr="Demandbase pixel"/>
        <xdr:cNvSpPr>
          <a:spLocks noChangeAspect="1" noChangeArrowheads="1"/>
        </xdr:cNvSpPr>
      </xdr:nvSpPr>
      <xdr:spPr bwMode="auto">
        <a:xfrm>
          <a:off x="75247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425" name="db_pixel_rt" descr="Demandbase pixel"/>
        <xdr:cNvSpPr>
          <a:spLocks noChangeAspect="1" noChangeArrowheads="1"/>
        </xdr:cNvSpPr>
      </xdr:nvSpPr>
      <xdr:spPr bwMode="auto">
        <a:xfrm>
          <a:off x="75247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426" name="db_pixel_rt" descr="Demandbase pixel"/>
        <xdr:cNvSpPr>
          <a:spLocks noChangeAspect="1" noChangeArrowheads="1"/>
        </xdr:cNvSpPr>
      </xdr:nvSpPr>
      <xdr:spPr bwMode="auto">
        <a:xfrm>
          <a:off x="752475"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427" name="db_pixel_rt" descr="Demandbase pixel"/>
        <xdr:cNvSpPr>
          <a:spLocks noChangeAspect="1" noChangeArrowheads="1"/>
        </xdr:cNvSpPr>
      </xdr:nvSpPr>
      <xdr:spPr bwMode="auto">
        <a:xfrm>
          <a:off x="1609725" y="11258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285516</xdr:colOff>
      <xdr:row>12</xdr:row>
      <xdr:rowOff>0</xdr:rowOff>
    </xdr:from>
    <xdr:ext cx="304800" cy="304800"/>
    <xdr:sp macro="" textlink="">
      <xdr:nvSpPr>
        <xdr:cNvPr id="428" name="db_pixel_rt" descr="Demandbase pixel"/>
        <xdr:cNvSpPr>
          <a:spLocks noChangeAspect="1" noChangeArrowheads="1"/>
        </xdr:cNvSpPr>
      </xdr:nvSpPr>
      <xdr:spPr bwMode="auto">
        <a:xfrm>
          <a:off x="2495316" y="111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600075</xdr:colOff>
      <xdr:row>12</xdr:row>
      <xdr:rowOff>0</xdr:rowOff>
    </xdr:from>
    <xdr:ext cx="304800" cy="304800"/>
    <xdr:sp macro="" textlink="">
      <xdr:nvSpPr>
        <xdr:cNvPr id="429" name="db_pixel_ad" descr="Demandbase pixel"/>
        <xdr:cNvSpPr>
          <a:spLocks noChangeAspect="1" noChangeArrowheads="1"/>
        </xdr:cNvSpPr>
      </xdr:nvSpPr>
      <xdr:spPr bwMode="auto">
        <a:xfrm>
          <a:off x="6305550" y="373891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600075</xdr:colOff>
      <xdr:row>12</xdr:row>
      <xdr:rowOff>0</xdr:rowOff>
    </xdr:from>
    <xdr:ext cx="304800" cy="304800"/>
    <xdr:sp macro="" textlink="">
      <xdr:nvSpPr>
        <xdr:cNvPr id="430" name="db_pixel_ad" descr="Demandbase pixel"/>
        <xdr:cNvSpPr>
          <a:spLocks noChangeAspect="1" noChangeArrowheads="1"/>
        </xdr:cNvSpPr>
      </xdr:nvSpPr>
      <xdr:spPr bwMode="auto">
        <a:xfrm>
          <a:off x="6305550" y="4705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600075</xdr:colOff>
      <xdr:row>12</xdr:row>
      <xdr:rowOff>0</xdr:rowOff>
    </xdr:from>
    <xdr:ext cx="304800" cy="304800"/>
    <xdr:sp macro="" textlink="">
      <xdr:nvSpPr>
        <xdr:cNvPr id="431" name="db_pixel_ad" descr="Demandbase pixel"/>
        <xdr:cNvSpPr>
          <a:spLocks noChangeAspect="1" noChangeArrowheads="1"/>
        </xdr:cNvSpPr>
      </xdr:nvSpPr>
      <xdr:spPr bwMode="auto">
        <a:xfrm>
          <a:off x="6305550" y="4705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600075</xdr:colOff>
      <xdr:row>12</xdr:row>
      <xdr:rowOff>0</xdr:rowOff>
    </xdr:from>
    <xdr:ext cx="304800" cy="304800"/>
    <xdr:sp macro="" textlink="">
      <xdr:nvSpPr>
        <xdr:cNvPr id="432" name="db_pixel_ad" descr="Demandbase pixel"/>
        <xdr:cNvSpPr>
          <a:spLocks noChangeAspect="1" noChangeArrowheads="1"/>
        </xdr:cNvSpPr>
      </xdr:nvSpPr>
      <xdr:spPr bwMode="auto">
        <a:xfrm>
          <a:off x="6305550" y="519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600075</xdr:colOff>
      <xdr:row>12</xdr:row>
      <xdr:rowOff>0</xdr:rowOff>
    </xdr:from>
    <xdr:ext cx="304800" cy="304800"/>
    <xdr:sp macro="" textlink="">
      <xdr:nvSpPr>
        <xdr:cNvPr id="433" name="db_pixel_ad" descr="Demandbase pixel"/>
        <xdr:cNvSpPr>
          <a:spLocks noChangeAspect="1" noChangeArrowheads="1"/>
        </xdr:cNvSpPr>
      </xdr:nvSpPr>
      <xdr:spPr bwMode="auto">
        <a:xfrm>
          <a:off x="6305550" y="519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600075</xdr:colOff>
      <xdr:row>12</xdr:row>
      <xdr:rowOff>0</xdr:rowOff>
    </xdr:from>
    <xdr:ext cx="304800" cy="304800"/>
    <xdr:sp macro="" textlink="">
      <xdr:nvSpPr>
        <xdr:cNvPr id="434" name="db_pixel_ad" descr="Demandbase pixel"/>
        <xdr:cNvSpPr>
          <a:spLocks noChangeAspect="1" noChangeArrowheads="1"/>
        </xdr:cNvSpPr>
      </xdr:nvSpPr>
      <xdr:spPr bwMode="auto">
        <a:xfrm>
          <a:off x="6305550" y="5619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600075</xdr:colOff>
      <xdr:row>12</xdr:row>
      <xdr:rowOff>0</xdr:rowOff>
    </xdr:from>
    <xdr:ext cx="304800" cy="304800"/>
    <xdr:sp macro="" textlink="">
      <xdr:nvSpPr>
        <xdr:cNvPr id="435" name="db_pixel_ad" descr="Demandbase pixel"/>
        <xdr:cNvSpPr>
          <a:spLocks noChangeAspect="1" noChangeArrowheads="1"/>
        </xdr:cNvSpPr>
      </xdr:nvSpPr>
      <xdr:spPr bwMode="auto">
        <a:xfrm>
          <a:off x="6305550" y="5619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600075</xdr:colOff>
      <xdr:row>12</xdr:row>
      <xdr:rowOff>0</xdr:rowOff>
    </xdr:from>
    <xdr:ext cx="304800" cy="304800"/>
    <xdr:sp macro="" textlink="">
      <xdr:nvSpPr>
        <xdr:cNvPr id="436" name="db_pixel_ad" descr="Demandbase pixel"/>
        <xdr:cNvSpPr>
          <a:spLocks noChangeAspect="1" noChangeArrowheads="1"/>
        </xdr:cNvSpPr>
      </xdr:nvSpPr>
      <xdr:spPr bwMode="auto">
        <a:xfrm>
          <a:off x="6305550" y="491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600075</xdr:colOff>
      <xdr:row>12</xdr:row>
      <xdr:rowOff>0</xdr:rowOff>
    </xdr:from>
    <xdr:ext cx="304800" cy="304800"/>
    <xdr:sp macro="" textlink="">
      <xdr:nvSpPr>
        <xdr:cNvPr id="437" name="db_pixel_ad" descr="Demandbase pixel"/>
        <xdr:cNvSpPr>
          <a:spLocks noChangeAspect="1" noChangeArrowheads="1"/>
        </xdr:cNvSpPr>
      </xdr:nvSpPr>
      <xdr:spPr bwMode="auto">
        <a:xfrm>
          <a:off x="6305550" y="491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600075</xdr:colOff>
      <xdr:row>12</xdr:row>
      <xdr:rowOff>0</xdr:rowOff>
    </xdr:from>
    <xdr:ext cx="304800" cy="304800"/>
    <xdr:sp macro="" textlink="">
      <xdr:nvSpPr>
        <xdr:cNvPr id="438" name="db_pixel_ad" descr="Demandbase pixel"/>
        <xdr:cNvSpPr>
          <a:spLocks noChangeAspect="1" noChangeArrowheads="1"/>
        </xdr:cNvSpPr>
      </xdr:nvSpPr>
      <xdr:spPr bwMode="auto">
        <a:xfrm>
          <a:off x="6305550" y="519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1227916</xdr:colOff>
      <xdr:row>12</xdr:row>
      <xdr:rowOff>0</xdr:rowOff>
    </xdr:from>
    <xdr:ext cx="304800" cy="304800"/>
    <xdr:sp macro="" textlink="">
      <xdr:nvSpPr>
        <xdr:cNvPr id="439" name="db_pixel_rt" descr="Demandbase pixel"/>
        <xdr:cNvSpPr>
          <a:spLocks noChangeAspect="1" noChangeArrowheads="1"/>
        </xdr:cNvSpPr>
      </xdr:nvSpPr>
      <xdr:spPr bwMode="auto">
        <a:xfrm>
          <a:off x="1227916" y="13449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371475</xdr:colOff>
      <xdr:row>12</xdr:row>
      <xdr:rowOff>0</xdr:rowOff>
    </xdr:from>
    <xdr:ext cx="304800" cy="304800"/>
    <xdr:sp macro="" textlink="">
      <xdr:nvSpPr>
        <xdr:cNvPr id="440" name="db_pixel_rt" descr="Demandbase pixel"/>
        <xdr:cNvSpPr>
          <a:spLocks noChangeAspect="1" noChangeArrowheads="1"/>
        </xdr:cNvSpPr>
      </xdr:nvSpPr>
      <xdr:spPr bwMode="auto">
        <a:xfrm>
          <a:off x="1123950" y="4076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371475</xdr:colOff>
      <xdr:row>12</xdr:row>
      <xdr:rowOff>0</xdr:rowOff>
    </xdr:from>
    <xdr:ext cx="304800" cy="304800"/>
    <xdr:sp macro="" textlink="">
      <xdr:nvSpPr>
        <xdr:cNvPr id="441" name="db_pixel_rt" descr="Demandbase pixel"/>
        <xdr:cNvSpPr>
          <a:spLocks noChangeAspect="1" noChangeArrowheads="1"/>
        </xdr:cNvSpPr>
      </xdr:nvSpPr>
      <xdr:spPr bwMode="auto">
        <a:xfrm>
          <a:off x="1123950" y="4076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371475</xdr:colOff>
      <xdr:row>12</xdr:row>
      <xdr:rowOff>0</xdr:rowOff>
    </xdr:from>
    <xdr:ext cx="304800" cy="304800"/>
    <xdr:sp macro="" textlink="">
      <xdr:nvSpPr>
        <xdr:cNvPr id="442" name="db_pixel_rt" descr="Demandbase pixel"/>
        <xdr:cNvSpPr>
          <a:spLocks noChangeAspect="1" noChangeArrowheads="1"/>
        </xdr:cNvSpPr>
      </xdr:nvSpPr>
      <xdr:spPr bwMode="auto">
        <a:xfrm>
          <a:off x="1123950" y="4076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371475</xdr:colOff>
      <xdr:row>12</xdr:row>
      <xdr:rowOff>0</xdr:rowOff>
    </xdr:from>
    <xdr:ext cx="304800" cy="304800"/>
    <xdr:sp macro="" textlink="">
      <xdr:nvSpPr>
        <xdr:cNvPr id="443" name="db_pixel_rt" descr="Demandbase pixel"/>
        <xdr:cNvSpPr>
          <a:spLocks noChangeAspect="1" noChangeArrowheads="1"/>
        </xdr:cNvSpPr>
      </xdr:nvSpPr>
      <xdr:spPr bwMode="auto">
        <a:xfrm>
          <a:off x="1123950" y="4076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600075</xdr:colOff>
      <xdr:row>12</xdr:row>
      <xdr:rowOff>0</xdr:rowOff>
    </xdr:from>
    <xdr:ext cx="304800" cy="304800"/>
    <xdr:sp macro="" textlink="">
      <xdr:nvSpPr>
        <xdr:cNvPr id="444" name="db_pixel_ad" descr="Demandbase pixel"/>
        <xdr:cNvSpPr>
          <a:spLocks noChangeAspect="1" noChangeArrowheads="1"/>
        </xdr:cNvSpPr>
      </xdr:nvSpPr>
      <xdr:spPr bwMode="auto">
        <a:xfrm>
          <a:off x="6305550" y="4076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600075</xdr:colOff>
      <xdr:row>12</xdr:row>
      <xdr:rowOff>0</xdr:rowOff>
    </xdr:from>
    <xdr:ext cx="304800" cy="304800"/>
    <xdr:sp macro="" textlink="">
      <xdr:nvSpPr>
        <xdr:cNvPr id="445" name="db_pixel_ad" descr="Demandbase pixel"/>
        <xdr:cNvSpPr>
          <a:spLocks noChangeAspect="1" noChangeArrowheads="1"/>
        </xdr:cNvSpPr>
      </xdr:nvSpPr>
      <xdr:spPr bwMode="auto">
        <a:xfrm>
          <a:off x="6305550" y="4076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31750</xdr:colOff>
      <xdr:row>12</xdr:row>
      <xdr:rowOff>0</xdr:rowOff>
    </xdr:from>
    <xdr:ext cx="400050" cy="304800"/>
    <xdr:sp macro="" textlink="">
      <xdr:nvSpPr>
        <xdr:cNvPr id="446" name="db_pixel_rt" descr="Demandbase pixel"/>
        <xdr:cNvSpPr>
          <a:spLocks noChangeAspect="1" noChangeArrowheads="1"/>
        </xdr:cNvSpPr>
      </xdr:nvSpPr>
      <xdr:spPr bwMode="auto">
        <a:xfrm>
          <a:off x="784225" y="10210800"/>
          <a:ext cx="40005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12</xdr:row>
      <xdr:rowOff>0</xdr:rowOff>
    </xdr:from>
    <xdr:ext cx="304800" cy="304800"/>
    <xdr:sp macro="" textlink="">
      <xdr:nvSpPr>
        <xdr:cNvPr id="447" name="db_pixel_rt" descr="Demandbase pixel"/>
        <xdr:cNvSpPr>
          <a:spLocks noChangeAspect="1" noChangeArrowheads="1"/>
        </xdr:cNvSpPr>
      </xdr:nvSpPr>
      <xdr:spPr bwMode="auto">
        <a:xfrm>
          <a:off x="752475" y="1021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12</xdr:row>
      <xdr:rowOff>0</xdr:rowOff>
    </xdr:from>
    <xdr:ext cx="304800" cy="304800"/>
    <xdr:sp macro="" textlink="">
      <xdr:nvSpPr>
        <xdr:cNvPr id="448" name="db_pixel_rt" descr="Demandbase pixel"/>
        <xdr:cNvSpPr>
          <a:spLocks noChangeAspect="1" noChangeArrowheads="1"/>
        </xdr:cNvSpPr>
      </xdr:nvSpPr>
      <xdr:spPr bwMode="auto">
        <a:xfrm>
          <a:off x="752475" y="10248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371475</xdr:colOff>
      <xdr:row>12</xdr:row>
      <xdr:rowOff>0</xdr:rowOff>
    </xdr:from>
    <xdr:ext cx="304800" cy="304800"/>
    <xdr:sp macro="" textlink="">
      <xdr:nvSpPr>
        <xdr:cNvPr id="449" name="db_pixel_rt" descr="Demandbase pixel"/>
        <xdr:cNvSpPr>
          <a:spLocks noChangeAspect="1" noChangeArrowheads="1"/>
        </xdr:cNvSpPr>
      </xdr:nvSpPr>
      <xdr:spPr bwMode="auto">
        <a:xfrm>
          <a:off x="1123950" y="739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371475</xdr:colOff>
      <xdr:row>12</xdr:row>
      <xdr:rowOff>0</xdr:rowOff>
    </xdr:from>
    <xdr:ext cx="304800" cy="304800"/>
    <xdr:sp macro="" textlink="">
      <xdr:nvSpPr>
        <xdr:cNvPr id="450" name="db_pixel_rt" descr="Demandbase pixel"/>
        <xdr:cNvSpPr>
          <a:spLocks noChangeAspect="1" noChangeArrowheads="1"/>
        </xdr:cNvSpPr>
      </xdr:nvSpPr>
      <xdr:spPr bwMode="auto">
        <a:xfrm>
          <a:off x="1123950" y="739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1544108</xdr:colOff>
      <xdr:row>12</xdr:row>
      <xdr:rowOff>0</xdr:rowOff>
    </xdr:from>
    <xdr:ext cx="304800" cy="304800"/>
    <xdr:sp macro="" textlink="">
      <xdr:nvSpPr>
        <xdr:cNvPr id="452" name="db_pixel_ad" descr="Demandbase pixel"/>
        <xdr:cNvSpPr>
          <a:spLocks noChangeAspect="1" noChangeArrowheads="1"/>
        </xdr:cNvSpPr>
      </xdr:nvSpPr>
      <xdr:spPr bwMode="auto">
        <a:xfrm>
          <a:off x="2210858" y="739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453" name="db_pixel_rt" descr="Demandbase pixel"/>
        <xdr:cNvSpPr>
          <a:spLocks noChangeAspect="1" noChangeArrowheads="1"/>
        </xdr:cNvSpPr>
      </xdr:nvSpPr>
      <xdr:spPr bwMode="auto">
        <a:xfrm>
          <a:off x="1609725" y="739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959908</xdr:colOff>
      <xdr:row>12</xdr:row>
      <xdr:rowOff>0</xdr:rowOff>
    </xdr:from>
    <xdr:ext cx="304800" cy="304800"/>
    <xdr:sp macro="" textlink="">
      <xdr:nvSpPr>
        <xdr:cNvPr id="454" name="db_pixel_ad" descr="Demandbase pixel"/>
        <xdr:cNvSpPr>
          <a:spLocks noChangeAspect="1" noChangeArrowheads="1"/>
        </xdr:cNvSpPr>
      </xdr:nvSpPr>
      <xdr:spPr bwMode="auto">
        <a:xfrm>
          <a:off x="750358" y="739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838200</xdr:colOff>
      <xdr:row>12</xdr:row>
      <xdr:rowOff>0</xdr:rowOff>
    </xdr:from>
    <xdr:ext cx="304800" cy="304800"/>
    <xdr:sp macro="" textlink="">
      <xdr:nvSpPr>
        <xdr:cNvPr id="455" name="db_pixel_rt" descr="Demandbase pixel"/>
        <xdr:cNvSpPr>
          <a:spLocks noChangeAspect="1" noChangeArrowheads="1"/>
        </xdr:cNvSpPr>
      </xdr:nvSpPr>
      <xdr:spPr bwMode="auto">
        <a:xfrm>
          <a:off x="1590675" y="739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12</xdr:row>
      <xdr:rowOff>0</xdr:rowOff>
    </xdr:from>
    <xdr:ext cx="304800" cy="304800"/>
    <xdr:sp macro="" textlink="">
      <xdr:nvSpPr>
        <xdr:cNvPr id="456" name="db_pixel_rt" descr="Demandbase pixel"/>
        <xdr:cNvSpPr>
          <a:spLocks noChangeAspect="1" noChangeArrowheads="1"/>
        </xdr:cNvSpPr>
      </xdr:nvSpPr>
      <xdr:spPr bwMode="auto">
        <a:xfrm>
          <a:off x="752475" y="739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457" name="db_pixel_rt" descr="Demandbase pixel"/>
        <xdr:cNvSpPr>
          <a:spLocks noChangeAspect="1" noChangeArrowheads="1"/>
        </xdr:cNvSpPr>
      </xdr:nvSpPr>
      <xdr:spPr bwMode="auto">
        <a:xfrm>
          <a:off x="752475" y="739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458" name="db_pixel_rt" descr="Demandbase pixel"/>
        <xdr:cNvSpPr>
          <a:spLocks noChangeAspect="1" noChangeArrowheads="1"/>
        </xdr:cNvSpPr>
      </xdr:nvSpPr>
      <xdr:spPr bwMode="auto">
        <a:xfrm>
          <a:off x="1609725" y="739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459" name="db_pixel_rt" descr="Demandbase pixel"/>
        <xdr:cNvSpPr>
          <a:spLocks noChangeAspect="1" noChangeArrowheads="1"/>
        </xdr:cNvSpPr>
      </xdr:nvSpPr>
      <xdr:spPr bwMode="auto">
        <a:xfrm>
          <a:off x="1609725" y="739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12</xdr:row>
      <xdr:rowOff>0</xdr:rowOff>
    </xdr:from>
    <xdr:ext cx="304800" cy="304800"/>
    <xdr:sp macro="" textlink="">
      <xdr:nvSpPr>
        <xdr:cNvPr id="460" name="db_pixel_rt" descr="Demandbase pixel"/>
        <xdr:cNvSpPr>
          <a:spLocks noChangeAspect="1" noChangeArrowheads="1"/>
        </xdr:cNvSpPr>
      </xdr:nvSpPr>
      <xdr:spPr bwMode="auto">
        <a:xfrm>
          <a:off x="752475" y="739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461" name="db_pixel_rt" descr="Demandbase pixel"/>
        <xdr:cNvSpPr>
          <a:spLocks noChangeAspect="1" noChangeArrowheads="1"/>
        </xdr:cNvSpPr>
      </xdr:nvSpPr>
      <xdr:spPr bwMode="auto">
        <a:xfrm>
          <a:off x="752475" y="739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462" name="db_pixel_rt" descr="Demandbase pixel"/>
        <xdr:cNvSpPr>
          <a:spLocks noChangeAspect="1" noChangeArrowheads="1"/>
        </xdr:cNvSpPr>
      </xdr:nvSpPr>
      <xdr:spPr bwMode="auto">
        <a:xfrm>
          <a:off x="752475" y="739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463" name="db_pixel_rt" descr="Demandbase pixel"/>
        <xdr:cNvSpPr>
          <a:spLocks noChangeAspect="1" noChangeArrowheads="1"/>
        </xdr:cNvSpPr>
      </xdr:nvSpPr>
      <xdr:spPr bwMode="auto">
        <a:xfrm>
          <a:off x="752475" y="739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866775</xdr:colOff>
      <xdr:row>12</xdr:row>
      <xdr:rowOff>0</xdr:rowOff>
    </xdr:from>
    <xdr:ext cx="304800" cy="309033"/>
    <xdr:sp macro="" textlink="">
      <xdr:nvSpPr>
        <xdr:cNvPr id="464" name="db_pixel_ad" descr="Demandbase pixel"/>
        <xdr:cNvSpPr>
          <a:spLocks noChangeAspect="1" noChangeArrowheads="1"/>
        </xdr:cNvSpPr>
      </xdr:nvSpPr>
      <xdr:spPr bwMode="auto">
        <a:xfrm>
          <a:off x="1619250" y="7391400"/>
          <a:ext cx="304800" cy="30903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9033"/>
    <xdr:sp macro="" textlink="">
      <xdr:nvSpPr>
        <xdr:cNvPr id="465" name="db_pixel_rt" descr="Demandbase pixel"/>
        <xdr:cNvSpPr>
          <a:spLocks noChangeAspect="1" noChangeArrowheads="1"/>
        </xdr:cNvSpPr>
      </xdr:nvSpPr>
      <xdr:spPr bwMode="auto">
        <a:xfrm>
          <a:off x="1609725" y="7391400"/>
          <a:ext cx="304800" cy="30903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838200</xdr:colOff>
      <xdr:row>12</xdr:row>
      <xdr:rowOff>0</xdr:rowOff>
    </xdr:from>
    <xdr:ext cx="304800" cy="309033"/>
    <xdr:sp macro="" textlink="">
      <xdr:nvSpPr>
        <xdr:cNvPr id="467" name="db_pixel_rt" descr="Demandbase pixel"/>
        <xdr:cNvSpPr>
          <a:spLocks noChangeAspect="1" noChangeArrowheads="1"/>
        </xdr:cNvSpPr>
      </xdr:nvSpPr>
      <xdr:spPr bwMode="auto">
        <a:xfrm>
          <a:off x="1590675" y="7391400"/>
          <a:ext cx="304800" cy="30903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12</xdr:row>
      <xdr:rowOff>0</xdr:rowOff>
    </xdr:from>
    <xdr:ext cx="304800" cy="304800"/>
    <xdr:sp macro="" textlink="">
      <xdr:nvSpPr>
        <xdr:cNvPr id="468" name="db_pixel_rt" descr="Demandbase pixel"/>
        <xdr:cNvSpPr>
          <a:spLocks noChangeAspect="1" noChangeArrowheads="1"/>
        </xdr:cNvSpPr>
      </xdr:nvSpPr>
      <xdr:spPr bwMode="auto">
        <a:xfrm>
          <a:off x="752475" y="739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469" name="db_pixel_rt" descr="Demandbase pixel"/>
        <xdr:cNvSpPr>
          <a:spLocks noChangeAspect="1" noChangeArrowheads="1"/>
        </xdr:cNvSpPr>
      </xdr:nvSpPr>
      <xdr:spPr bwMode="auto">
        <a:xfrm>
          <a:off x="752475" y="739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470" name="db_pixel_rt" descr="Demandbase pixel"/>
        <xdr:cNvSpPr>
          <a:spLocks noChangeAspect="1" noChangeArrowheads="1"/>
        </xdr:cNvSpPr>
      </xdr:nvSpPr>
      <xdr:spPr bwMode="auto">
        <a:xfrm>
          <a:off x="1609725" y="739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471" name="db_pixel_rt" descr="Demandbase pixel"/>
        <xdr:cNvSpPr>
          <a:spLocks noChangeAspect="1" noChangeArrowheads="1"/>
        </xdr:cNvSpPr>
      </xdr:nvSpPr>
      <xdr:spPr bwMode="auto">
        <a:xfrm>
          <a:off x="1609725" y="739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12</xdr:row>
      <xdr:rowOff>0</xdr:rowOff>
    </xdr:from>
    <xdr:ext cx="304800" cy="304800"/>
    <xdr:sp macro="" textlink="">
      <xdr:nvSpPr>
        <xdr:cNvPr id="472" name="db_pixel_rt" descr="Demandbase pixel"/>
        <xdr:cNvSpPr>
          <a:spLocks noChangeAspect="1" noChangeArrowheads="1"/>
        </xdr:cNvSpPr>
      </xdr:nvSpPr>
      <xdr:spPr bwMode="auto">
        <a:xfrm>
          <a:off x="752475" y="739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473" name="db_pixel_rt" descr="Demandbase pixel"/>
        <xdr:cNvSpPr>
          <a:spLocks noChangeAspect="1" noChangeArrowheads="1"/>
        </xdr:cNvSpPr>
      </xdr:nvSpPr>
      <xdr:spPr bwMode="auto">
        <a:xfrm>
          <a:off x="752475" y="739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474" name="db_pixel_rt" descr="Demandbase pixel"/>
        <xdr:cNvSpPr>
          <a:spLocks noChangeAspect="1" noChangeArrowheads="1"/>
        </xdr:cNvSpPr>
      </xdr:nvSpPr>
      <xdr:spPr bwMode="auto">
        <a:xfrm>
          <a:off x="752475" y="739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475" name="db_pixel_rt" descr="Demandbase pixel"/>
        <xdr:cNvSpPr>
          <a:spLocks noChangeAspect="1" noChangeArrowheads="1"/>
        </xdr:cNvSpPr>
      </xdr:nvSpPr>
      <xdr:spPr bwMode="auto">
        <a:xfrm>
          <a:off x="752475" y="739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371475</xdr:colOff>
      <xdr:row>12</xdr:row>
      <xdr:rowOff>0</xdr:rowOff>
    </xdr:from>
    <xdr:ext cx="304800" cy="304800"/>
    <xdr:sp macro="" textlink="">
      <xdr:nvSpPr>
        <xdr:cNvPr id="476" name="db_pixel_rt" descr="Demandbase pixel"/>
        <xdr:cNvSpPr>
          <a:spLocks noChangeAspect="1" noChangeArrowheads="1"/>
        </xdr:cNvSpPr>
      </xdr:nvSpPr>
      <xdr:spPr bwMode="auto">
        <a:xfrm>
          <a:off x="1123950" y="739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477" name="db_pixel_rt" descr="Demandbase pixel"/>
        <xdr:cNvSpPr>
          <a:spLocks noChangeAspect="1" noChangeArrowheads="1"/>
        </xdr:cNvSpPr>
      </xdr:nvSpPr>
      <xdr:spPr bwMode="auto">
        <a:xfrm>
          <a:off x="1609725" y="739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12</xdr:row>
      <xdr:rowOff>0</xdr:rowOff>
    </xdr:from>
    <xdr:ext cx="304800" cy="304800"/>
    <xdr:sp macro="" textlink="">
      <xdr:nvSpPr>
        <xdr:cNvPr id="478" name="db_pixel_rt" descr="Demandbase pixel"/>
        <xdr:cNvSpPr>
          <a:spLocks noChangeAspect="1" noChangeArrowheads="1"/>
        </xdr:cNvSpPr>
      </xdr:nvSpPr>
      <xdr:spPr bwMode="auto">
        <a:xfrm>
          <a:off x="752475" y="739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959908</xdr:colOff>
      <xdr:row>12</xdr:row>
      <xdr:rowOff>0</xdr:rowOff>
    </xdr:from>
    <xdr:ext cx="304800" cy="304800"/>
    <xdr:sp macro="" textlink="">
      <xdr:nvSpPr>
        <xdr:cNvPr id="479" name="db_pixel_ad" descr="Demandbase pixel"/>
        <xdr:cNvSpPr>
          <a:spLocks noChangeAspect="1" noChangeArrowheads="1"/>
        </xdr:cNvSpPr>
      </xdr:nvSpPr>
      <xdr:spPr bwMode="auto">
        <a:xfrm>
          <a:off x="750358" y="739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12</xdr:row>
      <xdr:rowOff>0</xdr:rowOff>
    </xdr:from>
    <xdr:ext cx="304800" cy="304800"/>
    <xdr:sp macro="" textlink="">
      <xdr:nvSpPr>
        <xdr:cNvPr id="480" name="db_pixel_rt" descr="Demandbase pixel"/>
        <xdr:cNvSpPr>
          <a:spLocks noChangeAspect="1" noChangeArrowheads="1"/>
        </xdr:cNvSpPr>
      </xdr:nvSpPr>
      <xdr:spPr bwMode="auto">
        <a:xfrm>
          <a:off x="752475" y="7600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371475</xdr:colOff>
      <xdr:row>12</xdr:row>
      <xdr:rowOff>0</xdr:rowOff>
    </xdr:from>
    <xdr:ext cx="304800" cy="304800"/>
    <xdr:sp macro="" textlink="">
      <xdr:nvSpPr>
        <xdr:cNvPr id="481" name="db_pixel_rt" descr="Demandbase pixel"/>
        <xdr:cNvSpPr>
          <a:spLocks noChangeAspect="1" noChangeArrowheads="1"/>
        </xdr:cNvSpPr>
      </xdr:nvSpPr>
      <xdr:spPr bwMode="auto">
        <a:xfrm>
          <a:off x="1123950" y="739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12</xdr:row>
      <xdr:rowOff>0</xdr:rowOff>
    </xdr:from>
    <xdr:ext cx="304800" cy="304800"/>
    <xdr:sp macro="" textlink="">
      <xdr:nvSpPr>
        <xdr:cNvPr id="482" name="db_pixel_rt" descr="Demandbase pixel"/>
        <xdr:cNvSpPr>
          <a:spLocks noChangeAspect="1" noChangeArrowheads="1"/>
        </xdr:cNvSpPr>
      </xdr:nvSpPr>
      <xdr:spPr bwMode="auto">
        <a:xfrm>
          <a:off x="752475" y="7639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371475</xdr:colOff>
      <xdr:row>12</xdr:row>
      <xdr:rowOff>0</xdr:rowOff>
    </xdr:from>
    <xdr:ext cx="304800" cy="304800"/>
    <xdr:sp macro="" textlink="">
      <xdr:nvSpPr>
        <xdr:cNvPr id="483" name="db_pixel_rt" descr="Demandbase pixel"/>
        <xdr:cNvSpPr>
          <a:spLocks noChangeAspect="1" noChangeArrowheads="1"/>
        </xdr:cNvSpPr>
      </xdr:nvSpPr>
      <xdr:spPr bwMode="auto">
        <a:xfrm>
          <a:off x="1123950" y="739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484" name="db_pixel_rt" descr="Demandbase pixel"/>
        <xdr:cNvSpPr>
          <a:spLocks noChangeAspect="1" noChangeArrowheads="1"/>
        </xdr:cNvSpPr>
      </xdr:nvSpPr>
      <xdr:spPr bwMode="auto">
        <a:xfrm>
          <a:off x="752475" y="739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866775</xdr:colOff>
      <xdr:row>12</xdr:row>
      <xdr:rowOff>0</xdr:rowOff>
    </xdr:from>
    <xdr:ext cx="304800" cy="304800"/>
    <xdr:sp macro="" textlink="">
      <xdr:nvSpPr>
        <xdr:cNvPr id="485" name="db_pixel_ad" descr="Demandbase pixel"/>
        <xdr:cNvSpPr>
          <a:spLocks noChangeAspect="1" noChangeArrowheads="1"/>
        </xdr:cNvSpPr>
      </xdr:nvSpPr>
      <xdr:spPr bwMode="auto">
        <a:xfrm>
          <a:off x="1619250" y="739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486" name="db_pixel_rt" descr="Demandbase pixel"/>
        <xdr:cNvSpPr>
          <a:spLocks noChangeAspect="1" noChangeArrowheads="1"/>
        </xdr:cNvSpPr>
      </xdr:nvSpPr>
      <xdr:spPr bwMode="auto">
        <a:xfrm>
          <a:off x="1609725" y="739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555252</xdr:colOff>
      <xdr:row>12</xdr:row>
      <xdr:rowOff>0</xdr:rowOff>
    </xdr:from>
    <xdr:ext cx="304800" cy="304800"/>
    <xdr:sp macro="" textlink="">
      <xdr:nvSpPr>
        <xdr:cNvPr id="487" name="db_pixel_ad" descr="Demandbase pixel"/>
        <xdr:cNvSpPr>
          <a:spLocks noChangeAspect="1" noChangeArrowheads="1"/>
        </xdr:cNvSpPr>
      </xdr:nvSpPr>
      <xdr:spPr bwMode="auto">
        <a:xfrm>
          <a:off x="555252" y="92112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838200</xdr:colOff>
      <xdr:row>12</xdr:row>
      <xdr:rowOff>0</xdr:rowOff>
    </xdr:from>
    <xdr:ext cx="304800" cy="304800"/>
    <xdr:sp macro="" textlink="">
      <xdr:nvSpPr>
        <xdr:cNvPr id="488" name="db_pixel_rt" descr="Demandbase pixel"/>
        <xdr:cNvSpPr>
          <a:spLocks noChangeAspect="1" noChangeArrowheads="1"/>
        </xdr:cNvSpPr>
      </xdr:nvSpPr>
      <xdr:spPr bwMode="auto">
        <a:xfrm>
          <a:off x="1590675" y="739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12</xdr:row>
      <xdr:rowOff>0</xdr:rowOff>
    </xdr:from>
    <xdr:ext cx="304800" cy="304800"/>
    <xdr:sp macro="" textlink="">
      <xdr:nvSpPr>
        <xdr:cNvPr id="489" name="db_pixel_rt" descr="Demandbase pixel"/>
        <xdr:cNvSpPr>
          <a:spLocks noChangeAspect="1" noChangeArrowheads="1"/>
        </xdr:cNvSpPr>
      </xdr:nvSpPr>
      <xdr:spPr bwMode="auto">
        <a:xfrm>
          <a:off x="752475" y="739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490" name="db_pixel_rt" descr="Demandbase pixel"/>
        <xdr:cNvSpPr>
          <a:spLocks noChangeAspect="1" noChangeArrowheads="1"/>
        </xdr:cNvSpPr>
      </xdr:nvSpPr>
      <xdr:spPr bwMode="auto">
        <a:xfrm>
          <a:off x="752475" y="739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491" name="db_pixel_rt" descr="Demandbase pixel"/>
        <xdr:cNvSpPr>
          <a:spLocks noChangeAspect="1" noChangeArrowheads="1"/>
        </xdr:cNvSpPr>
      </xdr:nvSpPr>
      <xdr:spPr bwMode="auto">
        <a:xfrm>
          <a:off x="1609725" y="739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492" name="db_pixel_rt" descr="Demandbase pixel"/>
        <xdr:cNvSpPr>
          <a:spLocks noChangeAspect="1" noChangeArrowheads="1"/>
        </xdr:cNvSpPr>
      </xdr:nvSpPr>
      <xdr:spPr bwMode="auto">
        <a:xfrm>
          <a:off x="1609725" y="739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12</xdr:row>
      <xdr:rowOff>0</xdr:rowOff>
    </xdr:from>
    <xdr:ext cx="304800" cy="304800"/>
    <xdr:sp macro="" textlink="">
      <xdr:nvSpPr>
        <xdr:cNvPr id="493" name="db_pixel_rt" descr="Demandbase pixel"/>
        <xdr:cNvSpPr>
          <a:spLocks noChangeAspect="1" noChangeArrowheads="1"/>
        </xdr:cNvSpPr>
      </xdr:nvSpPr>
      <xdr:spPr bwMode="auto">
        <a:xfrm>
          <a:off x="752475" y="739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494" name="db_pixel_rt" descr="Demandbase pixel"/>
        <xdr:cNvSpPr>
          <a:spLocks noChangeAspect="1" noChangeArrowheads="1"/>
        </xdr:cNvSpPr>
      </xdr:nvSpPr>
      <xdr:spPr bwMode="auto">
        <a:xfrm>
          <a:off x="752475" y="739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495" name="db_pixel_rt" descr="Demandbase pixel"/>
        <xdr:cNvSpPr>
          <a:spLocks noChangeAspect="1" noChangeArrowheads="1"/>
        </xdr:cNvSpPr>
      </xdr:nvSpPr>
      <xdr:spPr bwMode="auto">
        <a:xfrm>
          <a:off x="752475" y="739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496" name="db_pixel_rt" descr="Demandbase pixel"/>
        <xdr:cNvSpPr>
          <a:spLocks noChangeAspect="1" noChangeArrowheads="1"/>
        </xdr:cNvSpPr>
      </xdr:nvSpPr>
      <xdr:spPr bwMode="auto">
        <a:xfrm>
          <a:off x="752475" y="739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866775</xdr:colOff>
      <xdr:row>12</xdr:row>
      <xdr:rowOff>0</xdr:rowOff>
    </xdr:from>
    <xdr:ext cx="304800" cy="311678"/>
    <xdr:sp macro="" textlink="">
      <xdr:nvSpPr>
        <xdr:cNvPr id="497" name="db_pixel_ad" descr="Demandbase pixel"/>
        <xdr:cNvSpPr>
          <a:spLocks noChangeAspect="1" noChangeArrowheads="1"/>
        </xdr:cNvSpPr>
      </xdr:nvSpPr>
      <xdr:spPr bwMode="auto">
        <a:xfrm>
          <a:off x="1619250" y="7391400"/>
          <a:ext cx="304800" cy="31167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11678"/>
    <xdr:sp macro="" textlink="">
      <xdr:nvSpPr>
        <xdr:cNvPr id="498" name="db_pixel_rt" descr="Demandbase pixel"/>
        <xdr:cNvSpPr>
          <a:spLocks noChangeAspect="1" noChangeArrowheads="1"/>
        </xdr:cNvSpPr>
      </xdr:nvSpPr>
      <xdr:spPr bwMode="auto">
        <a:xfrm>
          <a:off x="1609725" y="7391400"/>
          <a:ext cx="304800" cy="31167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600075</xdr:colOff>
      <xdr:row>12</xdr:row>
      <xdr:rowOff>0</xdr:rowOff>
    </xdr:from>
    <xdr:ext cx="309563" cy="311678"/>
    <xdr:sp macro="" textlink="">
      <xdr:nvSpPr>
        <xdr:cNvPr id="499" name="db_pixel_ad" descr="Demandbase pixel"/>
        <xdr:cNvSpPr>
          <a:spLocks noChangeAspect="1" noChangeArrowheads="1"/>
        </xdr:cNvSpPr>
      </xdr:nvSpPr>
      <xdr:spPr bwMode="auto">
        <a:xfrm>
          <a:off x="600075" y="7391400"/>
          <a:ext cx="309563" cy="31167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838200</xdr:colOff>
      <xdr:row>12</xdr:row>
      <xdr:rowOff>0</xdr:rowOff>
    </xdr:from>
    <xdr:ext cx="304800" cy="311678"/>
    <xdr:sp macro="" textlink="">
      <xdr:nvSpPr>
        <xdr:cNvPr id="500" name="db_pixel_rt" descr="Demandbase pixel"/>
        <xdr:cNvSpPr>
          <a:spLocks noChangeAspect="1" noChangeArrowheads="1"/>
        </xdr:cNvSpPr>
      </xdr:nvSpPr>
      <xdr:spPr bwMode="auto">
        <a:xfrm>
          <a:off x="1590675" y="7391400"/>
          <a:ext cx="304800" cy="31167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12</xdr:row>
      <xdr:rowOff>0</xdr:rowOff>
    </xdr:from>
    <xdr:ext cx="304800" cy="304800"/>
    <xdr:sp macro="" textlink="">
      <xdr:nvSpPr>
        <xdr:cNvPr id="501" name="db_pixel_rt" descr="Demandbase pixel"/>
        <xdr:cNvSpPr>
          <a:spLocks noChangeAspect="1" noChangeArrowheads="1"/>
        </xdr:cNvSpPr>
      </xdr:nvSpPr>
      <xdr:spPr bwMode="auto">
        <a:xfrm>
          <a:off x="752475" y="739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502" name="db_pixel_rt" descr="Demandbase pixel"/>
        <xdr:cNvSpPr>
          <a:spLocks noChangeAspect="1" noChangeArrowheads="1"/>
        </xdr:cNvSpPr>
      </xdr:nvSpPr>
      <xdr:spPr bwMode="auto">
        <a:xfrm>
          <a:off x="752475" y="739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503" name="db_pixel_rt" descr="Demandbase pixel"/>
        <xdr:cNvSpPr>
          <a:spLocks noChangeAspect="1" noChangeArrowheads="1"/>
        </xdr:cNvSpPr>
      </xdr:nvSpPr>
      <xdr:spPr bwMode="auto">
        <a:xfrm>
          <a:off x="1609725" y="739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504" name="db_pixel_rt" descr="Demandbase pixel"/>
        <xdr:cNvSpPr>
          <a:spLocks noChangeAspect="1" noChangeArrowheads="1"/>
        </xdr:cNvSpPr>
      </xdr:nvSpPr>
      <xdr:spPr bwMode="auto">
        <a:xfrm>
          <a:off x="1609725" y="739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12</xdr:row>
      <xdr:rowOff>0</xdr:rowOff>
    </xdr:from>
    <xdr:ext cx="304800" cy="304800"/>
    <xdr:sp macro="" textlink="">
      <xdr:nvSpPr>
        <xdr:cNvPr id="505" name="db_pixel_rt" descr="Demandbase pixel"/>
        <xdr:cNvSpPr>
          <a:spLocks noChangeAspect="1" noChangeArrowheads="1"/>
        </xdr:cNvSpPr>
      </xdr:nvSpPr>
      <xdr:spPr bwMode="auto">
        <a:xfrm>
          <a:off x="752475" y="739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506" name="db_pixel_rt" descr="Demandbase pixel"/>
        <xdr:cNvSpPr>
          <a:spLocks noChangeAspect="1" noChangeArrowheads="1"/>
        </xdr:cNvSpPr>
      </xdr:nvSpPr>
      <xdr:spPr bwMode="auto">
        <a:xfrm>
          <a:off x="752475" y="739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507" name="db_pixel_rt" descr="Demandbase pixel"/>
        <xdr:cNvSpPr>
          <a:spLocks noChangeAspect="1" noChangeArrowheads="1"/>
        </xdr:cNvSpPr>
      </xdr:nvSpPr>
      <xdr:spPr bwMode="auto">
        <a:xfrm>
          <a:off x="752475" y="739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508" name="db_pixel_rt" descr="Demandbase pixel"/>
        <xdr:cNvSpPr>
          <a:spLocks noChangeAspect="1" noChangeArrowheads="1"/>
        </xdr:cNvSpPr>
      </xdr:nvSpPr>
      <xdr:spPr bwMode="auto">
        <a:xfrm>
          <a:off x="752475" y="739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371475</xdr:colOff>
      <xdr:row>12</xdr:row>
      <xdr:rowOff>0</xdr:rowOff>
    </xdr:from>
    <xdr:ext cx="304800" cy="304800"/>
    <xdr:sp macro="" textlink="">
      <xdr:nvSpPr>
        <xdr:cNvPr id="509" name="db_pixel_rt" descr="Demandbase pixel"/>
        <xdr:cNvSpPr>
          <a:spLocks noChangeAspect="1" noChangeArrowheads="1"/>
        </xdr:cNvSpPr>
      </xdr:nvSpPr>
      <xdr:spPr bwMode="auto">
        <a:xfrm>
          <a:off x="1123950" y="739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510" name="db_pixel_rt" descr="Demandbase pixel"/>
        <xdr:cNvSpPr>
          <a:spLocks noChangeAspect="1" noChangeArrowheads="1"/>
        </xdr:cNvSpPr>
      </xdr:nvSpPr>
      <xdr:spPr bwMode="auto">
        <a:xfrm>
          <a:off x="1609725" y="739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285516</xdr:colOff>
      <xdr:row>12</xdr:row>
      <xdr:rowOff>0</xdr:rowOff>
    </xdr:from>
    <xdr:ext cx="304800" cy="304800"/>
    <xdr:sp macro="" textlink="">
      <xdr:nvSpPr>
        <xdr:cNvPr id="511" name="db_pixel_rt" descr="Demandbase pixel"/>
        <xdr:cNvSpPr>
          <a:spLocks noChangeAspect="1" noChangeArrowheads="1"/>
        </xdr:cNvSpPr>
      </xdr:nvSpPr>
      <xdr:spPr bwMode="auto">
        <a:xfrm>
          <a:off x="2495316" y="739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12</xdr:row>
      <xdr:rowOff>0</xdr:rowOff>
    </xdr:from>
    <xdr:ext cx="304800" cy="304800"/>
    <xdr:sp macro="" textlink="">
      <xdr:nvSpPr>
        <xdr:cNvPr id="512" name="db_pixel_rt" descr="Demandbase pixel"/>
        <xdr:cNvSpPr>
          <a:spLocks noChangeAspect="1" noChangeArrowheads="1"/>
        </xdr:cNvSpPr>
      </xdr:nvSpPr>
      <xdr:spPr bwMode="auto">
        <a:xfrm>
          <a:off x="752475" y="739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464344</xdr:colOff>
      <xdr:row>12</xdr:row>
      <xdr:rowOff>0</xdr:rowOff>
    </xdr:from>
    <xdr:ext cx="304800" cy="304800"/>
    <xdr:sp macro="" textlink="">
      <xdr:nvSpPr>
        <xdr:cNvPr id="513" name="db_pixel_rt" descr="Demandbase pixel"/>
        <xdr:cNvSpPr>
          <a:spLocks noChangeAspect="1" noChangeArrowheads="1"/>
        </xdr:cNvSpPr>
      </xdr:nvSpPr>
      <xdr:spPr bwMode="auto">
        <a:xfrm>
          <a:off x="1216819" y="8648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12</xdr:row>
      <xdr:rowOff>0</xdr:rowOff>
    </xdr:from>
    <xdr:ext cx="304800" cy="304800"/>
    <xdr:sp macro="" textlink="">
      <xdr:nvSpPr>
        <xdr:cNvPr id="514" name="db_pixel_rt" descr="Demandbase pixel"/>
        <xdr:cNvSpPr>
          <a:spLocks noChangeAspect="1" noChangeArrowheads="1"/>
        </xdr:cNvSpPr>
      </xdr:nvSpPr>
      <xdr:spPr bwMode="auto">
        <a:xfrm>
          <a:off x="752475" y="7639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12</xdr:row>
      <xdr:rowOff>0</xdr:rowOff>
    </xdr:from>
    <xdr:ext cx="304800" cy="304800"/>
    <xdr:sp macro="" textlink="">
      <xdr:nvSpPr>
        <xdr:cNvPr id="515" name="db_pixel_rt" descr="Demandbase pixel"/>
        <xdr:cNvSpPr>
          <a:spLocks noChangeAspect="1" noChangeArrowheads="1"/>
        </xdr:cNvSpPr>
      </xdr:nvSpPr>
      <xdr:spPr bwMode="auto">
        <a:xfrm>
          <a:off x="752475" y="781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12</xdr:row>
      <xdr:rowOff>0</xdr:rowOff>
    </xdr:from>
    <xdr:ext cx="304800" cy="304800"/>
    <xdr:sp macro="" textlink="">
      <xdr:nvSpPr>
        <xdr:cNvPr id="516" name="db_pixel_rt" descr="Demandbase pixel"/>
        <xdr:cNvSpPr>
          <a:spLocks noChangeAspect="1" noChangeArrowheads="1"/>
        </xdr:cNvSpPr>
      </xdr:nvSpPr>
      <xdr:spPr bwMode="auto">
        <a:xfrm>
          <a:off x="752475" y="7639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12</xdr:row>
      <xdr:rowOff>0</xdr:rowOff>
    </xdr:from>
    <xdr:ext cx="304800" cy="304800"/>
    <xdr:sp macro="" textlink="">
      <xdr:nvSpPr>
        <xdr:cNvPr id="517" name="db_pixel_rt" descr="Demandbase pixel"/>
        <xdr:cNvSpPr>
          <a:spLocks noChangeAspect="1" noChangeArrowheads="1"/>
        </xdr:cNvSpPr>
      </xdr:nvSpPr>
      <xdr:spPr bwMode="auto">
        <a:xfrm>
          <a:off x="752475" y="781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12</xdr:row>
      <xdr:rowOff>0</xdr:rowOff>
    </xdr:from>
    <xdr:ext cx="304800" cy="304800"/>
    <xdr:sp macro="" textlink="">
      <xdr:nvSpPr>
        <xdr:cNvPr id="518" name="db_pixel_rt" descr="Demandbase pixel"/>
        <xdr:cNvSpPr>
          <a:spLocks noChangeAspect="1" noChangeArrowheads="1"/>
        </xdr:cNvSpPr>
      </xdr:nvSpPr>
      <xdr:spPr bwMode="auto">
        <a:xfrm>
          <a:off x="752475" y="7639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371475</xdr:colOff>
      <xdr:row>12</xdr:row>
      <xdr:rowOff>0</xdr:rowOff>
    </xdr:from>
    <xdr:ext cx="304800" cy="304800"/>
    <xdr:sp macro="" textlink="">
      <xdr:nvSpPr>
        <xdr:cNvPr id="519" name="db_pixel_rt" descr="Demandbase pixel"/>
        <xdr:cNvSpPr>
          <a:spLocks noChangeAspect="1" noChangeArrowheads="1"/>
        </xdr:cNvSpPr>
      </xdr:nvSpPr>
      <xdr:spPr bwMode="auto">
        <a:xfrm>
          <a:off x="1123950"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371475</xdr:colOff>
      <xdr:row>12</xdr:row>
      <xdr:rowOff>0</xdr:rowOff>
    </xdr:from>
    <xdr:ext cx="304800" cy="304800"/>
    <xdr:sp macro="" textlink="">
      <xdr:nvSpPr>
        <xdr:cNvPr id="520" name="db_pixel_rt" descr="Demandbase pixel"/>
        <xdr:cNvSpPr>
          <a:spLocks noChangeAspect="1" noChangeArrowheads="1"/>
        </xdr:cNvSpPr>
      </xdr:nvSpPr>
      <xdr:spPr bwMode="auto">
        <a:xfrm>
          <a:off x="1123950"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521" name="db_pixel_rt" descr="Demandbase pixel"/>
        <xdr:cNvSpPr>
          <a:spLocks noChangeAspect="1" noChangeArrowheads="1"/>
        </xdr:cNvSpPr>
      </xdr:nvSpPr>
      <xdr:spPr bwMode="auto">
        <a:xfrm>
          <a:off x="752475"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1544108</xdr:colOff>
      <xdr:row>12</xdr:row>
      <xdr:rowOff>0</xdr:rowOff>
    </xdr:from>
    <xdr:ext cx="304800" cy="304800"/>
    <xdr:sp macro="" textlink="">
      <xdr:nvSpPr>
        <xdr:cNvPr id="522" name="db_pixel_ad" descr="Demandbase pixel"/>
        <xdr:cNvSpPr>
          <a:spLocks noChangeAspect="1" noChangeArrowheads="1"/>
        </xdr:cNvSpPr>
      </xdr:nvSpPr>
      <xdr:spPr bwMode="auto">
        <a:xfrm>
          <a:off x="2210858"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523" name="db_pixel_rt" descr="Demandbase pixel"/>
        <xdr:cNvSpPr>
          <a:spLocks noChangeAspect="1" noChangeArrowheads="1"/>
        </xdr:cNvSpPr>
      </xdr:nvSpPr>
      <xdr:spPr bwMode="auto">
        <a:xfrm>
          <a:off x="1609725"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959908</xdr:colOff>
      <xdr:row>12</xdr:row>
      <xdr:rowOff>0</xdr:rowOff>
    </xdr:from>
    <xdr:ext cx="304800" cy="304800"/>
    <xdr:sp macro="" textlink="">
      <xdr:nvSpPr>
        <xdr:cNvPr id="524" name="db_pixel_ad" descr="Demandbase pixel"/>
        <xdr:cNvSpPr>
          <a:spLocks noChangeAspect="1" noChangeArrowheads="1"/>
        </xdr:cNvSpPr>
      </xdr:nvSpPr>
      <xdr:spPr bwMode="auto">
        <a:xfrm>
          <a:off x="750358"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838200</xdr:colOff>
      <xdr:row>12</xdr:row>
      <xdr:rowOff>0</xdr:rowOff>
    </xdr:from>
    <xdr:ext cx="304800" cy="304800"/>
    <xdr:sp macro="" textlink="">
      <xdr:nvSpPr>
        <xdr:cNvPr id="525" name="db_pixel_rt" descr="Demandbase pixel"/>
        <xdr:cNvSpPr>
          <a:spLocks noChangeAspect="1" noChangeArrowheads="1"/>
        </xdr:cNvSpPr>
      </xdr:nvSpPr>
      <xdr:spPr bwMode="auto">
        <a:xfrm>
          <a:off x="1590675"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12</xdr:row>
      <xdr:rowOff>0</xdr:rowOff>
    </xdr:from>
    <xdr:ext cx="304800" cy="304800"/>
    <xdr:sp macro="" textlink="">
      <xdr:nvSpPr>
        <xdr:cNvPr id="526" name="db_pixel_rt" descr="Demandbase pixel"/>
        <xdr:cNvSpPr>
          <a:spLocks noChangeAspect="1" noChangeArrowheads="1"/>
        </xdr:cNvSpPr>
      </xdr:nvSpPr>
      <xdr:spPr bwMode="auto">
        <a:xfrm>
          <a:off x="752475"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527" name="db_pixel_rt" descr="Demandbase pixel"/>
        <xdr:cNvSpPr>
          <a:spLocks noChangeAspect="1" noChangeArrowheads="1"/>
        </xdr:cNvSpPr>
      </xdr:nvSpPr>
      <xdr:spPr bwMode="auto">
        <a:xfrm>
          <a:off x="752475"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528" name="db_pixel_rt" descr="Demandbase pixel"/>
        <xdr:cNvSpPr>
          <a:spLocks noChangeAspect="1" noChangeArrowheads="1"/>
        </xdr:cNvSpPr>
      </xdr:nvSpPr>
      <xdr:spPr bwMode="auto">
        <a:xfrm>
          <a:off x="1609725"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529" name="db_pixel_rt" descr="Demandbase pixel"/>
        <xdr:cNvSpPr>
          <a:spLocks noChangeAspect="1" noChangeArrowheads="1"/>
        </xdr:cNvSpPr>
      </xdr:nvSpPr>
      <xdr:spPr bwMode="auto">
        <a:xfrm>
          <a:off x="1609725"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12</xdr:row>
      <xdr:rowOff>0</xdr:rowOff>
    </xdr:from>
    <xdr:ext cx="304800" cy="304800"/>
    <xdr:sp macro="" textlink="">
      <xdr:nvSpPr>
        <xdr:cNvPr id="530" name="db_pixel_rt" descr="Demandbase pixel"/>
        <xdr:cNvSpPr>
          <a:spLocks noChangeAspect="1" noChangeArrowheads="1"/>
        </xdr:cNvSpPr>
      </xdr:nvSpPr>
      <xdr:spPr bwMode="auto">
        <a:xfrm>
          <a:off x="752475"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531" name="db_pixel_rt" descr="Demandbase pixel"/>
        <xdr:cNvSpPr>
          <a:spLocks noChangeAspect="1" noChangeArrowheads="1"/>
        </xdr:cNvSpPr>
      </xdr:nvSpPr>
      <xdr:spPr bwMode="auto">
        <a:xfrm>
          <a:off x="752475"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532" name="db_pixel_rt" descr="Demandbase pixel"/>
        <xdr:cNvSpPr>
          <a:spLocks noChangeAspect="1" noChangeArrowheads="1"/>
        </xdr:cNvSpPr>
      </xdr:nvSpPr>
      <xdr:spPr bwMode="auto">
        <a:xfrm>
          <a:off x="752475"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533" name="db_pixel_rt" descr="Demandbase pixel"/>
        <xdr:cNvSpPr>
          <a:spLocks noChangeAspect="1" noChangeArrowheads="1"/>
        </xdr:cNvSpPr>
      </xdr:nvSpPr>
      <xdr:spPr bwMode="auto">
        <a:xfrm>
          <a:off x="752475"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866775</xdr:colOff>
      <xdr:row>12</xdr:row>
      <xdr:rowOff>0</xdr:rowOff>
    </xdr:from>
    <xdr:ext cx="304800" cy="309033"/>
    <xdr:sp macro="" textlink="">
      <xdr:nvSpPr>
        <xdr:cNvPr id="534" name="db_pixel_ad" descr="Demandbase pixel"/>
        <xdr:cNvSpPr>
          <a:spLocks noChangeAspect="1" noChangeArrowheads="1"/>
        </xdr:cNvSpPr>
      </xdr:nvSpPr>
      <xdr:spPr bwMode="auto">
        <a:xfrm>
          <a:off x="1619250" y="6762750"/>
          <a:ext cx="304800" cy="30903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9033"/>
    <xdr:sp macro="" textlink="">
      <xdr:nvSpPr>
        <xdr:cNvPr id="535" name="db_pixel_rt" descr="Demandbase pixel"/>
        <xdr:cNvSpPr>
          <a:spLocks noChangeAspect="1" noChangeArrowheads="1"/>
        </xdr:cNvSpPr>
      </xdr:nvSpPr>
      <xdr:spPr bwMode="auto">
        <a:xfrm>
          <a:off x="1609725" y="6762750"/>
          <a:ext cx="304800" cy="30903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600075</xdr:colOff>
      <xdr:row>12</xdr:row>
      <xdr:rowOff>0</xdr:rowOff>
    </xdr:from>
    <xdr:ext cx="303742" cy="309033"/>
    <xdr:sp macro="" textlink="">
      <xdr:nvSpPr>
        <xdr:cNvPr id="536" name="db_pixel_ad" descr="Demandbase pixel"/>
        <xdr:cNvSpPr>
          <a:spLocks noChangeAspect="1" noChangeArrowheads="1"/>
        </xdr:cNvSpPr>
      </xdr:nvSpPr>
      <xdr:spPr bwMode="auto">
        <a:xfrm>
          <a:off x="600075" y="6762750"/>
          <a:ext cx="303742" cy="30903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838200</xdr:colOff>
      <xdr:row>12</xdr:row>
      <xdr:rowOff>0</xdr:rowOff>
    </xdr:from>
    <xdr:ext cx="304800" cy="309033"/>
    <xdr:sp macro="" textlink="">
      <xdr:nvSpPr>
        <xdr:cNvPr id="537" name="db_pixel_rt" descr="Demandbase pixel"/>
        <xdr:cNvSpPr>
          <a:spLocks noChangeAspect="1" noChangeArrowheads="1"/>
        </xdr:cNvSpPr>
      </xdr:nvSpPr>
      <xdr:spPr bwMode="auto">
        <a:xfrm>
          <a:off x="1590675" y="6762750"/>
          <a:ext cx="304800" cy="30903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12</xdr:row>
      <xdr:rowOff>0</xdr:rowOff>
    </xdr:from>
    <xdr:ext cx="304800" cy="304800"/>
    <xdr:sp macro="" textlink="">
      <xdr:nvSpPr>
        <xdr:cNvPr id="538" name="db_pixel_rt" descr="Demandbase pixel"/>
        <xdr:cNvSpPr>
          <a:spLocks noChangeAspect="1" noChangeArrowheads="1"/>
        </xdr:cNvSpPr>
      </xdr:nvSpPr>
      <xdr:spPr bwMode="auto">
        <a:xfrm>
          <a:off x="752475"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539" name="db_pixel_rt" descr="Demandbase pixel"/>
        <xdr:cNvSpPr>
          <a:spLocks noChangeAspect="1" noChangeArrowheads="1"/>
        </xdr:cNvSpPr>
      </xdr:nvSpPr>
      <xdr:spPr bwMode="auto">
        <a:xfrm>
          <a:off x="752475"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540" name="db_pixel_rt" descr="Demandbase pixel"/>
        <xdr:cNvSpPr>
          <a:spLocks noChangeAspect="1" noChangeArrowheads="1"/>
        </xdr:cNvSpPr>
      </xdr:nvSpPr>
      <xdr:spPr bwMode="auto">
        <a:xfrm>
          <a:off x="1609725"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541" name="db_pixel_rt" descr="Demandbase pixel"/>
        <xdr:cNvSpPr>
          <a:spLocks noChangeAspect="1" noChangeArrowheads="1"/>
        </xdr:cNvSpPr>
      </xdr:nvSpPr>
      <xdr:spPr bwMode="auto">
        <a:xfrm>
          <a:off x="1609725"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12</xdr:row>
      <xdr:rowOff>0</xdr:rowOff>
    </xdr:from>
    <xdr:ext cx="304800" cy="304800"/>
    <xdr:sp macro="" textlink="">
      <xdr:nvSpPr>
        <xdr:cNvPr id="542" name="db_pixel_rt" descr="Demandbase pixel"/>
        <xdr:cNvSpPr>
          <a:spLocks noChangeAspect="1" noChangeArrowheads="1"/>
        </xdr:cNvSpPr>
      </xdr:nvSpPr>
      <xdr:spPr bwMode="auto">
        <a:xfrm>
          <a:off x="752475"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543" name="db_pixel_rt" descr="Demandbase pixel"/>
        <xdr:cNvSpPr>
          <a:spLocks noChangeAspect="1" noChangeArrowheads="1"/>
        </xdr:cNvSpPr>
      </xdr:nvSpPr>
      <xdr:spPr bwMode="auto">
        <a:xfrm>
          <a:off x="752475"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544" name="db_pixel_rt" descr="Demandbase pixel"/>
        <xdr:cNvSpPr>
          <a:spLocks noChangeAspect="1" noChangeArrowheads="1"/>
        </xdr:cNvSpPr>
      </xdr:nvSpPr>
      <xdr:spPr bwMode="auto">
        <a:xfrm>
          <a:off x="752475"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545" name="db_pixel_rt" descr="Demandbase pixel"/>
        <xdr:cNvSpPr>
          <a:spLocks noChangeAspect="1" noChangeArrowheads="1"/>
        </xdr:cNvSpPr>
      </xdr:nvSpPr>
      <xdr:spPr bwMode="auto">
        <a:xfrm>
          <a:off x="752475"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371475</xdr:colOff>
      <xdr:row>12</xdr:row>
      <xdr:rowOff>0</xdr:rowOff>
    </xdr:from>
    <xdr:ext cx="304800" cy="304800"/>
    <xdr:sp macro="" textlink="">
      <xdr:nvSpPr>
        <xdr:cNvPr id="546" name="db_pixel_rt" descr="Demandbase pixel"/>
        <xdr:cNvSpPr>
          <a:spLocks noChangeAspect="1" noChangeArrowheads="1"/>
        </xdr:cNvSpPr>
      </xdr:nvSpPr>
      <xdr:spPr bwMode="auto">
        <a:xfrm>
          <a:off x="1123950"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547" name="db_pixel_rt" descr="Demandbase pixel"/>
        <xdr:cNvSpPr>
          <a:spLocks noChangeAspect="1" noChangeArrowheads="1"/>
        </xdr:cNvSpPr>
      </xdr:nvSpPr>
      <xdr:spPr bwMode="auto">
        <a:xfrm>
          <a:off x="1609725"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12</xdr:row>
      <xdr:rowOff>0</xdr:rowOff>
    </xdr:from>
    <xdr:ext cx="304800" cy="304800"/>
    <xdr:sp macro="" textlink="">
      <xdr:nvSpPr>
        <xdr:cNvPr id="548" name="db_pixel_rt" descr="Demandbase pixel"/>
        <xdr:cNvSpPr>
          <a:spLocks noChangeAspect="1" noChangeArrowheads="1"/>
        </xdr:cNvSpPr>
      </xdr:nvSpPr>
      <xdr:spPr bwMode="auto">
        <a:xfrm>
          <a:off x="752475"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959908</xdr:colOff>
      <xdr:row>12</xdr:row>
      <xdr:rowOff>0</xdr:rowOff>
    </xdr:from>
    <xdr:ext cx="304800" cy="304800"/>
    <xdr:sp macro="" textlink="">
      <xdr:nvSpPr>
        <xdr:cNvPr id="549" name="db_pixel_ad" descr="Demandbase pixel"/>
        <xdr:cNvSpPr>
          <a:spLocks noChangeAspect="1" noChangeArrowheads="1"/>
        </xdr:cNvSpPr>
      </xdr:nvSpPr>
      <xdr:spPr bwMode="auto">
        <a:xfrm>
          <a:off x="750358"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12</xdr:row>
      <xdr:rowOff>0</xdr:rowOff>
    </xdr:from>
    <xdr:ext cx="304800" cy="304800"/>
    <xdr:sp macro="" textlink="">
      <xdr:nvSpPr>
        <xdr:cNvPr id="550" name="db_pixel_rt" descr="Demandbase pixel"/>
        <xdr:cNvSpPr>
          <a:spLocks noChangeAspect="1" noChangeArrowheads="1"/>
        </xdr:cNvSpPr>
      </xdr:nvSpPr>
      <xdr:spPr bwMode="auto">
        <a:xfrm>
          <a:off x="752475" y="6972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371475</xdr:colOff>
      <xdr:row>12</xdr:row>
      <xdr:rowOff>0</xdr:rowOff>
    </xdr:from>
    <xdr:ext cx="304800" cy="304800"/>
    <xdr:sp macro="" textlink="">
      <xdr:nvSpPr>
        <xdr:cNvPr id="551" name="db_pixel_rt" descr="Demandbase pixel"/>
        <xdr:cNvSpPr>
          <a:spLocks noChangeAspect="1" noChangeArrowheads="1"/>
        </xdr:cNvSpPr>
      </xdr:nvSpPr>
      <xdr:spPr bwMode="auto">
        <a:xfrm>
          <a:off x="1123950"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12</xdr:row>
      <xdr:rowOff>0</xdr:rowOff>
    </xdr:from>
    <xdr:ext cx="304800" cy="304800"/>
    <xdr:sp macro="" textlink="">
      <xdr:nvSpPr>
        <xdr:cNvPr id="552" name="db_pixel_rt" descr="Demandbase pixel"/>
        <xdr:cNvSpPr>
          <a:spLocks noChangeAspect="1" noChangeArrowheads="1"/>
        </xdr:cNvSpPr>
      </xdr:nvSpPr>
      <xdr:spPr bwMode="auto">
        <a:xfrm>
          <a:off x="752475" y="701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371475</xdr:colOff>
      <xdr:row>12</xdr:row>
      <xdr:rowOff>0</xdr:rowOff>
    </xdr:from>
    <xdr:ext cx="304800" cy="304800"/>
    <xdr:sp macro="" textlink="">
      <xdr:nvSpPr>
        <xdr:cNvPr id="553" name="db_pixel_rt" descr="Demandbase pixel"/>
        <xdr:cNvSpPr>
          <a:spLocks noChangeAspect="1" noChangeArrowheads="1"/>
        </xdr:cNvSpPr>
      </xdr:nvSpPr>
      <xdr:spPr bwMode="auto">
        <a:xfrm>
          <a:off x="1123950"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554" name="db_pixel_rt" descr="Demandbase pixel"/>
        <xdr:cNvSpPr>
          <a:spLocks noChangeAspect="1" noChangeArrowheads="1"/>
        </xdr:cNvSpPr>
      </xdr:nvSpPr>
      <xdr:spPr bwMode="auto">
        <a:xfrm>
          <a:off x="752475"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866775</xdr:colOff>
      <xdr:row>12</xdr:row>
      <xdr:rowOff>0</xdr:rowOff>
    </xdr:from>
    <xdr:ext cx="304800" cy="304800"/>
    <xdr:sp macro="" textlink="">
      <xdr:nvSpPr>
        <xdr:cNvPr id="555" name="db_pixel_ad" descr="Demandbase pixel"/>
        <xdr:cNvSpPr>
          <a:spLocks noChangeAspect="1" noChangeArrowheads="1"/>
        </xdr:cNvSpPr>
      </xdr:nvSpPr>
      <xdr:spPr bwMode="auto">
        <a:xfrm>
          <a:off x="1619250"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556" name="db_pixel_rt" descr="Demandbase pixel"/>
        <xdr:cNvSpPr>
          <a:spLocks noChangeAspect="1" noChangeArrowheads="1"/>
        </xdr:cNvSpPr>
      </xdr:nvSpPr>
      <xdr:spPr bwMode="auto">
        <a:xfrm>
          <a:off x="1609725"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600075</xdr:colOff>
      <xdr:row>12</xdr:row>
      <xdr:rowOff>0</xdr:rowOff>
    </xdr:from>
    <xdr:ext cx="304800" cy="304800"/>
    <xdr:sp macro="" textlink="">
      <xdr:nvSpPr>
        <xdr:cNvPr id="557" name="db_pixel_ad" descr="Demandbase pixel"/>
        <xdr:cNvSpPr>
          <a:spLocks noChangeAspect="1" noChangeArrowheads="1"/>
        </xdr:cNvSpPr>
      </xdr:nvSpPr>
      <xdr:spPr bwMode="auto">
        <a:xfrm>
          <a:off x="600075"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838200</xdr:colOff>
      <xdr:row>12</xdr:row>
      <xdr:rowOff>0</xdr:rowOff>
    </xdr:from>
    <xdr:ext cx="304800" cy="304800"/>
    <xdr:sp macro="" textlink="">
      <xdr:nvSpPr>
        <xdr:cNvPr id="558" name="db_pixel_rt" descr="Demandbase pixel"/>
        <xdr:cNvSpPr>
          <a:spLocks noChangeAspect="1" noChangeArrowheads="1"/>
        </xdr:cNvSpPr>
      </xdr:nvSpPr>
      <xdr:spPr bwMode="auto">
        <a:xfrm>
          <a:off x="1590675"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12</xdr:row>
      <xdr:rowOff>0</xdr:rowOff>
    </xdr:from>
    <xdr:ext cx="304800" cy="304800"/>
    <xdr:sp macro="" textlink="">
      <xdr:nvSpPr>
        <xdr:cNvPr id="559" name="db_pixel_rt" descr="Demandbase pixel"/>
        <xdr:cNvSpPr>
          <a:spLocks noChangeAspect="1" noChangeArrowheads="1"/>
        </xdr:cNvSpPr>
      </xdr:nvSpPr>
      <xdr:spPr bwMode="auto">
        <a:xfrm>
          <a:off x="752475"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560" name="db_pixel_rt" descr="Demandbase pixel"/>
        <xdr:cNvSpPr>
          <a:spLocks noChangeAspect="1" noChangeArrowheads="1"/>
        </xdr:cNvSpPr>
      </xdr:nvSpPr>
      <xdr:spPr bwMode="auto">
        <a:xfrm>
          <a:off x="752475"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561" name="db_pixel_rt" descr="Demandbase pixel"/>
        <xdr:cNvSpPr>
          <a:spLocks noChangeAspect="1" noChangeArrowheads="1"/>
        </xdr:cNvSpPr>
      </xdr:nvSpPr>
      <xdr:spPr bwMode="auto">
        <a:xfrm>
          <a:off x="1609725"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562" name="db_pixel_rt" descr="Demandbase pixel"/>
        <xdr:cNvSpPr>
          <a:spLocks noChangeAspect="1" noChangeArrowheads="1"/>
        </xdr:cNvSpPr>
      </xdr:nvSpPr>
      <xdr:spPr bwMode="auto">
        <a:xfrm>
          <a:off x="1609725"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12</xdr:row>
      <xdr:rowOff>0</xdr:rowOff>
    </xdr:from>
    <xdr:ext cx="304800" cy="304800"/>
    <xdr:sp macro="" textlink="">
      <xdr:nvSpPr>
        <xdr:cNvPr id="563" name="db_pixel_rt" descr="Demandbase pixel"/>
        <xdr:cNvSpPr>
          <a:spLocks noChangeAspect="1" noChangeArrowheads="1"/>
        </xdr:cNvSpPr>
      </xdr:nvSpPr>
      <xdr:spPr bwMode="auto">
        <a:xfrm>
          <a:off x="752475"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564" name="db_pixel_rt" descr="Demandbase pixel"/>
        <xdr:cNvSpPr>
          <a:spLocks noChangeAspect="1" noChangeArrowheads="1"/>
        </xdr:cNvSpPr>
      </xdr:nvSpPr>
      <xdr:spPr bwMode="auto">
        <a:xfrm>
          <a:off x="752475"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565" name="db_pixel_rt" descr="Demandbase pixel"/>
        <xdr:cNvSpPr>
          <a:spLocks noChangeAspect="1" noChangeArrowheads="1"/>
        </xdr:cNvSpPr>
      </xdr:nvSpPr>
      <xdr:spPr bwMode="auto">
        <a:xfrm>
          <a:off x="752475"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566" name="db_pixel_rt" descr="Demandbase pixel"/>
        <xdr:cNvSpPr>
          <a:spLocks noChangeAspect="1" noChangeArrowheads="1"/>
        </xdr:cNvSpPr>
      </xdr:nvSpPr>
      <xdr:spPr bwMode="auto">
        <a:xfrm>
          <a:off x="752475"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866775</xdr:colOff>
      <xdr:row>12</xdr:row>
      <xdr:rowOff>0</xdr:rowOff>
    </xdr:from>
    <xdr:ext cx="304800" cy="311678"/>
    <xdr:sp macro="" textlink="">
      <xdr:nvSpPr>
        <xdr:cNvPr id="567" name="db_pixel_ad" descr="Demandbase pixel"/>
        <xdr:cNvSpPr>
          <a:spLocks noChangeAspect="1" noChangeArrowheads="1"/>
        </xdr:cNvSpPr>
      </xdr:nvSpPr>
      <xdr:spPr bwMode="auto">
        <a:xfrm>
          <a:off x="1619250" y="6762750"/>
          <a:ext cx="304800" cy="31167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11678"/>
    <xdr:sp macro="" textlink="">
      <xdr:nvSpPr>
        <xdr:cNvPr id="568" name="db_pixel_rt" descr="Demandbase pixel"/>
        <xdr:cNvSpPr>
          <a:spLocks noChangeAspect="1" noChangeArrowheads="1"/>
        </xdr:cNvSpPr>
      </xdr:nvSpPr>
      <xdr:spPr bwMode="auto">
        <a:xfrm>
          <a:off x="1609725" y="6762750"/>
          <a:ext cx="304800" cy="31167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600075</xdr:colOff>
      <xdr:row>12</xdr:row>
      <xdr:rowOff>0</xdr:rowOff>
    </xdr:from>
    <xdr:ext cx="309563" cy="311678"/>
    <xdr:sp macro="" textlink="">
      <xdr:nvSpPr>
        <xdr:cNvPr id="569" name="db_pixel_ad" descr="Demandbase pixel"/>
        <xdr:cNvSpPr>
          <a:spLocks noChangeAspect="1" noChangeArrowheads="1"/>
        </xdr:cNvSpPr>
      </xdr:nvSpPr>
      <xdr:spPr bwMode="auto">
        <a:xfrm>
          <a:off x="600075" y="6762750"/>
          <a:ext cx="309563" cy="31167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838200</xdr:colOff>
      <xdr:row>12</xdr:row>
      <xdr:rowOff>0</xdr:rowOff>
    </xdr:from>
    <xdr:ext cx="304800" cy="311678"/>
    <xdr:sp macro="" textlink="">
      <xdr:nvSpPr>
        <xdr:cNvPr id="570" name="db_pixel_rt" descr="Demandbase pixel"/>
        <xdr:cNvSpPr>
          <a:spLocks noChangeAspect="1" noChangeArrowheads="1"/>
        </xdr:cNvSpPr>
      </xdr:nvSpPr>
      <xdr:spPr bwMode="auto">
        <a:xfrm>
          <a:off x="1590675" y="6762750"/>
          <a:ext cx="304800" cy="31167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12</xdr:row>
      <xdr:rowOff>0</xdr:rowOff>
    </xdr:from>
    <xdr:ext cx="304800" cy="304800"/>
    <xdr:sp macro="" textlink="">
      <xdr:nvSpPr>
        <xdr:cNvPr id="571" name="db_pixel_rt" descr="Demandbase pixel"/>
        <xdr:cNvSpPr>
          <a:spLocks noChangeAspect="1" noChangeArrowheads="1"/>
        </xdr:cNvSpPr>
      </xdr:nvSpPr>
      <xdr:spPr bwMode="auto">
        <a:xfrm>
          <a:off x="752475"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572" name="db_pixel_rt" descr="Demandbase pixel"/>
        <xdr:cNvSpPr>
          <a:spLocks noChangeAspect="1" noChangeArrowheads="1"/>
        </xdr:cNvSpPr>
      </xdr:nvSpPr>
      <xdr:spPr bwMode="auto">
        <a:xfrm>
          <a:off x="752475"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573" name="db_pixel_rt" descr="Demandbase pixel"/>
        <xdr:cNvSpPr>
          <a:spLocks noChangeAspect="1" noChangeArrowheads="1"/>
        </xdr:cNvSpPr>
      </xdr:nvSpPr>
      <xdr:spPr bwMode="auto">
        <a:xfrm>
          <a:off x="1609725"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574" name="db_pixel_rt" descr="Demandbase pixel"/>
        <xdr:cNvSpPr>
          <a:spLocks noChangeAspect="1" noChangeArrowheads="1"/>
        </xdr:cNvSpPr>
      </xdr:nvSpPr>
      <xdr:spPr bwMode="auto">
        <a:xfrm>
          <a:off x="1609725"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12</xdr:row>
      <xdr:rowOff>0</xdr:rowOff>
    </xdr:from>
    <xdr:ext cx="304800" cy="304800"/>
    <xdr:sp macro="" textlink="">
      <xdr:nvSpPr>
        <xdr:cNvPr id="575" name="db_pixel_rt" descr="Demandbase pixel"/>
        <xdr:cNvSpPr>
          <a:spLocks noChangeAspect="1" noChangeArrowheads="1"/>
        </xdr:cNvSpPr>
      </xdr:nvSpPr>
      <xdr:spPr bwMode="auto">
        <a:xfrm>
          <a:off x="752475"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576" name="db_pixel_rt" descr="Demandbase pixel"/>
        <xdr:cNvSpPr>
          <a:spLocks noChangeAspect="1" noChangeArrowheads="1"/>
        </xdr:cNvSpPr>
      </xdr:nvSpPr>
      <xdr:spPr bwMode="auto">
        <a:xfrm>
          <a:off x="752475"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577" name="db_pixel_rt" descr="Demandbase pixel"/>
        <xdr:cNvSpPr>
          <a:spLocks noChangeAspect="1" noChangeArrowheads="1"/>
        </xdr:cNvSpPr>
      </xdr:nvSpPr>
      <xdr:spPr bwMode="auto">
        <a:xfrm>
          <a:off x="752475"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578" name="db_pixel_rt" descr="Demandbase pixel"/>
        <xdr:cNvSpPr>
          <a:spLocks noChangeAspect="1" noChangeArrowheads="1"/>
        </xdr:cNvSpPr>
      </xdr:nvSpPr>
      <xdr:spPr bwMode="auto">
        <a:xfrm>
          <a:off x="752475"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371475</xdr:colOff>
      <xdr:row>12</xdr:row>
      <xdr:rowOff>0</xdr:rowOff>
    </xdr:from>
    <xdr:ext cx="304800" cy="304800"/>
    <xdr:sp macro="" textlink="">
      <xdr:nvSpPr>
        <xdr:cNvPr id="579" name="db_pixel_rt" descr="Demandbase pixel"/>
        <xdr:cNvSpPr>
          <a:spLocks noChangeAspect="1" noChangeArrowheads="1"/>
        </xdr:cNvSpPr>
      </xdr:nvSpPr>
      <xdr:spPr bwMode="auto">
        <a:xfrm>
          <a:off x="1123950"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580" name="db_pixel_rt" descr="Demandbase pixel"/>
        <xdr:cNvSpPr>
          <a:spLocks noChangeAspect="1" noChangeArrowheads="1"/>
        </xdr:cNvSpPr>
      </xdr:nvSpPr>
      <xdr:spPr bwMode="auto">
        <a:xfrm>
          <a:off x="1609725"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285516</xdr:colOff>
      <xdr:row>12</xdr:row>
      <xdr:rowOff>0</xdr:rowOff>
    </xdr:from>
    <xdr:ext cx="304800" cy="304800"/>
    <xdr:sp macro="" textlink="">
      <xdr:nvSpPr>
        <xdr:cNvPr id="581" name="db_pixel_rt" descr="Demandbase pixel"/>
        <xdr:cNvSpPr>
          <a:spLocks noChangeAspect="1" noChangeArrowheads="1"/>
        </xdr:cNvSpPr>
      </xdr:nvSpPr>
      <xdr:spPr bwMode="auto">
        <a:xfrm>
          <a:off x="2495316"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12</xdr:row>
      <xdr:rowOff>0</xdr:rowOff>
    </xdr:from>
    <xdr:ext cx="304800" cy="304800"/>
    <xdr:sp macro="" textlink="">
      <xdr:nvSpPr>
        <xdr:cNvPr id="582" name="db_pixel_rt" descr="Demandbase pixel"/>
        <xdr:cNvSpPr>
          <a:spLocks noChangeAspect="1" noChangeArrowheads="1"/>
        </xdr:cNvSpPr>
      </xdr:nvSpPr>
      <xdr:spPr bwMode="auto">
        <a:xfrm>
          <a:off x="752475"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12</xdr:row>
      <xdr:rowOff>0</xdr:rowOff>
    </xdr:from>
    <xdr:ext cx="304800" cy="304800"/>
    <xdr:sp macro="" textlink="">
      <xdr:nvSpPr>
        <xdr:cNvPr id="583" name="db_pixel_rt" descr="Demandbase pixel"/>
        <xdr:cNvSpPr>
          <a:spLocks noChangeAspect="1" noChangeArrowheads="1"/>
        </xdr:cNvSpPr>
      </xdr:nvSpPr>
      <xdr:spPr bwMode="auto">
        <a:xfrm>
          <a:off x="752475" y="701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12</xdr:row>
      <xdr:rowOff>0</xdr:rowOff>
    </xdr:from>
    <xdr:ext cx="304800" cy="304800"/>
    <xdr:sp macro="" textlink="">
      <xdr:nvSpPr>
        <xdr:cNvPr id="584" name="db_pixel_rt" descr="Demandbase pixel"/>
        <xdr:cNvSpPr>
          <a:spLocks noChangeAspect="1" noChangeArrowheads="1"/>
        </xdr:cNvSpPr>
      </xdr:nvSpPr>
      <xdr:spPr bwMode="auto">
        <a:xfrm>
          <a:off x="752475" y="7181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12</xdr:row>
      <xdr:rowOff>0</xdr:rowOff>
    </xdr:from>
    <xdr:ext cx="304800" cy="304800"/>
    <xdr:sp macro="" textlink="">
      <xdr:nvSpPr>
        <xdr:cNvPr id="585" name="db_pixel_rt" descr="Demandbase pixel"/>
        <xdr:cNvSpPr>
          <a:spLocks noChangeAspect="1" noChangeArrowheads="1"/>
        </xdr:cNvSpPr>
      </xdr:nvSpPr>
      <xdr:spPr bwMode="auto">
        <a:xfrm>
          <a:off x="752475" y="701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12</xdr:row>
      <xdr:rowOff>0</xdr:rowOff>
    </xdr:from>
    <xdr:ext cx="304800" cy="304800"/>
    <xdr:sp macro="" textlink="">
      <xdr:nvSpPr>
        <xdr:cNvPr id="586" name="db_pixel_rt" descr="Demandbase pixel"/>
        <xdr:cNvSpPr>
          <a:spLocks noChangeAspect="1" noChangeArrowheads="1"/>
        </xdr:cNvSpPr>
      </xdr:nvSpPr>
      <xdr:spPr bwMode="auto">
        <a:xfrm>
          <a:off x="752475" y="7181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12</xdr:row>
      <xdr:rowOff>0</xdr:rowOff>
    </xdr:from>
    <xdr:ext cx="304800" cy="304800"/>
    <xdr:sp macro="" textlink="">
      <xdr:nvSpPr>
        <xdr:cNvPr id="587" name="db_pixel_rt" descr="Demandbase pixel"/>
        <xdr:cNvSpPr>
          <a:spLocks noChangeAspect="1" noChangeArrowheads="1"/>
        </xdr:cNvSpPr>
      </xdr:nvSpPr>
      <xdr:spPr bwMode="auto">
        <a:xfrm>
          <a:off x="752475" y="701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12</xdr:row>
      <xdr:rowOff>0</xdr:rowOff>
    </xdr:from>
    <xdr:ext cx="304800" cy="304800"/>
    <xdr:sp macro="" textlink="">
      <xdr:nvSpPr>
        <xdr:cNvPr id="588" name="db_pixel_rt" descr="Demandbase pixel"/>
        <xdr:cNvSpPr>
          <a:spLocks noChangeAspect="1" noChangeArrowheads="1"/>
        </xdr:cNvSpPr>
      </xdr:nvSpPr>
      <xdr:spPr bwMode="auto">
        <a:xfrm>
          <a:off x="752475" y="7639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12</xdr:row>
      <xdr:rowOff>0</xdr:rowOff>
    </xdr:from>
    <xdr:ext cx="304800" cy="304800"/>
    <xdr:sp macro="" textlink="">
      <xdr:nvSpPr>
        <xdr:cNvPr id="589" name="db_pixel_rt" descr="Demandbase pixel"/>
        <xdr:cNvSpPr>
          <a:spLocks noChangeAspect="1" noChangeArrowheads="1"/>
        </xdr:cNvSpPr>
      </xdr:nvSpPr>
      <xdr:spPr bwMode="auto">
        <a:xfrm>
          <a:off x="752475" y="7639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12</xdr:row>
      <xdr:rowOff>0</xdr:rowOff>
    </xdr:from>
    <xdr:ext cx="304800" cy="304800"/>
    <xdr:sp macro="" textlink="">
      <xdr:nvSpPr>
        <xdr:cNvPr id="590" name="db_pixel_rt" descr="Demandbase pixel"/>
        <xdr:cNvSpPr>
          <a:spLocks noChangeAspect="1" noChangeArrowheads="1"/>
        </xdr:cNvSpPr>
      </xdr:nvSpPr>
      <xdr:spPr bwMode="auto">
        <a:xfrm>
          <a:off x="752475" y="8020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12</xdr:row>
      <xdr:rowOff>0</xdr:rowOff>
    </xdr:from>
    <xdr:ext cx="304800" cy="304800"/>
    <xdr:sp macro="" textlink="">
      <xdr:nvSpPr>
        <xdr:cNvPr id="591" name="db_pixel_rt" descr="Demandbase pixel"/>
        <xdr:cNvSpPr>
          <a:spLocks noChangeAspect="1" noChangeArrowheads="1"/>
        </xdr:cNvSpPr>
      </xdr:nvSpPr>
      <xdr:spPr bwMode="auto">
        <a:xfrm>
          <a:off x="752475" y="8020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600075</xdr:colOff>
      <xdr:row>12</xdr:row>
      <xdr:rowOff>0</xdr:rowOff>
    </xdr:from>
    <xdr:ext cx="304800" cy="304800"/>
    <xdr:sp macro="" textlink="">
      <xdr:nvSpPr>
        <xdr:cNvPr id="592" name="db_pixel_ad" descr="Demandbase pixel"/>
        <xdr:cNvSpPr>
          <a:spLocks noChangeAspect="1" noChangeArrowheads="1"/>
        </xdr:cNvSpPr>
      </xdr:nvSpPr>
      <xdr:spPr bwMode="auto">
        <a:xfrm>
          <a:off x="6305550" y="4705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600075</xdr:colOff>
      <xdr:row>12</xdr:row>
      <xdr:rowOff>0</xdr:rowOff>
    </xdr:from>
    <xdr:ext cx="304800" cy="304800"/>
    <xdr:sp macro="" textlink="">
      <xdr:nvSpPr>
        <xdr:cNvPr id="593" name="db_pixel_ad" descr="Demandbase pixel"/>
        <xdr:cNvSpPr>
          <a:spLocks noChangeAspect="1" noChangeArrowheads="1"/>
        </xdr:cNvSpPr>
      </xdr:nvSpPr>
      <xdr:spPr bwMode="auto">
        <a:xfrm>
          <a:off x="6305550" y="4705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371475</xdr:colOff>
      <xdr:row>12</xdr:row>
      <xdr:rowOff>0</xdr:rowOff>
    </xdr:from>
    <xdr:ext cx="304800" cy="304800"/>
    <xdr:sp macro="" textlink="">
      <xdr:nvSpPr>
        <xdr:cNvPr id="594" name="db_pixel_rt" descr="Demandbase pixel"/>
        <xdr:cNvSpPr>
          <a:spLocks noChangeAspect="1" noChangeArrowheads="1"/>
        </xdr:cNvSpPr>
      </xdr:nvSpPr>
      <xdr:spPr bwMode="auto">
        <a:xfrm>
          <a:off x="1123950" y="4076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595" name="db_pixel_rt" descr="Demandbase pixel"/>
        <xdr:cNvSpPr>
          <a:spLocks noChangeAspect="1" noChangeArrowheads="1"/>
        </xdr:cNvSpPr>
      </xdr:nvSpPr>
      <xdr:spPr bwMode="auto">
        <a:xfrm>
          <a:off x="752475" y="4076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600075</xdr:colOff>
      <xdr:row>12</xdr:row>
      <xdr:rowOff>0</xdr:rowOff>
    </xdr:from>
    <xdr:ext cx="304800" cy="304800"/>
    <xdr:sp macro="" textlink="">
      <xdr:nvSpPr>
        <xdr:cNvPr id="596" name="db_pixel_ad" descr="Demandbase pixel"/>
        <xdr:cNvSpPr>
          <a:spLocks noChangeAspect="1" noChangeArrowheads="1"/>
        </xdr:cNvSpPr>
      </xdr:nvSpPr>
      <xdr:spPr bwMode="auto">
        <a:xfrm>
          <a:off x="6305550" y="4495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600075</xdr:colOff>
      <xdr:row>12</xdr:row>
      <xdr:rowOff>0</xdr:rowOff>
    </xdr:from>
    <xdr:ext cx="304800" cy="304800"/>
    <xdr:sp macro="" textlink="">
      <xdr:nvSpPr>
        <xdr:cNvPr id="597" name="db_pixel_ad" descr="Demandbase pixel"/>
        <xdr:cNvSpPr>
          <a:spLocks noChangeAspect="1" noChangeArrowheads="1"/>
        </xdr:cNvSpPr>
      </xdr:nvSpPr>
      <xdr:spPr bwMode="auto">
        <a:xfrm>
          <a:off x="6305550" y="4495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600075</xdr:colOff>
      <xdr:row>12</xdr:row>
      <xdr:rowOff>0</xdr:rowOff>
    </xdr:from>
    <xdr:ext cx="304800" cy="304800"/>
    <xdr:sp macro="" textlink="">
      <xdr:nvSpPr>
        <xdr:cNvPr id="598" name="db_pixel_ad" descr="Demandbase pixel"/>
        <xdr:cNvSpPr>
          <a:spLocks noChangeAspect="1" noChangeArrowheads="1"/>
        </xdr:cNvSpPr>
      </xdr:nvSpPr>
      <xdr:spPr bwMode="auto">
        <a:xfrm>
          <a:off x="6305550" y="519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600075</xdr:colOff>
      <xdr:row>12</xdr:row>
      <xdr:rowOff>0</xdr:rowOff>
    </xdr:from>
    <xdr:ext cx="304800" cy="304800"/>
    <xdr:sp macro="" textlink="">
      <xdr:nvSpPr>
        <xdr:cNvPr id="599" name="db_pixel_ad" descr="Demandbase pixel"/>
        <xdr:cNvSpPr>
          <a:spLocks noChangeAspect="1" noChangeArrowheads="1"/>
        </xdr:cNvSpPr>
      </xdr:nvSpPr>
      <xdr:spPr bwMode="auto">
        <a:xfrm>
          <a:off x="6305550" y="519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600075</xdr:colOff>
      <xdr:row>12</xdr:row>
      <xdr:rowOff>0</xdr:rowOff>
    </xdr:from>
    <xdr:ext cx="304800" cy="304800"/>
    <xdr:sp macro="" textlink="">
      <xdr:nvSpPr>
        <xdr:cNvPr id="600" name="db_pixel_ad" descr="Demandbase pixel"/>
        <xdr:cNvSpPr>
          <a:spLocks noChangeAspect="1" noChangeArrowheads="1"/>
        </xdr:cNvSpPr>
      </xdr:nvSpPr>
      <xdr:spPr bwMode="auto">
        <a:xfrm>
          <a:off x="630555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600075</xdr:colOff>
      <xdr:row>12</xdr:row>
      <xdr:rowOff>0</xdr:rowOff>
    </xdr:from>
    <xdr:ext cx="304800" cy="304800"/>
    <xdr:sp macro="" textlink="">
      <xdr:nvSpPr>
        <xdr:cNvPr id="601" name="db_pixel_ad" descr="Demandbase pixel"/>
        <xdr:cNvSpPr>
          <a:spLocks noChangeAspect="1" noChangeArrowheads="1"/>
        </xdr:cNvSpPr>
      </xdr:nvSpPr>
      <xdr:spPr bwMode="auto">
        <a:xfrm>
          <a:off x="630555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600075</xdr:colOff>
      <xdr:row>12</xdr:row>
      <xdr:rowOff>0</xdr:rowOff>
    </xdr:from>
    <xdr:ext cx="304800" cy="304800"/>
    <xdr:sp macro="" textlink="">
      <xdr:nvSpPr>
        <xdr:cNvPr id="602" name="db_pixel_ad" descr="Demandbase pixel"/>
        <xdr:cNvSpPr>
          <a:spLocks noChangeAspect="1" noChangeArrowheads="1"/>
        </xdr:cNvSpPr>
      </xdr:nvSpPr>
      <xdr:spPr bwMode="auto">
        <a:xfrm>
          <a:off x="6305550" y="519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838200</xdr:colOff>
      <xdr:row>12</xdr:row>
      <xdr:rowOff>0</xdr:rowOff>
    </xdr:from>
    <xdr:ext cx="304800" cy="304800"/>
    <xdr:sp macro="" textlink="">
      <xdr:nvSpPr>
        <xdr:cNvPr id="604" name="db_pixel_rt" descr="Demandbase pixel"/>
        <xdr:cNvSpPr>
          <a:spLocks noChangeAspect="1" noChangeArrowheads="1"/>
        </xdr:cNvSpPr>
      </xdr:nvSpPr>
      <xdr:spPr bwMode="auto">
        <a:xfrm>
          <a:off x="1590675" y="9544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605" name="db_pixel_rt" descr="Demandbase pixel"/>
        <xdr:cNvSpPr>
          <a:spLocks noChangeAspect="1" noChangeArrowheads="1"/>
        </xdr:cNvSpPr>
      </xdr:nvSpPr>
      <xdr:spPr bwMode="auto">
        <a:xfrm>
          <a:off x="1609725" y="9544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606" name="db_pixel_rt" descr="Demandbase pixel"/>
        <xdr:cNvSpPr>
          <a:spLocks noChangeAspect="1" noChangeArrowheads="1"/>
        </xdr:cNvSpPr>
      </xdr:nvSpPr>
      <xdr:spPr bwMode="auto">
        <a:xfrm>
          <a:off x="1609725" y="9544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607" name="db_pixel_rt" descr="Demandbase pixel"/>
        <xdr:cNvSpPr>
          <a:spLocks noChangeAspect="1" noChangeArrowheads="1"/>
        </xdr:cNvSpPr>
      </xdr:nvSpPr>
      <xdr:spPr bwMode="auto">
        <a:xfrm>
          <a:off x="1609725" y="9544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838200</xdr:colOff>
      <xdr:row>12</xdr:row>
      <xdr:rowOff>0</xdr:rowOff>
    </xdr:from>
    <xdr:ext cx="304800" cy="304800"/>
    <xdr:sp macro="" textlink="">
      <xdr:nvSpPr>
        <xdr:cNvPr id="608" name="db_pixel_rt" descr="Demandbase pixel"/>
        <xdr:cNvSpPr>
          <a:spLocks noChangeAspect="1" noChangeArrowheads="1"/>
        </xdr:cNvSpPr>
      </xdr:nvSpPr>
      <xdr:spPr bwMode="auto">
        <a:xfrm>
          <a:off x="1590675" y="9544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609" name="db_pixel_rt" descr="Demandbase pixel"/>
        <xdr:cNvSpPr>
          <a:spLocks noChangeAspect="1" noChangeArrowheads="1"/>
        </xdr:cNvSpPr>
      </xdr:nvSpPr>
      <xdr:spPr bwMode="auto">
        <a:xfrm>
          <a:off x="1609725" y="9544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610" name="db_pixel_rt" descr="Demandbase pixel"/>
        <xdr:cNvSpPr>
          <a:spLocks noChangeAspect="1" noChangeArrowheads="1"/>
        </xdr:cNvSpPr>
      </xdr:nvSpPr>
      <xdr:spPr bwMode="auto">
        <a:xfrm>
          <a:off x="1609725" y="9544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838200</xdr:colOff>
      <xdr:row>12</xdr:row>
      <xdr:rowOff>0</xdr:rowOff>
    </xdr:from>
    <xdr:ext cx="304800" cy="304800"/>
    <xdr:sp macro="" textlink="">
      <xdr:nvSpPr>
        <xdr:cNvPr id="611" name="db_pixel_rt" descr="Demandbase pixel"/>
        <xdr:cNvSpPr>
          <a:spLocks noChangeAspect="1" noChangeArrowheads="1"/>
        </xdr:cNvSpPr>
      </xdr:nvSpPr>
      <xdr:spPr bwMode="auto">
        <a:xfrm>
          <a:off x="752475" y="9544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1067858</xdr:colOff>
      <xdr:row>12</xdr:row>
      <xdr:rowOff>0</xdr:rowOff>
    </xdr:from>
    <xdr:ext cx="304800" cy="304800"/>
    <xdr:sp macro="" textlink="">
      <xdr:nvSpPr>
        <xdr:cNvPr id="612" name="db_pixel_rt" descr="Demandbase pixel"/>
        <xdr:cNvSpPr>
          <a:spLocks noChangeAspect="1" noChangeArrowheads="1"/>
        </xdr:cNvSpPr>
      </xdr:nvSpPr>
      <xdr:spPr bwMode="auto">
        <a:xfrm>
          <a:off x="1820333" y="96816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838200</xdr:colOff>
      <xdr:row>12</xdr:row>
      <xdr:rowOff>0</xdr:rowOff>
    </xdr:from>
    <xdr:ext cx="304800" cy="304800"/>
    <xdr:sp macro="" textlink="">
      <xdr:nvSpPr>
        <xdr:cNvPr id="613" name="db_pixel_rt" descr="Demandbase pixel"/>
        <xdr:cNvSpPr>
          <a:spLocks noChangeAspect="1" noChangeArrowheads="1"/>
        </xdr:cNvSpPr>
      </xdr:nvSpPr>
      <xdr:spPr bwMode="auto">
        <a:xfrm>
          <a:off x="1590675" y="9544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857250</xdr:colOff>
      <xdr:row>12</xdr:row>
      <xdr:rowOff>0</xdr:rowOff>
    </xdr:from>
    <xdr:ext cx="304800" cy="304800"/>
    <xdr:sp macro="" textlink="">
      <xdr:nvSpPr>
        <xdr:cNvPr id="614" name="db_pixel_rt" descr="Demandbase pixel"/>
        <xdr:cNvSpPr>
          <a:spLocks noChangeAspect="1" noChangeArrowheads="1"/>
        </xdr:cNvSpPr>
      </xdr:nvSpPr>
      <xdr:spPr bwMode="auto">
        <a:xfrm>
          <a:off x="1609725" y="9544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84667</xdr:colOff>
      <xdr:row>12</xdr:row>
      <xdr:rowOff>0</xdr:rowOff>
    </xdr:from>
    <xdr:ext cx="304800" cy="304800"/>
    <xdr:sp macro="" textlink="">
      <xdr:nvSpPr>
        <xdr:cNvPr id="615" name="db_pixel_rt" descr="Demandbase pixel"/>
        <xdr:cNvSpPr>
          <a:spLocks noChangeAspect="1" noChangeArrowheads="1"/>
        </xdr:cNvSpPr>
      </xdr:nvSpPr>
      <xdr:spPr bwMode="auto">
        <a:xfrm>
          <a:off x="837142" y="9544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243417</xdr:colOff>
      <xdr:row>12</xdr:row>
      <xdr:rowOff>0</xdr:rowOff>
    </xdr:from>
    <xdr:ext cx="304800" cy="304800"/>
    <xdr:sp macro="" textlink="">
      <xdr:nvSpPr>
        <xdr:cNvPr id="616" name="db_pixel_rt" descr="Demandbase pixel"/>
        <xdr:cNvSpPr>
          <a:spLocks noChangeAspect="1" noChangeArrowheads="1"/>
        </xdr:cNvSpPr>
      </xdr:nvSpPr>
      <xdr:spPr bwMode="auto">
        <a:xfrm>
          <a:off x="995892" y="9544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31750</xdr:colOff>
      <xdr:row>12</xdr:row>
      <xdr:rowOff>0</xdr:rowOff>
    </xdr:from>
    <xdr:ext cx="400050" cy="304800"/>
    <xdr:sp macro="" textlink="">
      <xdr:nvSpPr>
        <xdr:cNvPr id="617" name="db_pixel_rt" descr="Demandbase pixel"/>
        <xdr:cNvSpPr>
          <a:spLocks noChangeAspect="1" noChangeArrowheads="1"/>
        </xdr:cNvSpPr>
      </xdr:nvSpPr>
      <xdr:spPr bwMode="auto">
        <a:xfrm>
          <a:off x="784225" y="9544050"/>
          <a:ext cx="40005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31750</xdr:colOff>
      <xdr:row>12</xdr:row>
      <xdr:rowOff>0</xdr:rowOff>
    </xdr:from>
    <xdr:ext cx="400050" cy="304800"/>
    <xdr:sp macro="" textlink="">
      <xdr:nvSpPr>
        <xdr:cNvPr id="618" name="db_pixel_rt" descr="Demandbase pixel"/>
        <xdr:cNvSpPr>
          <a:spLocks noChangeAspect="1" noChangeArrowheads="1"/>
        </xdr:cNvSpPr>
      </xdr:nvSpPr>
      <xdr:spPr bwMode="auto">
        <a:xfrm>
          <a:off x="784225" y="9544050"/>
          <a:ext cx="40005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515409</xdr:colOff>
      <xdr:row>28</xdr:row>
      <xdr:rowOff>0</xdr:rowOff>
    </xdr:from>
    <xdr:ext cx="304800" cy="304800"/>
    <xdr:sp macro="" textlink="">
      <xdr:nvSpPr>
        <xdr:cNvPr id="620" name="db_pixel_ad" descr="Demandbase pixel"/>
        <xdr:cNvSpPr>
          <a:spLocks noChangeAspect="1" noChangeArrowheads="1"/>
        </xdr:cNvSpPr>
      </xdr:nvSpPr>
      <xdr:spPr bwMode="auto">
        <a:xfrm>
          <a:off x="5630334" y="614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515409</xdr:colOff>
      <xdr:row>27</xdr:row>
      <xdr:rowOff>0</xdr:rowOff>
    </xdr:from>
    <xdr:ext cx="304800" cy="304800"/>
    <xdr:sp macro="" textlink="">
      <xdr:nvSpPr>
        <xdr:cNvPr id="621" name="db_pixel_ad" descr="Demandbase pixel"/>
        <xdr:cNvSpPr>
          <a:spLocks noChangeAspect="1" noChangeArrowheads="1"/>
        </xdr:cNvSpPr>
      </xdr:nvSpPr>
      <xdr:spPr bwMode="auto">
        <a:xfrm>
          <a:off x="5630334" y="595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24</xdr:row>
      <xdr:rowOff>0</xdr:rowOff>
    </xdr:from>
    <xdr:ext cx="304800" cy="304800"/>
    <xdr:sp macro="" textlink="">
      <xdr:nvSpPr>
        <xdr:cNvPr id="622" name="db_pixel_rt" descr="Demandbase pixel"/>
        <xdr:cNvSpPr>
          <a:spLocks noChangeAspect="1" noChangeArrowheads="1"/>
        </xdr:cNvSpPr>
      </xdr:nvSpPr>
      <xdr:spPr bwMode="auto">
        <a:xfrm>
          <a:off x="11799794" y="747432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20.xml><?xml version="1.0" encoding="utf-8"?>
<xdr:wsDr xmlns:xdr="http://schemas.openxmlformats.org/drawingml/2006/spreadsheetDrawing" xmlns:a="http://schemas.openxmlformats.org/drawingml/2006/main">
  <xdr:twoCellAnchor editAs="oneCell">
    <xdr:from>
      <xdr:col>0</xdr:col>
      <xdr:colOff>1295400</xdr:colOff>
      <xdr:row>1</xdr:row>
      <xdr:rowOff>190500</xdr:rowOff>
    </xdr:from>
    <xdr:to>
      <xdr:col>0</xdr:col>
      <xdr:colOff>1295400</xdr:colOff>
      <xdr:row>2</xdr:row>
      <xdr:rowOff>4270</xdr:rowOff>
    </xdr:to>
    <xdr:pic>
      <xdr:nvPicPr>
        <xdr:cNvPr id="2" name="Picture 8" descr="http://www.macrotronics.net/images/INVO_LOGO_Ara.jpg"/>
        <xdr:cNvPicPr>
          <a:picLocks noChangeAspect="1" noChangeArrowheads="1"/>
        </xdr:cNvPicPr>
      </xdr:nvPicPr>
      <xdr:blipFill>
        <a:blip xmlns:r="http://schemas.openxmlformats.org/officeDocument/2006/relationships" r:embed="rId1" cstate="print"/>
        <a:srcRect b="40298"/>
        <a:stretch>
          <a:fillRect/>
        </a:stretch>
      </xdr:blipFill>
      <xdr:spPr bwMode="auto">
        <a:xfrm>
          <a:off x="2619375" y="1019175"/>
          <a:ext cx="0" cy="4270"/>
        </a:xfrm>
        <a:prstGeom prst="rect">
          <a:avLst/>
        </a:prstGeom>
        <a:noFill/>
      </xdr:spPr>
    </xdr:pic>
    <xdr:clientData/>
  </xdr:twoCellAnchor>
  <xdr:twoCellAnchor editAs="oneCell">
    <xdr:from>
      <xdr:col>1</xdr:col>
      <xdr:colOff>2781300</xdr:colOff>
      <xdr:row>1</xdr:row>
      <xdr:rowOff>28575</xdr:rowOff>
    </xdr:from>
    <xdr:to>
      <xdr:col>1</xdr:col>
      <xdr:colOff>2783937</xdr:colOff>
      <xdr:row>1</xdr:row>
      <xdr:rowOff>159138</xdr:rowOff>
    </xdr:to>
    <xdr:pic>
      <xdr:nvPicPr>
        <xdr:cNvPr id="4" name="Picture 1" descr="http://t0.gstatic.com/images?q=tbn:ANd9GcS8fq_Yzg-LoNa0LOy6ReYW8wCirQ5jZgy73SVoRHKLuuN0mx6K"/>
        <xdr:cNvPicPr>
          <a:picLocks noChangeAspect="1" noChangeArrowheads="1"/>
        </xdr:cNvPicPr>
      </xdr:nvPicPr>
      <xdr:blipFill>
        <a:blip xmlns:r="http://schemas.openxmlformats.org/officeDocument/2006/relationships" r:embed="rId2" cstate="print"/>
        <a:srcRect/>
        <a:stretch>
          <a:fillRect/>
        </a:stretch>
      </xdr:blipFill>
      <xdr:spPr bwMode="auto">
        <a:xfrm>
          <a:off x="4105275" y="857250"/>
          <a:ext cx="2637" cy="130563"/>
        </a:xfrm>
        <a:prstGeom prst="rect">
          <a:avLst/>
        </a:prstGeom>
        <a:noFill/>
      </xdr:spPr>
    </xdr:pic>
    <xdr:clientData/>
  </xdr:twoCellAnchor>
  <xdr:twoCellAnchor editAs="oneCell">
    <xdr:from>
      <xdr:col>0</xdr:col>
      <xdr:colOff>57150</xdr:colOff>
      <xdr:row>1</xdr:row>
      <xdr:rowOff>133350</xdr:rowOff>
    </xdr:from>
    <xdr:to>
      <xdr:col>1</xdr:col>
      <xdr:colOff>371475</xdr:colOff>
      <xdr:row>1</xdr:row>
      <xdr:rowOff>590493</xdr:rowOff>
    </xdr:to>
    <xdr:pic>
      <xdr:nvPicPr>
        <xdr:cNvPr id="7" name="Picture 6"/>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7150" y="962025"/>
          <a:ext cx="1619250" cy="457143"/>
        </a:xfrm>
        <a:prstGeom prst="rect">
          <a:avLst/>
        </a:prstGeom>
      </xdr:spPr>
    </xdr:pic>
    <xdr:clientData/>
  </xdr:twoCellAnchor>
  <xdr:twoCellAnchor editAs="oneCell">
    <xdr:from>
      <xdr:col>4</xdr:col>
      <xdr:colOff>3200400</xdr:colOff>
      <xdr:row>0</xdr:row>
      <xdr:rowOff>104775</xdr:rowOff>
    </xdr:from>
    <xdr:to>
      <xdr:col>4</xdr:col>
      <xdr:colOff>3809999</xdr:colOff>
      <xdr:row>0</xdr:row>
      <xdr:rowOff>674460</xdr:rowOff>
    </xdr:to>
    <xdr:pic>
      <xdr:nvPicPr>
        <xdr:cNvPr id="9" name="Picture 8" descr="8630106-red-home-button-kosi.jpg">
          <a:hlinkClick xmlns:r="http://schemas.openxmlformats.org/officeDocument/2006/relationships" r:id="rId4"/>
        </xdr:cNvPr>
        <xdr:cNvPicPr>
          <a:picLocks noChangeAspect="1"/>
        </xdr:cNvPicPr>
      </xdr:nvPicPr>
      <xdr:blipFill>
        <a:blip xmlns:r="http://schemas.openxmlformats.org/officeDocument/2006/relationships" r:embed="rId5" cstate="print"/>
        <a:stretch>
          <a:fillRect/>
        </a:stretch>
      </xdr:blipFill>
      <xdr:spPr>
        <a:xfrm>
          <a:off x="10467975" y="104775"/>
          <a:ext cx="609599" cy="569685"/>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xdr:spPr>
    </xdr:pic>
    <xdr:clientData/>
  </xdr:twoCellAnchor>
  <xdr:twoCellAnchor editAs="oneCell">
    <xdr:from>
      <xdr:col>2</xdr:col>
      <xdr:colOff>76200</xdr:colOff>
      <xdr:row>1</xdr:row>
      <xdr:rowOff>257175</xdr:rowOff>
    </xdr:from>
    <xdr:to>
      <xdr:col>3</xdr:col>
      <xdr:colOff>790575</xdr:colOff>
      <xdr:row>1</xdr:row>
      <xdr:rowOff>528145</xdr:rowOff>
    </xdr:to>
    <xdr:pic>
      <xdr:nvPicPr>
        <xdr:cNvPr id="10" name="Picture 8" descr="http://www.macrotronics.net/images/INVO_LOGO_Ara.jpg"/>
        <xdr:cNvPicPr>
          <a:picLocks noChangeAspect="1" noChangeArrowheads="1"/>
        </xdr:cNvPicPr>
      </xdr:nvPicPr>
      <xdr:blipFill>
        <a:blip xmlns:r="http://schemas.openxmlformats.org/officeDocument/2006/relationships" r:embed="rId1" cstate="print"/>
        <a:srcRect b="40298"/>
        <a:stretch>
          <a:fillRect/>
        </a:stretch>
      </xdr:blipFill>
      <xdr:spPr bwMode="auto">
        <a:xfrm>
          <a:off x="5829300" y="1085850"/>
          <a:ext cx="790575" cy="270970"/>
        </a:xfrm>
        <a:prstGeom prst="rect">
          <a:avLst/>
        </a:prstGeom>
        <a:noFill/>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1295400</xdr:colOff>
      <xdr:row>1</xdr:row>
      <xdr:rowOff>190500</xdr:rowOff>
    </xdr:from>
    <xdr:to>
      <xdr:col>1</xdr:col>
      <xdr:colOff>1295400</xdr:colOff>
      <xdr:row>2</xdr:row>
      <xdr:rowOff>4270</xdr:rowOff>
    </xdr:to>
    <xdr:pic>
      <xdr:nvPicPr>
        <xdr:cNvPr id="2" name="Picture 8" descr="http://www.macrotronics.net/images/INVO_LOGO_Ara.jpg"/>
        <xdr:cNvPicPr>
          <a:picLocks noChangeAspect="1" noChangeArrowheads="1"/>
        </xdr:cNvPicPr>
      </xdr:nvPicPr>
      <xdr:blipFill>
        <a:blip xmlns:r="http://schemas.openxmlformats.org/officeDocument/2006/relationships" r:embed="rId1" cstate="print"/>
        <a:srcRect b="40298"/>
        <a:stretch>
          <a:fillRect/>
        </a:stretch>
      </xdr:blipFill>
      <xdr:spPr bwMode="auto">
        <a:xfrm>
          <a:off x="2619375" y="1028700"/>
          <a:ext cx="0" cy="470995"/>
        </a:xfrm>
        <a:prstGeom prst="rect">
          <a:avLst/>
        </a:prstGeom>
        <a:noFill/>
      </xdr:spPr>
    </xdr:pic>
    <xdr:clientData/>
  </xdr:twoCellAnchor>
  <xdr:twoCellAnchor editAs="oneCell">
    <xdr:from>
      <xdr:col>3</xdr:col>
      <xdr:colOff>2705100</xdr:colOff>
      <xdr:row>0</xdr:row>
      <xdr:rowOff>66675</xdr:rowOff>
    </xdr:from>
    <xdr:to>
      <xdr:col>4</xdr:col>
      <xdr:colOff>1</xdr:colOff>
      <xdr:row>0</xdr:row>
      <xdr:rowOff>160110</xdr:rowOff>
    </xdr:to>
    <xdr:pic>
      <xdr:nvPicPr>
        <xdr:cNvPr id="5" name="Picture 4" descr="8630106-red-home-button-kosi.jpg">
          <a:hlinkClick xmlns:r="http://schemas.openxmlformats.org/officeDocument/2006/relationships" r:id="rId2"/>
        </xdr:cNvPr>
        <xdr:cNvPicPr>
          <a:picLocks noChangeAspect="1"/>
        </xdr:cNvPicPr>
      </xdr:nvPicPr>
      <xdr:blipFill>
        <a:blip xmlns:r="http://schemas.openxmlformats.org/officeDocument/2006/relationships" r:embed="rId3" cstate="print"/>
        <a:stretch>
          <a:fillRect/>
        </a:stretch>
      </xdr:blipFill>
      <xdr:spPr>
        <a:xfrm>
          <a:off x="9486900" y="66675"/>
          <a:ext cx="609599" cy="569685"/>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xdr:spPr>
    </xdr:pic>
    <xdr:clientData/>
  </xdr:twoCellAnchor>
  <xdr:twoCellAnchor editAs="oneCell">
    <xdr:from>
      <xdr:col>3</xdr:col>
      <xdr:colOff>1533525</xdr:colOff>
      <xdr:row>0</xdr:row>
      <xdr:rowOff>123825</xdr:rowOff>
    </xdr:from>
    <xdr:to>
      <xdr:col>3</xdr:col>
      <xdr:colOff>2143124</xdr:colOff>
      <xdr:row>0</xdr:row>
      <xdr:rowOff>693510</xdr:rowOff>
    </xdr:to>
    <xdr:pic>
      <xdr:nvPicPr>
        <xdr:cNvPr id="6" name="Picture 5" descr="8630106-red-home-button-kosi.jpg">
          <a:hlinkClick xmlns:r="http://schemas.openxmlformats.org/officeDocument/2006/relationships" r:id="rId2"/>
        </xdr:cNvPr>
        <xdr:cNvPicPr>
          <a:picLocks noChangeAspect="1"/>
        </xdr:cNvPicPr>
      </xdr:nvPicPr>
      <xdr:blipFill>
        <a:blip xmlns:r="http://schemas.openxmlformats.org/officeDocument/2006/relationships" r:embed="rId3" cstate="print"/>
        <a:stretch>
          <a:fillRect/>
        </a:stretch>
      </xdr:blipFill>
      <xdr:spPr>
        <a:xfrm>
          <a:off x="7877175" y="123825"/>
          <a:ext cx="609599" cy="569685"/>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xdr:spPr>
    </xdr:pic>
    <xdr:clientData/>
  </xdr:twoCellAnchor>
  <xdr:twoCellAnchor editAs="oneCell">
    <xdr:from>
      <xdr:col>0</xdr:col>
      <xdr:colOff>47625</xdr:colOff>
      <xdr:row>1</xdr:row>
      <xdr:rowOff>133350</xdr:rowOff>
    </xdr:from>
    <xdr:to>
      <xdr:col>0</xdr:col>
      <xdr:colOff>1666875</xdr:colOff>
      <xdr:row>1</xdr:row>
      <xdr:rowOff>590493</xdr:rowOff>
    </xdr:to>
    <xdr:pic>
      <xdr:nvPicPr>
        <xdr:cNvPr id="7" name="Picture 6"/>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7625" y="971550"/>
          <a:ext cx="1619250" cy="457143"/>
        </a:xfrm>
        <a:prstGeom prst="rect">
          <a:avLst/>
        </a:prstGeom>
      </xdr:spPr>
    </xdr:pic>
    <xdr:clientData/>
  </xdr:twoCellAnchor>
  <xdr:twoCellAnchor>
    <xdr:from>
      <xdr:col>2</xdr:col>
      <xdr:colOff>828675</xdr:colOff>
      <xdr:row>10</xdr:row>
      <xdr:rowOff>38100</xdr:rowOff>
    </xdr:from>
    <xdr:to>
      <xdr:col>2</xdr:col>
      <xdr:colOff>1733550</xdr:colOff>
      <xdr:row>11</xdr:row>
      <xdr:rowOff>295275</xdr:rowOff>
    </xdr:to>
    <xdr:pic>
      <xdr:nvPicPr>
        <xdr:cNvPr id="8" name="Picture 4775" descr="image007"/>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733925" y="5495925"/>
          <a:ext cx="90487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500063</xdr:colOff>
      <xdr:row>8</xdr:row>
      <xdr:rowOff>66675</xdr:rowOff>
    </xdr:from>
    <xdr:to>
      <xdr:col>2</xdr:col>
      <xdr:colOff>1828801</xdr:colOff>
      <xdr:row>9</xdr:row>
      <xdr:rowOff>523875</xdr:rowOff>
    </xdr:to>
    <xdr:pic>
      <xdr:nvPicPr>
        <xdr:cNvPr id="9" name="Picture 4774" descr="image00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05313" y="4733925"/>
          <a:ext cx="1328738"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314325</xdr:colOff>
      <xdr:row>6</xdr:row>
      <xdr:rowOff>85725</xdr:rowOff>
    </xdr:from>
    <xdr:to>
      <xdr:col>2</xdr:col>
      <xdr:colOff>2112190</xdr:colOff>
      <xdr:row>7</xdr:row>
      <xdr:rowOff>1101017</xdr:rowOff>
    </xdr:to>
    <xdr:pic>
      <xdr:nvPicPr>
        <xdr:cNvPr id="10" name="Picture 3936" descr="image002"/>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219575" y="3429000"/>
          <a:ext cx="1797865" cy="12153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523875</xdr:colOff>
      <xdr:row>4</xdr:row>
      <xdr:rowOff>104774</xdr:rowOff>
    </xdr:from>
    <xdr:to>
      <xdr:col>2</xdr:col>
      <xdr:colOff>1876425</xdr:colOff>
      <xdr:row>5</xdr:row>
      <xdr:rowOff>942974</xdr:rowOff>
    </xdr:to>
    <xdr:pic>
      <xdr:nvPicPr>
        <xdr:cNvPr id="11" name="Picture 10" descr="image004"/>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429125" y="2266949"/>
          <a:ext cx="1352550"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1</xdr:row>
      <xdr:rowOff>190500</xdr:rowOff>
    </xdr:from>
    <xdr:to>
      <xdr:col>1</xdr:col>
      <xdr:colOff>0</xdr:colOff>
      <xdr:row>2</xdr:row>
      <xdr:rowOff>4270</xdr:rowOff>
    </xdr:to>
    <xdr:pic>
      <xdr:nvPicPr>
        <xdr:cNvPr id="5" name="Picture 8" descr="http://www.macrotronics.net/images/INVO_LOGO_Ara.jpg"/>
        <xdr:cNvPicPr>
          <a:picLocks noChangeAspect="1" noChangeArrowheads="1"/>
        </xdr:cNvPicPr>
      </xdr:nvPicPr>
      <xdr:blipFill>
        <a:blip xmlns:r="http://schemas.openxmlformats.org/officeDocument/2006/relationships" r:embed="rId1" cstate="print"/>
        <a:srcRect b="40298"/>
        <a:stretch>
          <a:fillRect/>
        </a:stretch>
      </xdr:blipFill>
      <xdr:spPr bwMode="auto">
        <a:xfrm>
          <a:off x="3038475" y="1028700"/>
          <a:ext cx="0" cy="604345"/>
        </a:xfrm>
        <a:prstGeom prst="rect">
          <a:avLst/>
        </a:prstGeom>
        <a:noFill/>
      </xdr:spPr>
    </xdr:pic>
    <xdr:clientData/>
  </xdr:twoCellAnchor>
  <xdr:twoCellAnchor editAs="oneCell">
    <xdr:from>
      <xdr:col>1</xdr:col>
      <xdr:colOff>2705100</xdr:colOff>
      <xdr:row>0</xdr:row>
      <xdr:rowOff>66675</xdr:rowOff>
    </xdr:from>
    <xdr:to>
      <xdr:col>1</xdr:col>
      <xdr:colOff>2705101</xdr:colOff>
      <xdr:row>0</xdr:row>
      <xdr:rowOff>160110</xdr:rowOff>
    </xdr:to>
    <xdr:pic>
      <xdr:nvPicPr>
        <xdr:cNvPr id="6" name="Picture 5" descr="8630106-red-home-button-kosi.jpg">
          <a:hlinkClick xmlns:r="http://schemas.openxmlformats.org/officeDocument/2006/relationships" r:id="rId2"/>
        </xdr:cNvPr>
        <xdr:cNvPicPr>
          <a:picLocks noChangeAspect="1"/>
        </xdr:cNvPicPr>
      </xdr:nvPicPr>
      <xdr:blipFill>
        <a:blip xmlns:r="http://schemas.openxmlformats.org/officeDocument/2006/relationships" r:embed="rId3" cstate="print"/>
        <a:stretch>
          <a:fillRect/>
        </a:stretch>
      </xdr:blipFill>
      <xdr:spPr>
        <a:xfrm>
          <a:off x="8734425" y="66675"/>
          <a:ext cx="1" cy="93435"/>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xdr:spPr>
    </xdr:pic>
    <xdr:clientData/>
  </xdr:twoCellAnchor>
  <xdr:twoCellAnchor editAs="oneCell">
    <xdr:from>
      <xdr:col>1</xdr:col>
      <xdr:colOff>1533525</xdr:colOff>
      <xdr:row>0</xdr:row>
      <xdr:rowOff>123825</xdr:rowOff>
    </xdr:from>
    <xdr:to>
      <xdr:col>1</xdr:col>
      <xdr:colOff>1533526</xdr:colOff>
      <xdr:row>0</xdr:row>
      <xdr:rowOff>160110</xdr:rowOff>
    </xdr:to>
    <xdr:pic>
      <xdr:nvPicPr>
        <xdr:cNvPr id="7" name="Picture 6" descr="8630106-red-home-button-kosi.jpg">
          <a:hlinkClick xmlns:r="http://schemas.openxmlformats.org/officeDocument/2006/relationships" r:id="rId2"/>
        </xdr:cNvPr>
        <xdr:cNvPicPr>
          <a:picLocks noChangeAspect="1"/>
        </xdr:cNvPicPr>
      </xdr:nvPicPr>
      <xdr:blipFill>
        <a:blip xmlns:r="http://schemas.openxmlformats.org/officeDocument/2006/relationships" r:embed="rId3" cstate="print"/>
        <a:stretch>
          <a:fillRect/>
        </a:stretch>
      </xdr:blipFill>
      <xdr:spPr>
        <a:xfrm>
          <a:off x="7981950" y="123825"/>
          <a:ext cx="609599" cy="569685"/>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xdr:spPr>
    </xdr:pic>
    <xdr:clientData/>
  </xdr:twoCellAnchor>
  <xdr:twoCellAnchor editAs="oneCell">
    <xdr:from>
      <xdr:col>1</xdr:col>
      <xdr:colOff>1295400</xdr:colOff>
      <xdr:row>1</xdr:row>
      <xdr:rowOff>190500</xdr:rowOff>
    </xdr:from>
    <xdr:to>
      <xdr:col>1</xdr:col>
      <xdr:colOff>1295400</xdr:colOff>
      <xdr:row>2</xdr:row>
      <xdr:rowOff>4270</xdr:rowOff>
    </xdr:to>
    <xdr:pic>
      <xdr:nvPicPr>
        <xdr:cNvPr id="10" name="Picture 8" descr="http://www.macrotronics.net/images/INVO_LOGO_Ara.jpg"/>
        <xdr:cNvPicPr>
          <a:picLocks noChangeAspect="1" noChangeArrowheads="1"/>
        </xdr:cNvPicPr>
      </xdr:nvPicPr>
      <xdr:blipFill>
        <a:blip xmlns:r="http://schemas.openxmlformats.org/officeDocument/2006/relationships" r:embed="rId1" cstate="print"/>
        <a:srcRect b="40298"/>
        <a:stretch>
          <a:fillRect/>
        </a:stretch>
      </xdr:blipFill>
      <xdr:spPr bwMode="auto">
        <a:xfrm>
          <a:off x="3038475" y="1028700"/>
          <a:ext cx="0" cy="604345"/>
        </a:xfrm>
        <a:prstGeom prst="rect">
          <a:avLst/>
        </a:prstGeom>
        <a:noFill/>
      </xdr:spPr>
    </xdr:pic>
    <xdr:clientData/>
  </xdr:twoCellAnchor>
  <xdr:twoCellAnchor editAs="oneCell">
    <xdr:from>
      <xdr:col>3</xdr:col>
      <xdr:colOff>2705100</xdr:colOff>
      <xdr:row>0</xdr:row>
      <xdr:rowOff>66675</xdr:rowOff>
    </xdr:from>
    <xdr:to>
      <xdr:col>4</xdr:col>
      <xdr:colOff>1</xdr:colOff>
      <xdr:row>0</xdr:row>
      <xdr:rowOff>160110</xdr:rowOff>
    </xdr:to>
    <xdr:pic>
      <xdr:nvPicPr>
        <xdr:cNvPr id="11" name="Picture 10" descr="8630106-red-home-button-kosi.jpg">
          <a:hlinkClick xmlns:r="http://schemas.openxmlformats.org/officeDocument/2006/relationships" r:id="rId2"/>
        </xdr:cNvPr>
        <xdr:cNvPicPr>
          <a:picLocks noChangeAspect="1"/>
        </xdr:cNvPicPr>
      </xdr:nvPicPr>
      <xdr:blipFill>
        <a:blip xmlns:r="http://schemas.openxmlformats.org/officeDocument/2006/relationships" r:embed="rId3" cstate="print"/>
        <a:stretch>
          <a:fillRect/>
        </a:stretch>
      </xdr:blipFill>
      <xdr:spPr>
        <a:xfrm>
          <a:off x="8734425" y="66675"/>
          <a:ext cx="1" cy="93435"/>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xdr:spPr>
    </xdr:pic>
    <xdr:clientData/>
  </xdr:twoCellAnchor>
  <xdr:twoCellAnchor editAs="oneCell">
    <xdr:from>
      <xdr:col>3</xdr:col>
      <xdr:colOff>1533525</xdr:colOff>
      <xdr:row>0</xdr:row>
      <xdr:rowOff>123825</xdr:rowOff>
    </xdr:from>
    <xdr:to>
      <xdr:col>4</xdr:col>
      <xdr:colOff>1</xdr:colOff>
      <xdr:row>0</xdr:row>
      <xdr:rowOff>693510</xdr:rowOff>
    </xdr:to>
    <xdr:pic>
      <xdr:nvPicPr>
        <xdr:cNvPr id="12" name="Picture 11" descr="8630106-red-home-button-kosi.jpg">
          <a:hlinkClick xmlns:r="http://schemas.openxmlformats.org/officeDocument/2006/relationships" r:id="rId2"/>
        </xdr:cNvPr>
        <xdr:cNvPicPr>
          <a:picLocks noChangeAspect="1"/>
        </xdr:cNvPicPr>
      </xdr:nvPicPr>
      <xdr:blipFill>
        <a:blip xmlns:r="http://schemas.openxmlformats.org/officeDocument/2006/relationships" r:embed="rId3" cstate="print"/>
        <a:stretch>
          <a:fillRect/>
        </a:stretch>
      </xdr:blipFill>
      <xdr:spPr>
        <a:xfrm>
          <a:off x="7981950" y="123825"/>
          <a:ext cx="609599" cy="569685"/>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xdr:spPr>
    </xdr:pic>
    <xdr:clientData/>
  </xdr:twoCellAnchor>
  <xdr:twoCellAnchor editAs="oneCell">
    <xdr:from>
      <xdr:col>0</xdr:col>
      <xdr:colOff>47624</xdr:colOff>
      <xdr:row>1</xdr:row>
      <xdr:rowOff>133350</xdr:rowOff>
    </xdr:from>
    <xdr:to>
      <xdr:col>1</xdr:col>
      <xdr:colOff>476249</xdr:colOff>
      <xdr:row>1</xdr:row>
      <xdr:rowOff>590493</xdr:rowOff>
    </xdr:to>
    <xdr:pic>
      <xdr:nvPicPr>
        <xdr:cNvPr id="13" name="Picture 12"/>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7624" y="971550"/>
          <a:ext cx="1628775" cy="457143"/>
        </a:xfrm>
        <a:prstGeom prst="rect">
          <a:avLst/>
        </a:prstGeom>
      </xdr:spPr>
    </xdr:pic>
    <xdr:clientData/>
  </xdr:twoCellAnchor>
  <xdr:twoCellAnchor editAs="oneCell">
    <xdr:from>
      <xdr:col>2</xdr:col>
      <xdr:colOff>3914775</xdr:colOff>
      <xdr:row>0</xdr:row>
      <xdr:rowOff>114300</xdr:rowOff>
    </xdr:from>
    <xdr:to>
      <xdr:col>3</xdr:col>
      <xdr:colOff>533399</xdr:colOff>
      <xdr:row>0</xdr:row>
      <xdr:rowOff>683985</xdr:rowOff>
    </xdr:to>
    <xdr:pic>
      <xdr:nvPicPr>
        <xdr:cNvPr id="14" name="Picture 13" descr="8630106-red-home-button-kosi.jpg">
          <a:hlinkClick xmlns:r="http://schemas.openxmlformats.org/officeDocument/2006/relationships" r:id="rId2"/>
        </xdr:cNvPr>
        <xdr:cNvPicPr>
          <a:picLocks noChangeAspect="1"/>
        </xdr:cNvPicPr>
      </xdr:nvPicPr>
      <xdr:blipFill>
        <a:blip xmlns:r="http://schemas.openxmlformats.org/officeDocument/2006/relationships" r:embed="rId3" cstate="print"/>
        <a:stretch>
          <a:fillRect/>
        </a:stretch>
      </xdr:blipFill>
      <xdr:spPr>
        <a:xfrm>
          <a:off x="8753475" y="114300"/>
          <a:ext cx="609599" cy="569685"/>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xdr:spPr>
    </xdr:pic>
    <xdr:clientData/>
  </xdr:twoCellAnchor>
  <xdr:twoCellAnchor>
    <xdr:from>
      <xdr:col>2</xdr:col>
      <xdr:colOff>57150</xdr:colOff>
      <xdr:row>8</xdr:row>
      <xdr:rowOff>95250</xdr:rowOff>
    </xdr:from>
    <xdr:to>
      <xdr:col>2</xdr:col>
      <xdr:colOff>1914525</xdr:colOff>
      <xdr:row>8</xdr:row>
      <xdr:rowOff>1352550</xdr:rowOff>
    </xdr:to>
    <xdr:pic>
      <xdr:nvPicPr>
        <xdr:cNvPr id="19" name="Picture 12" descr="image02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895850" y="8572500"/>
          <a:ext cx="1857375"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66675</xdr:colOff>
      <xdr:row>8</xdr:row>
      <xdr:rowOff>1371600</xdr:rowOff>
    </xdr:from>
    <xdr:to>
      <xdr:col>2</xdr:col>
      <xdr:colOff>1943100</xdr:colOff>
      <xdr:row>8</xdr:row>
      <xdr:rowOff>2619375</xdr:rowOff>
    </xdr:to>
    <xdr:pic>
      <xdr:nvPicPr>
        <xdr:cNvPr id="21" name="Picture 11" descr="image02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905375" y="9848850"/>
          <a:ext cx="1876425" cy="1247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2247900</xdr:colOff>
      <xdr:row>8</xdr:row>
      <xdr:rowOff>1523999</xdr:rowOff>
    </xdr:from>
    <xdr:to>
      <xdr:col>2</xdr:col>
      <xdr:colOff>3790950</xdr:colOff>
      <xdr:row>8</xdr:row>
      <xdr:rowOff>2628900</xdr:rowOff>
    </xdr:to>
    <xdr:pic>
      <xdr:nvPicPr>
        <xdr:cNvPr id="24" name="Picture 23"/>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086600" y="10706099"/>
          <a:ext cx="1543050" cy="11049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2781300</xdr:colOff>
      <xdr:row>6</xdr:row>
      <xdr:rowOff>142875</xdr:rowOff>
    </xdr:from>
    <xdr:to>
      <xdr:col>2</xdr:col>
      <xdr:colOff>3686175</xdr:colOff>
      <xdr:row>6</xdr:row>
      <xdr:rowOff>1257300</xdr:rowOff>
    </xdr:to>
    <xdr:pic>
      <xdr:nvPicPr>
        <xdr:cNvPr id="25" name="Picture 24"/>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620000" y="2676525"/>
          <a:ext cx="904875" cy="1114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2466976</xdr:colOff>
      <xdr:row>6</xdr:row>
      <xdr:rowOff>1504950</xdr:rowOff>
    </xdr:from>
    <xdr:to>
      <xdr:col>2</xdr:col>
      <xdr:colOff>3800476</xdr:colOff>
      <xdr:row>6</xdr:row>
      <xdr:rowOff>2784571</xdr:rowOff>
    </xdr:to>
    <xdr:pic>
      <xdr:nvPicPr>
        <xdr:cNvPr id="26" name="Picture 25"/>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305676" y="4038600"/>
          <a:ext cx="1333500" cy="12796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290427</xdr:colOff>
      <xdr:row>6</xdr:row>
      <xdr:rowOff>85725</xdr:rowOff>
    </xdr:from>
    <xdr:to>
      <xdr:col>2</xdr:col>
      <xdr:colOff>2200275</xdr:colOff>
      <xdr:row>6</xdr:row>
      <xdr:rowOff>1666875</xdr:rowOff>
    </xdr:to>
    <xdr:pic>
      <xdr:nvPicPr>
        <xdr:cNvPr id="27" name="Picture 26"/>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129127" y="2619375"/>
          <a:ext cx="1909848" cy="1581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428625</xdr:colOff>
      <xdr:row>6</xdr:row>
      <xdr:rowOff>1733550</xdr:rowOff>
    </xdr:from>
    <xdr:to>
      <xdr:col>2</xdr:col>
      <xdr:colOff>1809750</xdr:colOff>
      <xdr:row>6</xdr:row>
      <xdr:rowOff>3009900</xdr:rowOff>
    </xdr:to>
    <xdr:pic>
      <xdr:nvPicPr>
        <xdr:cNvPr id="28" name="Picture 27"/>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267325" y="4267200"/>
          <a:ext cx="1381125" cy="127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2419350</xdr:colOff>
      <xdr:row>8</xdr:row>
      <xdr:rowOff>123825</xdr:rowOff>
    </xdr:from>
    <xdr:to>
      <xdr:col>2</xdr:col>
      <xdr:colOff>3705225</xdr:colOff>
      <xdr:row>8</xdr:row>
      <xdr:rowOff>1257300</xdr:rowOff>
    </xdr:to>
    <xdr:pic>
      <xdr:nvPicPr>
        <xdr:cNvPr id="30" name="Picture 29"/>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258050" y="9305925"/>
          <a:ext cx="1285875" cy="1133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400050</xdr:colOff>
      <xdr:row>5</xdr:row>
      <xdr:rowOff>342900</xdr:rowOff>
    </xdr:from>
    <xdr:to>
      <xdr:col>2</xdr:col>
      <xdr:colOff>3667125</xdr:colOff>
      <xdr:row>5</xdr:row>
      <xdr:rowOff>2800349</xdr:rowOff>
    </xdr:to>
    <xdr:pic>
      <xdr:nvPicPr>
        <xdr:cNvPr id="33" name="Picture 32"/>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5372100" y="6496050"/>
          <a:ext cx="3267075" cy="2457449"/>
        </a:xfrm>
        <a:prstGeom prst="rect">
          <a:avLst/>
        </a:prstGeom>
      </xdr:spPr>
    </xdr:pic>
    <xdr:clientData/>
  </xdr:twoCellAnchor>
  <xdr:twoCellAnchor editAs="oneCell">
    <xdr:from>
      <xdr:col>2</xdr:col>
      <xdr:colOff>1019024</xdr:colOff>
      <xdr:row>7</xdr:row>
      <xdr:rowOff>110555</xdr:rowOff>
    </xdr:from>
    <xdr:to>
      <xdr:col>2</xdr:col>
      <xdr:colOff>3333749</xdr:colOff>
      <xdr:row>7</xdr:row>
      <xdr:rowOff>1333501</xdr:rowOff>
    </xdr:to>
    <xdr:pic>
      <xdr:nvPicPr>
        <xdr:cNvPr id="20" name="Picture 19"/>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038699" y="14921930"/>
          <a:ext cx="2314725" cy="1222946"/>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4</xdr:col>
      <xdr:colOff>1638300</xdr:colOff>
      <xdr:row>4</xdr:row>
      <xdr:rowOff>0</xdr:rowOff>
    </xdr:from>
    <xdr:ext cx="65" cy="172227"/>
    <xdr:sp macro="" textlink="">
      <xdr:nvSpPr>
        <xdr:cNvPr id="3" name="TextBox 2"/>
        <xdr:cNvSpPr txBox="1"/>
      </xdr:nvSpPr>
      <xdr:spPr>
        <a:xfrm>
          <a:off x="5943600" y="2200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xdr:col>
      <xdr:colOff>1076325</xdr:colOff>
      <xdr:row>9</xdr:row>
      <xdr:rowOff>104774</xdr:rowOff>
    </xdr:from>
    <xdr:ext cx="476250" cy="239874"/>
    <mc:AlternateContent xmlns:mc="http://schemas.openxmlformats.org/markup-compatibility/2006" xmlns:a14="http://schemas.microsoft.com/office/drawing/2010/main">
      <mc:Choice Requires="a14">
        <xdr:sp macro="" textlink="">
          <xdr:nvSpPr>
            <xdr:cNvPr id="4" name="TextBox 3"/>
            <xdr:cNvSpPr txBox="1"/>
          </xdr:nvSpPr>
          <xdr:spPr>
            <a:xfrm>
              <a:off x="2667000" y="52292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4" name="TextBox 3"/>
            <xdr:cNvSpPr txBox="1"/>
          </xdr:nvSpPr>
          <xdr:spPr>
            <a:xfrm>
              <a:off x="2667000" y="52292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4</xdr:col>
      <xdr:colOff>1076325</xdr:colOff>
      <xdr:row>9</xdr:row>
      <xdr:rowOff>104774</xdr:rowOff>
    </xdr:from>
    <xdr:ext cx="476250" cy="239874"/>
    <mc:AlternateContent xmlns:mc="http://schemas.openxmlformats.org/markup-compatibility/2006" xmlns:a14="http://schemas.microsoft.com/office/drawing/2010/main">
      <mc:Choice Requires="a14">
        <xdr:sp macro="" textlink="">
          <xdr:nvSpPr>
            <xdr:cNvPr id="6" name="TextBox 5"/>
            <xdr:cNvSpPr txBox="1"/>
          </xdr:nvSpPr>
          <xdr:spPr>
            <a:xfrm>
              <a:off x="5381625" y="52292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6" name="TextBox 5"/>
            <xdr:cNvSpPr txBox="1"/>
          </xdr:nvSpPr>
          <xdr:spPr>
            <a:xfrm>
              <a:off x="5381625" y="52292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4</xdr:col>
      <xdr:colOff>1076325</xdr:colOff>
      <xdr:row>9</xdr:row>
      <xdr:rowOff>104774</xdr:rowOff>
    </xdr:from>
    <xdr:ext cx="476250" cy="239874"/>
    <mc:AlternateContent xmlns:mc="http://schemas.openxmlformats.org/markup-compatibility/2006" xmlns:a14="http://schemas.microsoft.com/office/drawing/2010/main">
      <mc:Choice Requires="a14">
        <xdr:sp macro="" textlink="">
          <xdr:nvSpPr>
            <xdr:cNvPr id="7" name="TextBox 6"/>
            <xdr:cNvSpPr txBox="1"/>
          </xdr:nvSpPr>
          <xdr:spPr>
            <a:xfrm>
              <a:off x="5381625" y="52292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7" name="TextBox 6"/>
            <xdr:cNvSpPr txBox="1"/>
          </xdr:nvSpPr>
          <xdr:spPr>
            <a:xfrm>
              <a:off x="5381625" y="52292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4</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8" name="TextBox 7"/>
            <xdr:cNvSpPr txBox="1"/>
          </xdr:nvSpPr>
          <xdr:spPr>
            <a:xfrm>
              <a:off x="538162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8" name="TextBox 7"/>
            <xdr:cNvSpPr txBox="1"/>
          </xdr:nvSpPr>
          <xdr:spPr>
            <a:xfrm>
              <a:off x="538162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4</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9" name="TextBox 8"/>
            <xdr:cNvSpPr txBox="1"/>
          </xdr:nvSpPr>
          <xdr:spPr>
            <a:xfrm>
              <a:off x="538162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9" name="TextBox 8"/>
            <xdr:cNvSpPr txBox="1"/>
          </xdr:nvSpPr>
          <xdr:spPr>
            <a:xfrm>
              <a:off x="538162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4</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10" name="TextBox 9"/>
            <xdr:cNvSpPr txBox="1"/>
          </xdr:nvSpPr>
          <xdr:spPr>
            <a:xfrm>
              <a:off x="538162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0" name="TextBox 9"/>
            <xdr:cNvSpPr txBox="1"/>
          </xdr:nvSpPr>
          <xdr:spPr>
            <a:xfrm>
              <a:off x="538162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4</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11" name="TextBox 10"/>
            <xdr:cNvSpPr txBox="1"/>
          </xdr:nvSpPr>
          <xdr:spPr>
            <a:xfrm>
              <a:off x="538162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1" name="TextBox 10"/>
            <xdr:cNvSpPr txBox="1"/>
          </xdr:nvSpPr>
          <xdr:spPr>
            <a:xfrm>
              <a:off x="538162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4</xdr:col>
      <xdr:colOff>1076325</xdr:colOff>
      <xdr:row>9</xdr:row>
      <xdr:rowOff>104774</xdr:rowOff>
    </xdr:from>
    <xdr:ext cx="476250" cy="239874"/>
    <mc:AlternateContent xmlns:mc="http://schemas.openxmlformats.org/markup-compatibility/2006" xmlns:a14="http://schemas.microsoft.com/office/drawing/2010/main">
      <mc:Choice Requires="a14">
        <xdr:sp macro="" textlink="">
          <xdr:nvSpPr>
            <xdr:cNvPr id="13" name="TextBox 12"/>
            <xdr:cNvSpPr txBox="1"/>
          </xdr:nvSpPr>
          <xdr:spPr>
            <a:xfrm>
              <a:off x="5381625" y="52292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3" name="TextBox 12"/>
            <xdr:cNvSpPr txBox="1"/>
          </xdr:nvSpPr>
          <xdr:spPr>
            <a:xfrm>
              <a:off x="5381625" y="52292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4</xdr:col>
      <xdr:colOff>1076325</xdr:colOff>
      <xdr:row>9</xdr:row>
      <xdr:rowOff>104774</xdr:rowOff>
    </xdr:from>
    <xdr:ext cx="476250" cy="239874"/>
    <mc:AlternateContent xmlns:mc="http://schemas.openxmlformats.org/markup-compatibility/2006" xmlns:a14="http://schemas.microsoft.com/office/drawing/2010/main">
      <mc:Choice Requires="a14">
        <xdr:sp macro="" textlink="">
          <xdr:nvSpPr>
            <xdr:cNvPr id="14" name="TextBox 13"/>
            <xdr:cNvSpPr txBox="1"/>
          </xdr:nvSpPr>
          <xdr:spPr>
            <a:xfrm>
              <a:off x="5381625" y="52292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4" name="TextBox 13"/>
            <xdr:cNvSpPr txBox="1"/>
          </xdr:nvSpPr>
          <xdr:spPr>
            <a:xfrm>
              <a:off x="5381625" y="52292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4</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15" name="TextBox 14"/>
            <xdr:cNvSpPr txBox="1"/>
          </xdr:nvSpPr>
          <xdr:spPr>
            <a:xfrm>
              <a:off x="538162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5" name="TextBox 14"/>
            <xdr:cNvSpPr txBox="1"/>
          </xdr:nvSpPr>
          <xdr:spPr>
            <a:xfrm>
              <a:off x="538162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4</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16" name="TextBox 15"/>
            <xdr:cNvSpPr txBox="1"/>
          </xdr:nvSpPr>
          <xdr:spPr>
            <a:xfrm>
              <a:off x="538162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6" name="TextBox 15"/>
            <xdr:cNvSpPr txBox="1"/>
          </xdr:nvSpPr>
          <xdr:spPr>
            <a:xfrm>
              <a:off x="538162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4</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17" name="TextBox 16"/>
            <xdr:cNvSpPr txBox="1"/>
          </xdr:nvSpPr>
          <xdr:spPr>
            <a:xfrm>
              <a:off x="538162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7" name="TextBox 16"/>
            <xdr:cNvSpPr txBox="1"/>
          </xdr:nvSpPr>
          <xdr:spPr>
            <a:xfrm>
              <a:off x="538162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4</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18" name="TextBox 17"/>
            <xdr:cNvSpPr txBox="1"/>
          </xdr:nvSpPr>
          <xdr:spPr>
            <a:xfrm>
              <a:off x="538162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8" name="TextBox 17"/>
            <xdr:cNvSpPr txBox="1"/>
          </xdr:nvSpPr>
          <xdr:spPr>
            <a:xfrm>
              <a:off x="538162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0</xdr:colOff>
      <xdr:row>12</xdr:row>
      <xdr:rowOff>104774</xdr:rowOff>
    </xdr:from>
    <xdr:ext cx="476250" cy="239874"/>
    <mc:AlternateContent xmlns:mc="http://schemas.openxmlformats.org/markup-compatibility/2006" xmlns:a14="http://schemas.microsoft.com/office/drawing/2010/main">
      <mc:Choice Requires="a14">
        <xdr:sp macro="" textlink="">
          <xdr:nvSpPr>
            <xdr:cNvPr id="19" name="TextBox 18"/>
            <xdr:cNvSpPr txBox="1"/>
          </xdr:nvSpPr>
          <xdr:spPr>
            <a:xfrm>
              <a:off x="8096250"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9" name="TextBox 18"/>
            <xdr:cNvSpPr txBox="1"/>
          </xdr:nvSpPr>
          <xdr:spPr>
            <a:xfrm>
              <a:off x="8096250"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0</xdr:colOff>
      <xdr:row>12</xdr:row>
      <xdr:rowOff>104774</xdr:rowOff>
    </xdr:from>
    <xdr:ext cx="476250" cy="239874"/>
    <mc:AlternateContent xmlns:mc="http://schemas.openxmlformats.org/markup-compatibility/2006" xmlns:a14="http://schemas.microsoft.com/office/drawing/2010/main">
      <mc:Choice Requires="a14">
        <xdr:sp macro="" textlink="">
          <xdr:nvSpPr>
            <xdr:cNvPr id="20" name="TextBox 19"/>
            <xdr:cNvSpPr txBox="1"/>
          </xdr:nvSpPr>
          <xdr:spPr>
            <a:xfrm>
              <a:off x="8096250"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20" name="TextBox 19"/>
            <xdr:cNvSpPr txBox="1"/>
          </xdr:nvSpPr>
          <xdr:spPr>
            <a:xfrm>
              <a:off x="8096250"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0</xdr:colOff>
      <xdr:row>12</xdr:row>
      <xdr:rowOff>104774</xdr:rowOff>
    </xdr:from>
    <xdr:ext cx="476250" cy="239874"/>
    <mc:AlternateContent xmlns:mc="http://schemas.openxmlformats.org/markup-compatibility/2006" xmlns:a14="http://schemas.microsoft.com/office/drawing/2010/main">
      <mc:Choice Requires="a14">
        <xdr:sp macro="" textlink="">
          <xdr:nvSpPr>
            <xdr:cNvPr id="21" name="TextBox 20"/>
            <xdr:cNvSpPr txBox="1"/>
          </xdr:nvSpPr>
          <xdr:spPr>
            <a:xfrm>
              <a:off x="8096250"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21" name="TextBox 20"/>
            <xdr:cNvSpPr txBox="1"/>
          </xdr:nvSpPr>
          <xdr:spPr>
            <a:xfrm>
              <a:off x="8096250"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0</xdr:colOff>
      <xdr:row>12</xdr:row>
      <xdr:rowOff>104774</xdr:rowOff>
    </xdr:from>
    <xdr:ext cx="476250" cy="239874"/>
    <mc:AlternateContent xmlns:mc="http://schemas.openxmlformats.org/markup-compatibility/2006" xmlns:a14="http://schemas.microsoft.com/office/drawing/2010/main">
      <mc:Choice Requires="a14">
        <xdr:sp macro="" textlink="">
          <xdr:nvSpPr>
            <xdr:cNvPr id="22" name="TextBox 21"/>
            <xdr:cNvSpPr txBox="1"/>
          </xdr:nvSpPr>
          <xdr:spPr>
            <a:xfrm>
              <a:off x="8096250"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22" name="TextBox 21"/>
            <xdr:cNvSpPr txBox="1"/>
          </xdr:nvSpPr>
          <xdr:spPr>
            <a:xfrm>
              <a:off x="8096250"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0</xdr:colOff>
      <xdr:row>12</xdr:row>
      <xdr:rowOff>104774</xdr:rowOff>
    </xdr:from>
    <xdr:ext cx="476250" cy="239874"/>
    <mc:AlternateContent xmlns:mc="http://schemas.openxmlformats.org/markup-compatibility/2006" xmlns:a14="http://schemas.microsoft.com/office/drawing/2010/main">
      <mc:Choice Requires="a14">
        <xdr:sp macro="" textlink="">
          <xdr:nvSpPr>
            <xdr:cNvPr id="23" name="TextBox 22"/>
            <xdr:cNvSpPr txBox="1"/>
          </xdr:nvSpPr>
          <xdr:spPr>
            <a:xfrm>
              <a:off x="8096250"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23" name="TextBox 22"/>
            <xdr:cNvSpPr txBox="1"/>
          </xdr:nvSpPr>
          <xdr:spPr>
            <a:xfrm>
              <a:off x="8096250"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0</xdr:colOff>
      <xdr:row>12</xdr:row>
      <xdr:rowOff>104774</xdr:rowOff>
    </xdr:from>
    <xdr:ext cx="476250" cy="239874"/>
    <mc:AlternateContent xmlns:mc="http://schemas.openxmlformats.org/markup-compatibility/2006" xmlns:a14="http://schemas.microsoft.com/office/drawing/2010/main">
      <mc:Choice Requires="a14">
        <xdr:sp macro="" textlink="">
          <xdr:nvSpPr>
            <xdr:cNvPr id="24" name="TextBox 23"/>
            <xdr:cNvSpPr txBox="1"/>
          </xdr:nvSpPr>
          <xdr:spPr>
            <a:xfrm>
              <a:off x="8096250"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24" name="TextBox 23"/>
            <xdr:cNvSpPr txBox="1"/>
          </xdr:nvSpPr>
          <xdr:spPr>
            <a:xfrm>
              <a:off x="8096250"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0</xdr:colOff>
      <xdr:row>12</xdr:row>
      <xdr:rowOff>104774</xdr:rowOff>
    </xdr:from>
    <xdr:ext cx="476250" cy="239874"/>
    <mc:AlternateContent xmlns:mc="http://schemas.openxmlformats.org/markup-compatibility/2006" xmlns:a14="http://schemas.microsoft.com/office/drawing/2010/main">
      <mc:Choice Requires="a14">
        <xdr:sp macro="" textlink="">
          <xdr:nvSpPr>
            <xdr:cNvPr id="25" name="TextBox 24"/>
            <xdr:cNvSpPr txBox="1"/>
          </xdr:nvSpPr>
          <xdr:spPr>
            <a:xfrm>
              <a:off x="8096250"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25" name="TextBox 24"/>
            <xdr:cNvSpPr txBox="1"/>
          </xdr:nvSpPr>
          <xdr:spPr>
            <a:xfrm>
              <a:off x="8096250"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0</xdr:colOff>
      <xdr:row>12</xdr:row>
      <xdr:rowOff>104774</xdr:rowOff>
    </xdr:from>
    <xdr:ext cx="476250" cy="239874"/>
    <mc:AlternateContent xmlns:mc="http://schemas.openxmlformats.org/markup-compatibility/2006" xmlns:a14="http://schemas.microsoft.com/office/drawing/2010/main">
      <mc:Choice Requires="a14">
        <xdr:sp macro="" textlink="">
          <xdr:nvSpPr>
            <xdr:cNvPr id="26" name="TextBox 25"/>
            <xdr:cNvSpPr txBox="1"/>
          </xdr:nvSpPr>
          <xdr:spPr>
            <a:xfrm>
              <a:off x="8096250"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26" name="TextBox 25"/>
            <xdr:cNvSpPr txBox="1"/>
          </xdr:nvSpPr>
          <xdr:spPr>
            <a:xfrm>
              <a:off x="8096250"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0</xdr:colOff>
      <xdr:row>12</xdr:row>
      <xdr:rowOff>104774</xdr:rowOff>
    </xdr:from>
    <xdr:ext cx="476250" cy="239874"/>
    <mc:AlternateContent xmlns:mc="http://schemas.openxmlformats.org/markup-compatibility/2006" xmlns:a14="http://schemas.microsoft.com/office/drawing/2010/main">
      <mc:Choice Requires="a14">
        <xdr:sp macro="" textlink="">
          <xdr:nvSpPr>
            <xdr:cNvPr id="27" name="TextBox 26"/>
            <xdr:cNvSpPr txBox="1"/>
          </xdr:nvSpPr>
          <xdr:spPr>
            <a:xfrm>
              <a:off x="8096250"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27" name="TextBox 26"/>
            <xdr:cNvSpPr txBox="1"/>
          </xdr:nvSpPr>
          <xdr:spPr>
            <a:xfrm>
              <a:off x="8096250"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0</xdr:colOff>
      <xdr:row>12</xdr:row>
      <xdr:rowOff>104774</xdr:rowOff>
    </xdr:from>
    <xdr:ext cx="476250" cy="239874"/>
    <mc:AlternateContent xmlns:mc="http://schemas.openxmlformats.org/markup-compatibility/2006" xmlns:a14="http://schemas.microsoft.com/office/drawing/2010/main">
      <mc:Choice Requires="a14">
        <xdr:sp macro="" textlink="">
          <xdr:nvSpPr>
            <xdr:cNvPr id="28" name="TextBox 27"/>
            <xdr:cNvSpPr txBox="1"/>
          </xdr:nvSpPr>
          <xdr:spPr>
            <a:xfrm>
              <a:off x="8096250"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28" name="TextBox 27"/>
            <xdr:cNvSpPr txBox="1"/>
          </xdr:nvSpPr>
          <xdr:spPr>
            <a:xfrm>
              <a:off x="8096250"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0</xdr:colOff>
      <xdr:row>12</xdr:row>
      <xdr:rowOff>104774</xdr:rowOff>
    </xdr:from>
    <xdr:ext cx="476250" cy="239874"/>
    <mc:AlternateContent xmlns:mc="http://schemas.openxmlformats.org/markup-compatibility/2006" xmlns:a14="http://schemas.microsoft.com/office/drawing/2010/main">
      <mc:Choice Requires="a14">
        <xdr:sp macro="" textlink="">
          <xdr:nvSpPr>
            <xdr:cNvPr id="29" name="TextBox 28"/>
            <xdr:cNvSpPr txBox="1"/>
          </xdr:nvSpPr>
          <xdr:spPr>
            <a:xfrm>
              <a:off x="8096250"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29" name="TextBox 28"/>
            <xdr:cNvSpPr txBox="1"/>
          </xdr:nvSpPr>
          <xdr:spPr>
            <a:xfrm>
              <a:off x="8096250"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0</xdr:colOff>
      <xdr:row>12</xdr:row>
      <xdr:rowOff>104774</xdr:rowOff>
    </xdr:from>
    <xdr:ext cx="476250" cy="239874"/>
    <mc:AlternateContent xmlns:mc="http://schemas.openxmlformats.org/markup-compatibility/2006" xmlns:a14="http://schemas.microsoft.com/office/drawing/2010/main">
      <mc:Choice Requires="a14">
        <xdr:sp macro="" textlink="">
          <xdr:nvSpPr>
            <xdr:cNvPr id="30" name="TextBox 29"/>
            <xdr:cNvSpPr txBox="1"/>
          </xdr:nvSpPr>
          <xdr:spPr>
            <a:xfrm>
              <a:off x="8096250"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30" name="TextBox 29"/>
            <xdr:cNvSpPr txBox="1"/>
          </xdr:nvSpPr>
          <xdr:spPr>
            <a:xfrm>
              <a:off x="8096250"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0</xdr:colOff>
      <xdr:row>12</xdr:row>
      <xdr:rowOff>104774</xdr:rowOff>
    </xdr:from>
    <xdr:ext cx="476250" cy="239874"/>
    <mc:AlternateContent xmlns:mc="http://schemas.openxmlformats.org/markup-compatibility/2006" xmlns:a14="http://schemas.microsoft.com/office/drawing/2010/main">
      <mc:Choice Requires="a14">
        <xdr:sp macro="" textlink="">
          <xdr:nvSpPr>
            <xdr:cNvPr id="31" name="TextBox 30"/>
            <xdr:cNvSpPr txBox="1"/>
          </xdr:nvSpPr>
          <xdr:spPr>
            <a:xfrm>
              <a:off x="8096250"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31" name="TextBox 30"/>
            <xdr:cNvSpPr txBox="1"/>
          </xdr:nvSpPr>
          <xdr:spPr>
            <a:xfrm>
              <a:off x="8096250"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0</xdr:colOff>
      <xdr:row>12</xdr:row>
      <xdr:rowOff>104774</xdr:rowOff>
    </xdr:from>
    <xdr:ext cx="476250" cy="239874"/>
    <mc:AlternateContent xmlns:mc="http://schemas.openxmlformats.org/markup-compatibility/2006" xmlns:a14="http://schemas.microsoft.com/office/drawing/2010/main">
      <mc:Choice Requires="a14">
        <xdr:sp macro="" textlink="">
          <xdr:nvSpPr>
            <xdr:cNvPr id="32" name="TextBox 31"/>
            <xdr:cNvSpPr txBox="1"/>
          </xdr:nvSpPr>
          <xdr:spPr>
            <a:xfrm>
              <a:off x="8096250"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32" name="TextBox 31"/>
            <xdr:cNvSpPr txBox="1"/>
          </xdr:nvSpPr>
          <xdr:spPr>
            <a:xfrm>
              <a:off x="8096250"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0</xdr:colOff>
      <xdr:row>12</xdr:row>
      <xdr:rowOff>104774</xdr:rowOff>
    </xdr:from>
    <xdr:ext cx="476250" cy="239874"/>
    <mc:AlternateContent xmlns:mc="http://schemas.openxmlformats.org/markup-compatibility/2006" xmlns:a14="http://schemas.microsoft.com/office/drawing/2010/main">
      <mc:Choice Requires="a14">
        <xdr:sp macro="" textlink="">
          <xdr:nvSpPr>
            <xdr:cNvPr id="33" name="TextBox 32"/>
            <xdr:cNvSpPr txBox="1"/>
          </xdr:nvSpPr>
          <xdr:spPr>
            <a:xfrm>
              <a:off x="8096250"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33" name="TextBox 32"/>
            <xdr:cNvSpPr txBox="1"/>
          </xdr:nvSpPr>
          <xdr:spPr>
            <a:xfrm>
              <a:off x="8096250"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0</xdr:colOff>
      <xdr:row>12</xdr:row>
      <xdr:rowOff>104774</xdr:rowOff>
    </xdr:from>
    <xdr:ext cx="476250" cy="239874"/>
    <mc:AlternateContent xmlns:mc="http://schemas.openxmlformats.org/markup-compatibility/2006" xmlns:a14="http://schemas.microsoft.com/office/drawing/2010/main">
      <mc:Choice Requires="a14">
        <xdr:sp macro="" textlink="">
          <xdr:nvSpPr>
            <xdr:cNvPr id="34" name="TextBox 33"/>
            <xdr:cNvSpPr txBox="1"/>
          </xdr:nvSpPr>
          <xdr:spPr>
            <a:xfrm>
              <a:off x="8096250"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34" name="TextBox 33"/>
            <xdr:cNvSpPr txBox="1"/>
          </xdr:nvSpPr>
          <xdr:spPr>
            <a:xfrm>
              <a:off x="8096250"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11</xdr:row>
      <xdr:rowOff>104774</xdr:rowOff>
    </xdr:from>
    <xdr:ext cx="476250" cy="239874"/>
    <mc:AlternateContent xmlns:mc="http://schemas.openxmlformats.org/markup-compatibility/2006" xmlns:a14="http://schemas.microsoft.com/office/drawing/2010/main">
      <mc:Choice Requires="a14">
        <xdr:sp macro="" textlink="">
          <xdr:nvSpPr>
            <xdr:cNvPr id="36" name="TextBox 35"/>
            <xdr:cNvSpPr txBox="1"/>
          </xdr:nvSpPr>
          <xdr:spPr>
            <a:xfrm>
              <a:off x="1081087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36" name="TextBox 35"/>
            <xdr:cNvSpPr txBox="1"/>
          </xdr:nvSpPr>
          <xdr:spPr>
            <a:xfrm>
              <a:off x="1081087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11</xdr:row>
      <xdr:rowOff>104774</xdr:rowOff>
    </xdr:from>
    <xdr:ext cx="476250" cy="239874"/>
    <mc:AlternateContent xmlns:mc="http://schemas.openxmlformats.org/markup-compatibility/2006" xmlns:a14="http://schemas.microsoft.com/office/drawing/2010/main">
      <mc:Choice Requires="a14">
        <xdr:sp macro="" textlink="">
          <xdr:nvSpPr>
            <xdr:cNvPr id="37" name="TextBox 36"/>
            <xdr:cNvSpPr txBox="1"/>
          </xdr:nvSpPr>
          <xdr:spPr>
            <a:xfrm>
              <a:off x="1081087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37" name="TextBox 36"/>
            <xdr:cNvSpPr txBox="1"/>
          </xdr:nvSpPr>
          <xdr:spPr>
            <a:xfrm>
              <a:off x="1081087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11</xdr:row>
      <xdr:rowOff>104774</xdr:rowOff>
    </xdr:from>
    <xdr:ext cx="476250" cy="239874"/>
    <mc:AlternateContent xmlns:mc="http://schemas.openxmlformats.org/markup-compatibility/2006" xmlns:a14="http://schemas.microsoft.com/office/drawing/2010/main">
      <mc:Choice Requires="a14">
        <xdr:sp macro="" textlink="">
          <xdr:nvSpPr>
            <xdr:cNvPr id="38" name="TextBox 37"/>
            <xdr:cNvSpPr txBox="1"/>
          </xdr:nvSpPr>
          <xdr:spPr>
            <a:xfrm>
              <a:off x="1081087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38" name="TextBox 37"/>
            <xdr:cNvSpPr txBox="1"/>
          </xdr:nvSpPr>
          <xdr:spPr>
            <a:xfrm>
              <a:off x="1081087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11</xdr:row>
      <xdr:rowOff>104774</xdr:rowOff>
    </xdr:from>
    <xdr:ext cx="476250" cy="239874"/>
    <mc:AlternateContent xmlns:mc="http://schemas.openxmlformats.org/markup-compatibility/2006" xmlns:a14="http://schemas.microsoft.com/office/drawing/2010/main">
      <mc:Choice Requires="a14">
        <xdr:sp macro="" textlink="">
          <xdr:nvSpPr>
            <xdr:cNvPr id="39" name="TextBox 38"/>
            <xdr:cNvSpPr txBox="1"/>
          </xdr:nvSpPr>
          <xdr:spPr>
            <a:xfrm>
              <a:off x="1081087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39" name="TextBox 38"/>
            <xdr:cNvSpPr txBox="1"/>
          </xdr:nvSpPr>
          <xdr:spPr>
            <a:xfrm>
              <a:off x="1081087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11</xdr:row>
      <xdr:rowOff>104774</xdr:rowOff>
    </xdr:from>
    <xdr:ext cx="476250" cy="239874"/>
    <mc:AlternateContent xmlns:mc="http://schemas.openxmlformats.org/markup-compatibility/2006" xmlns:a14="http://schemas.microsoft.com/office/drawing/2010/main">
      <mc:Choice Requires="a14">
        <xdr:sp macro="" textlink="">
          <xdr:nvSpPr>
            <xdr:cNvPr id="40" name="TextBox 39"/>
            <xdr:cNvSpPr txBox="1"/>
          </xdr:nvSpPr>
          <xdr:spPr>
            <a:xfrm>
              <a:off x="1081087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40" name="TextBox 39"/>
            <xdr:cNvSpPr txBox="1"/>
          </xdr:nvSpPr>
          <xdr:spPr>
            <a:xfrm>
              <a:off x="1081087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11</xdr:row>
      <xdr:rowOff>104774</xdr:rowOff>
    </xdr:from>
    <xdr:ext cx="476250" cy="239874"/>
    <mc:AlternateContent xmlns:mc="http://schemas.openxmlformats.org/markup-compatibility/2006" xmlns:a14="http://schemas.microsoft.com/office/drawing/2010/main">
      <mc:Choice Requires="a14">
        <xdr:sp macro="" textlink="">
          <xdr:nvSpPr>
            <xdr:cNvPr id="41" name="TextBox 40"/>
            <xdr:cNvSpPr txBox="1"/>
          </xdr:nvSpPr>
          <xdr:spPr>
            <a:xfrm>
              <a:off x="1081087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41" name="TextBox 40"/>
            <xdr:cNvSpPr txBox="1"/>
          </xdr:nvSpPr>
          <xdr:spPr>
            <a:xfrm>
              <a:off x="1081087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11</xdr:row>
      <xdr:rowOff>104774</xdr:rowOff>
    </xdr:from>
    <xdr:ext cx="476250" cy="239874"/>
    <mc:AlternateContent xmlns:mc="http://schemas.openxmlformats.org/markup-compatibility/2006" xmlns:a14="http://schemas.microsoft.com/office/drawing/2010/main">
      <mc:Choice Requires="a14">
        <xdr:sp macro="" textlink="">
          <xdr:nvSpPr>
            <xdr:cNvPr id="42" name="TextBox 41"/>
            <xdr:cNvSpPr txBox="1"/>
          </xdr:nvSpPr>
          <xdr:spPr>
            <a:xfrm>
              <a:off x="1081087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42" name="TextBox 41"/>
            <xdr:cNvSpPr txBox="1"/>
          </xdr:nvSpPr>
          <xdr:spPr>
            <a:xfrm>
              <a:off x="1081087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11</xdr:row>
      <xdr:rowOff>104774</xdr:rowOff>
    </xdr:from>
    <xdr:ext cx="476250" cy="239874"/>
    <mc:AlternateContent xmlns:mc="http://schemas.openxmlformats.org/markup-compatibility/2006" xmlns:a14="http://schemas.microsoft.com/office/drawing/2010/main">
      <mc:Choice Requires="a14">
        <xdr:sp macro="" textlink="">
          <xdr:nvSpPr>
            <xdr:cNvPr id="43" name="TextBox 42"/>
            <xdr:cNvSpPr txBox="1"/>
          </xdr:nvSpPr>
          <xdr:spPr>
            <a:xfrm>
              <a:off x="1081087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43" name="TextBox 42"/>
            <xdr:cNvSpPr txBox="1"/>
          </xdr:nvSpPr>
          <xdr:spPr>
            <a:xfrm>
              <a:off x="1081087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11</xdr:row>
      <xdr:rowOff>104774</xdr:rowOff>
    </xdr:from>
    <xdr:ext cx="476250" cy="239874"/>
    <mc:AlternateContent xmlns:mc="http://schemas.openxmlformats.org/markup-compatibility/2006" xmlns:a14="http://schemas.microsoft.com/office/drawing/2010/main">
      <mc:Choice Requires="a14">
        <xdr:sp macro="" textlink="">
          <xdr:nvSpPr>
            <xdr:cNvPr id="44" name="TextBox 43"/>
            <xdr:cNvSpPr txBox="1"/>
          </xdr:nvSpPr>
          <xdr:spPr>
            <a:xfrm>
              <a:off x="1081087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44" name="TextBox 43"/>
            <xdr:cNvSpPr txBox="1"/>
          </xdr:nvSpPr>
          <xdr:spPr>
            <a:xfrm>
              <a:off x="1081087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11</xdr:row>
      <xdr:rowOff>104774</xdr:rowOff>
    </xdr:from>
    <xdr:ext cx="476250" cy="239874"/>
    <mc:AlternateContent xmlns:mc="http://schemas.openxmlformats.org/markup-compatibility/2006" xmlns:a14="http://schemas.microsoft.com/office/drawing/2010/main">
      <mc:Choice Requires="a14">
        <xdr:sp macro="" textlink="">
          <xdr:nvSpPr>
            <xdr:cNvPr id="45" name="TextBox 44"/>
            <xdr:cNvSpPr txBox="1"/>
          </xdr:nvSpPr>
          <xdr:spPr>
            <a:xfrm>
              <a:off x="1081087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45" name="TextBox 44"/>
            <xdr:cNvSpPr txBox="1"/>
          </xdr:nvSpPr>
          <xdr:spPr>
            <a:xfrm>
              <a:off x="1081087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11</xdr:row>
      <xdr:rowOff>104774</xdr:rowOff>
    </xdr:from>
    <xdr:ext cx="476250" cy="239874"/>
    <mc:AlternateContent xmlns:mc="http://schemas.openxmlformats.org/markup-compatibility/2006" xmlns:a14="http://schemas.microsoft.com/office/drawing/2010/main">
      <mc:Choice Requires="a14">
        <xdr:sp macro="" textlink="">
          <xdr:nvSpPr>
            <xdr:cNvPr id="46" name="TextBox 45"/>
            <xdr:cNvSpPr txBox="1"/>
          </xdr:nvSpPr>
          <xdr:spPr>
            <a:xfrm>
              <a:off x="1081087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46" name="TextBox 45"/>
            <xdr:cNvSpPr txBox="1"/>
          </xdr:nvSpPr>
          <xdr:spPr>
            <a:xfrm>
              <a:off x="1081087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11</xdr:row>
      <xdr:rowOff>104774</xdr:rowOff>
    </xdr:from>
    <xdr:ext cx="476250" cy="239874"/>
    <mc:AlternateContent xmlns:mc="http://schemas.openxmlformats.org/markup-compatibility/2006" xmlns:a14="http://schemas.microsoft.com/office/drawing/2010/main">
      <mc:Choice Requires="a14">
        <xdr:sp macro="" textlink="">
          <xdr:nvSpPr>
            <xdr:cNvPr id="47" name="TextBox 46"/>
            <xdr:cNvSpPr txBox="1"/>
          </xdr:nvSpPr>
          <xdr:spPr>
            <a:xfrm>
              <a:off x="1081087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47" name="TextBox 46"/>
            <xdr:cNvSpPr txBox="1"/>
          </xdr:nvSpPr>
          <xdr:spPr>
            <a:xfrm>
              <a:off x="1081087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11</xdr:row>
      <xdr:rowOff>104774</xdr:rowOff>
    </xdr:from>
    <xdr:ext cx="476250" cy="239874"/>
    <mc:AlternateContent xmlns:mc="http://schemas.openxmlformats.org/markup-compatibility/2006" xmlns:a14="http://schemas.microsoft.com/office/drawing/2010/main">
      <mc:Choice Requires="a14">
        <xdr:sp macro="" textlink="">
          <xdr:nvSpPr>
            <xdr:cNvPr id="48" name="TextBox 47"/>
            <xdr:cNvSpPr txBox="1"/>
          </xdr:nvSpPr>
          <xdr:spPr>
            <a:xfrm>
              <a:off x="1081087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48" name="TextBox 47"/>
            <xdr:cNvSpPr txBox="1"/>
          </xdr:nvSpPr>
          <xdr:spPr>
            <a:xfrm>
              <a:off x="1081087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11</xdr:row>
      <xdr:rowOff>104774</xdr:rowOff>
    </xdr:from>
    <xdr:ext cx="476250" cy="239874"/>
    <mc:AlternateContent xmlns:mc="http://schemas.openxmlformats.org/markup-compatibility/2006" xmlns:a14="http://schemas.microsoft.com/office/drawing/2010/main">
      <mc:Choice Requires="a14">
        <xdr:sp macro="" textlink="">
          <xdr:nvSpPr>
            <xdr:cNvPr id="49" name="TextBox 48"/>
            <xdr:cNvSpPr txBox="1"/>
          </xdr:nvSpPr>
          <xdr:spPr>
            <a:xfrm>
              <a:off x="1081087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49" name="TextBox 48"/>
            <xdr:cNvSpPr txBox="1"/>
          </xdr:nvSpPr>
          <xdr:spPr>
            <a:xfrm>
              <a:off x="1081087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11</xdr:row>
      <xdr:rowOff>104774</xdr:rowOff>
    </xdr:from>
    <xdr:ext cx="476250" cy="239874"/>
    <mc:AlternateContent xmlns:mc="http://schemas.openxmlformats.org/markup-compatibility/2006" xmlns:a14="http://schemas.microsoft.com/office/drawing/2010/main">
      <mc:Choice Requires="a14">
        <xdr:sp macro="" textlink="">
          <xdr:nvSpPr>
            <xdr:cNvPr id="50" name="TextBox 49"/>
            <xdr:cNvSpPr txBox="1"/>
          </xdr:nvSpPr>
          <xdr:spPr>
            <a:xfrm>
              <a:off x="1081087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50" name="TextBox 49"/>
            <xdr:cNvSpPr txBox="1"/>
          </xdr:nvSpPr>
          <xdr:spPr>
            <a:xfrm>
              <a:off x="1081087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11</xdr:row>
      <xdr:rowOff>104774</xdr:rowOff>
    </xdr:from>
    <xdr:ext cx="476250" cy="239874"/>
    <mc:AlternateContent xmlns:mc="http://schemas.openxmlformats.org/markup-compatibility/2006" xmlns:a14="http://schemas.microsoft.com/office/drawing/2010/main">
      <mc:Choice Requires="a14">
        <xdr:sp macro="" textlink="">
          <xdr:nvSpPr>
            <xdr:cNvPr id="51" name="TextBox 50"/>
            <xdr:cNvSpPr txBox="1"/>
          </xdr:nvSpPr>
          <xdr:spPr>
            <a:xfrm>
              <a:off x="1081087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51" name="TextBox 50"/>
            <xdr:cNvSpPr txBox="1"/>
          </xdr:nvSpPr>
          <xdr:spPr>
            <a:xfrm>
              <a:off x="1081087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9</xdr:row>
      <xdr:rowOff>104774</xdr:rowOff>
    </xdr:from>
    <xdr:ext cx="476250" cy="239874"/>
    <mc:AlternateContent xmlns:mc="http://schemas.openxmlformats.org/markup-compatibility/2006" xmlns:a14="http://schemas.microsoft.com/office/drawing/2010/main">
      <mc:Choice Requires="a14">
        <xdr:sp macro="" textlink="">
          <xdr:nvSpPr>
            <xdr:cNvPr id="52" name="TextBox 51"/>
            <xdr:cNvSpPr txBox="1"/>
          </xdr:nvSpPr>
          <xdr:spPr>
            <a:xfrm>
              <a:off x="10810875" y="52292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52" name="TextBox 51"/>
            <xdr:cNvSpPr txBox="1"/>
          </xdr:nvSpPr>
          <xdr:spPr>
            <a:xfrm>
              <a:off x="10810875" y="52292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9</xdr:row>
      <xdr:rowOff>104774</xdr:rowOff>
    </xdr:from>
    <xdr:ext cx="476250" cy="239874"/>
    <mc:AlternateContent xmlns:mc="http://schemas.openxmlformats.org/markup-compatibility/2006" xmlns:a14="http://schemas.microsoft.com/office/drawing/2010/main">
      <mc:Choice Requires="a14">
        <xdr:sp macro="" textlink="">
          <xdr:nvSpPr>
            <xdr:cNvPr id="53" name="TextBox 52"/>
            <xdr:cNvSpPr txBox="1"/>
          </xdr:nvSpPr>
          <xdr:spPr>
            <a:xfrm>
              <a:off x="10810875" y="52292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53" name="TextBox 52"/>
            <xdr:cNvSpPr txBox="1"/>
          </xdr:nvSpPr>
          <xdr:spPr>
            <a:xfrm>
              <a:off x="10810875" y="52292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9</xdr:row>
      <xdr:rowOff>104774</xdr:rowOff>
    </xdr:from>
    <xdr:ext cx="476250" cy="239874"/>
    <mc:AlternateContent xmlns:mc="http://schemas.openxmlformats.org/markup-compatibility/2006" xmlns:a14="http://schemas.microsoft.com/office/drawing/2010/main">
      <mc:Choice Requires="a14">
        <xdr:sp macro="" textlink="">
          <xdr:nvSpPr>
            <xdr:cNvPr id="54" name="TextBox 53"/>
            <xdr:cNvSpPr txBox="1"/>
          </xdr:nvSpPr>
          <xdr:spPr>
            <a:xfrm>
              <a:off x="10810875" y="52292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54" name="TextBox 53"/>
            <xdr:cNvSpPr txBox="1"/>
          </xdr:nvSpPr>
          <xdr:spPr>
            <a:xfrm>
              <a:off x="10810875" y="52292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9</xdr:row>
      <xdr:rowOff>104774</xdr:rowOff>
    </xdr:from>
    <xdr:ext cx="476250" cy="239874"/>
    <mc:AlternateContent xmlns:mc="http://schemas.openxmlformats.org/markup-compatibility/2006" xmlns:a14="http://schemas.microsoft.com/office/drawing/2010/main">
      <mc:Choice Requires="a14">
        <xdr:sp macro="" textlink="">
          <xdr:nvSpPr>
            <xdr:cNvPr id="55" name="TextBox 54"/>
            <xdr:cNvSpPr txBox="1"/>
          </xdr:nvSpPr>
          <xdr:spPr>
            <a:xfrm>
              <a:off x="10810875" y="52292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55" name="TextBox 54"/>
            <xdr:cNvSpPr txBox="1"/>
          </xdr:nvSpPr>
          <xdr:spPr>
            <a:xfrm>
              <a:off x="10810875" y="52292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56" name="TextBox 55"/>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56" name="TextBox 55"/>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57" name="TextBox 56"/>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57" name="TextBox 56"/>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58" name="TextBox 57"/>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58" name="TextBox 57"/>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59" name="TextBox 58"/>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59" name="TextBox 58"/>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60" name="TextBox 59"/>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60" name="TextBox 59"/>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61" name="TextBox 60"/>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61" name="TextBox 60"/>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62" name="TextBox 61"/>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62" name="TextBox 61"/>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63" name="TextBox 62"/>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63" name="TextBox 62"/>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64" name="TextBox 63"/>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64" name="TextBox 63"/>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65" name="TextBox 64"/>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65" name="TextBox 64"/>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66" name="TextBox 65"/>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66" name="TextBox 65"/>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67" name="TextBox 66"/>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67" name="TextBox 66"/>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68" name="TextBox 67"/>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68" name="TextBox 67"/>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69" name="TextBox 68"/>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69" name="TextBox 68"/>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70" name="TextBox 69"/>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70" name="TextBox 69"/>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71" name="TextBox 70"/>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71" name="TextBox 70"/>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72" name="TextBox 71"/>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72" name="TextBox 71"/>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73" name="TextBox 72"/>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73" name="TextBox 72"/>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74" name="TextBox 73"/>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74" name="TextBox 73"/>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75" name="TextBox 74"/>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75" name="TextBox 74"/>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76" name="TextBox 75"/>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76" name="TextBox 75"/>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77" name="TextBox 76"/>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77" name="TextBox 76"/>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78" name="TextBox 77"/>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78" name="TextBox 77"/>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79" name="TextBox 78"/>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79" name="TextBox 78"/>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80" name="TextBox 79"/>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80" name="TextBox 79"/>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81" name="TextBox 80"/>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81" name="TextBox 80"/>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82" name="TextBox 81"/>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82" name="TextBox 81"/>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83" name="TextBox 82"/>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83" name="TextBox 82"/>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84" name="TextBox 83"/>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84" name="TextBox 83"/>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85" name="TextBox 84"/>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85" name="TextBox 84"/>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86" name="TextBox 85"/>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86" name="TextBox 85"/>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87" name="TextBox 86"/>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87" name="TextBox 86"/>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6</xdr:col>
      <xdr:colOff>1076325</xdr:colOff>
      <xdr:row>9</xdr:row>
      <xdr:rowOff>104774</xdr:rowOff>
    </xdr:from>
    <xdr:ext cx="476250" cy="239874"/>
    <mc:AlternateContent xmlns:mc="http://schemas.openxmlformats.org/markup-compatibility/2006" xmlns:a14="http://schemas.microsoft.com/office/drawing/2010/main">
      <mc:Choice Requires="a14">
        <xdr:sp macro="" textlink="">
          <xdr:nvSpPr>
            <xdr:cNvPr id="89" name="TextBox 88"/>
            <xdr:cNvSpPr txBox="1"/>
          </xdr:nvSpPr>
          <xdr:spPr>
            <a:xfrm>
              <a:off x="13525500" y="52292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89" name="TextBox 88"/>
            <xdr:cNvSpPr txBox="1"/>
          </xdr:nvSpPr>
          <xdr:spPr>
            <a:xfrm>
              <a:off x="13525500" y="52292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6</xdr:col>
      <xdr:colOff>1076325</xdr:colOff>
      <xdr:row>9</xdr:row>
      <xdr:rowOff>104774</xdr:rowOff>
    </xdr:from>
    <xdr:ext cx="476250" cy="239874"/>
    <mc:AlternateContent xmlns:mc="http://schemas.openxmlformats.org/markup-compatibility/2006" xmlns:a14="http://schemas.microsoft.com/office/drawing/2010/main">
      <mc:Choice Requires="a14">
        <xdr:sp macro="" textlink="">
          <xdr:nvSpPr>
            <xdr:cNvPr id="90" name="TextBox 89"/>
            <xdr:cNvSpPr txBox="1"/>
          </xdr:nvSpPr>
          <xdr:spPr>
            <a:xfrm>
              <a:off x="13525500" y="52292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90" name="TextBox 89"/>
            <xdr:cNvSpPr txBox="1"/>
          </xdr:nvSpPr>
          <xdr:spPr>
            <a:xfrm>
              <a:off x="13525500" y="52292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6</xdr:col>
      <xdr:colOff>1076325</xdr:colOff>
      <xdr:row>9</xdr:row>
      <xdr:rowOff>104774</xdr:rowOff>
    </xdr:from>
    <xdr:ext cx="476250" cy="239874"/>
    <mc:AlternateContent xmlns:mc="http://schemas.openxmlformats.org/markup-compatibility/2006" xmlns:a14="http://schemas.microsoft.com/office/drawing/2010/main">
      <mc:Choice Requires="a14">
        <xdr:sp macro="" textlink="">
          <xdr:nvSpPr>
            <xdr:cNvPr id="91" name="TextBox 90"/>
            <xdr:cNvSpPr txBox="1"/>
          </xdr:nvSpPr>
          <xdr:spPr>
            <a:xfrm>
              <a:off x="13525500" y="52292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91" name="TextBox 90"/>
            <xdr:cNvSpPr txBox="1"/>
          </xdr:nvSpPr>
          <xdr:spPr>
            <a:xfrm>
              <a:off x="13525500" y="52292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6</xdr:col>
      <xdr:colOff>1076325</xdr:colOff>
      <xdr:row>9</xdr:row>
      <xdr:rowOff>104774</xdr:rowOff>
    </xdr:from>
    <xdr:ext cx="476250" cy="239874"/>
    <mc:AlternateContent xmlns:mc="http://schemas.openxmlformats.org/markup-compatibility/2006" xmlns:a14="http://schemas.microsoft.com/office/drawing/2010/main">
      <mc:Choice Requires="a14">
        <xdr:sp macro="" textlink="">
          <xdr:nvSpPr>
            <xdr:cNvPr id="92" name="TextBox 91"/>
            <xdr:cNvSpPr txBox="1"/>
          </xdr:nvSpPr>
          <xdr:spPr>
            <a:xfrm>
              <a:off x="13525500" y="52292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92" name="TextBox 91"/>
            <xdr:cNvSpPr txBox="1"/>
          </xdr:nvSpPr>
          <xdr:spPr>
            <a:xfrm>
              <a:off x="13525500" y="52292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6</xdr:col>
      <xdr:colOff>1076325</xdr:colOff>
      <xdr:row>9</xdr:row>
      <xdr:rowOff>104774</xdr:rowOff>
    </xdr:from>
    <xdr:ext cx="476250" cy="239874"/>
    <mc:AlternateContent xmlns:mc="http://schemas.openxmlformats.org/markup-compatibility/2006" xmlns:a14="http://schemas.microsoft.com/office/drawing/2010/main">
      <mc:Choice Requires="a14">
        <xdr:sp macro="" textlink="">
          <xdr:nvSpPr>
            <xdr:cNvPr id="93" name="TextBox 92"/>
            <xdr:cNvSpPr txBox="1"/>
          </xdr:nvSpPr>
          <xdr:spPr>
            <a:xfrm>
              <a:off x="13525500" y="52292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93" name="TextBox 92"/>
            <xdr:cNvSpPr txBox="1"/>
          </xdr:nvSpPr>
          <xdr:spPr>
            <a:xfrm>
              <a:off x="13525500" y="52292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6</xdr:col>
      <xdr:colOff>1076325</xdr:colOff>
      <xdr:row>9</xdr:row>
      <xdr:rowOff>104774</xdr:rowOff>
    </xdr:from>
    <xdr:ext cx="476250" cy="239874"/>
    <mc:AlternateContent xmlns:mc="http://schemas.openxmlformats.org/markup-compatibility/2006" xmlns:a14="http://schemas.microsoft.com/office/drawing/2010/main">
      <mc:Choice Requires="a14">
        <xdr:sp macro="" textlink="">
          <xdr:nvSpPr>
            <xdr:cNvPr id="94" name="TextBox 93"/>
            <xdr:cNvSpPr txBox="1"/>
          </xdr:nvSpPr>
          <xdr:spPr>
            <a:xfrm>
              <a:off x="13525500" y="52292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94" name="TextBox 93"/>
            <xdr:cNvSpPr txBox="1"/>
          </xdr:nvSpPr>
          <xdr:spPr>
            <a:xfrm>
              <a:off x="13525500" y="52292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6</xdr:col>
      <xdr:colOff>1076325</xdr:colOff>
      <xdr:row>9</xdr:row>
      <xdr:rowOff>104774</xdr:rowOff>
    </xdr:from>
    <xdr:ext cx="476250" cy="239874"/>
    <mc:AlternateContent xmlns:mc="http://schemas.openxmlformats.org/markup-compatibility/2006" xmlns:a14="http://schemas.microsoft.com/office/drawing/2010/main">
      <mc:Choice Requires="a14">
        <xdr:sp macro="" textlink="">
          <xdr:nvSpPr>
            <xdr:cNvPr id="95" name="TextBox 94"/>
            <xdr:cNvSpPr txBox="1"/>
          </xdr:nvSpPr>
          <xdr:spPr>
            <a:xfrm>
              <a:off x="13525500" y="52292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95" name="TextBox 94"/>
            <xdr:cNvSpPr txBox="1"/>
          </xdr:nvSpPr>
          <xdr:spPr>
            <a:xfrm>
              <a:off x="13525500" y="52292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6</xdr:col>
      <xdr:colOff>1076325</xdr:colOff>
      <xdr:row>9</xdr:row>
      <xdr:rowOff>104774</xdr:rowOff>
    </xdr:from>
    <xdr:ext cx="476250" cy="239874"/>
    <mc:AlternateContent xmlns:mc="http://schemas.openxmlformats.org/markup-compatibility/2006" xmlns:a14="http://schemas.microsoft.com/office/drawing/2010/main">
      <mc:Choice Requires="a14">
        <xdr:sp macro="" textlink="">
          <xdr:nvSpPr>
            <xdr:cNvPr id="96" name="TextBox 95"/>
            <xdr:cNvSpPr txBox="1"/>
          </xdr:nvSpPr>
          <xdr:spPr>
            <a:xfrm>
              <a:off x="13525500" y="52292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96" name="TextBox 95"/>
            <xdr:cNvSpPr txBox="1"/>
          </xdr:nvSpPr>
          <xdr:spPr>
            <a:xfrm>
              <a:off x="13525500" y="52292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7</xdr:col>
      <xdr:colOff>1076325</xdr:colOff>
      <xdr:row>9</xdr:row>
      <xdr:rowOff>104774</xdr:rowOff>
    </xdr:from>
    <xdr:ext cx="476250" cy="239874"/>
    <mc:AlternateContent xmlns:mc="http://schemas.openxmlformats.org/markup-compatibility/2006" xmlns:a14="http://schemas.microsoft.com/office/drawing/2010/main">
      <mc:Choice Requires="a14">
        <xdr:sp macro="" textlink="">
          <xdr:nvSpPr>
            <xdr:cNvPr id="98" name="TextBox 97"/>
            <xdr:cNvSpPr txBox="1"/>
          </xdr:nvSpPr>
          <xdr:spPr>
            <a:xfrm>
              <a:off x="16240125" y="52292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98" name="TextBox 97"/>
            <xdr:cNvSpPr txBox="1"/>
          </xdr:nvSpPr>
          <xdr:spPr>
            <a:xfrm>
              <a:off x="16240125" y="52292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7</xdr:col>
      <xdr:colOff>1076325</xdr:colOff>
      <xdr:row>9</xdr:row>
      <xdr:rowOff>104774</xdr:rowOff>
    </xdr:from>
    <xdr:ext cx="476250" cy="239874"/>
    <mc:AlternateContent xmlns:mc="http://schemas.openxmlformats.org/markup-compatibility/2006" xmlns:a14="http://schemas.microsoft.com/office/drawing/2010/main">
      <mc:Choice Requires="a14">
        <xdr:sp macro="" textlink="">
          <xdr:nvSpPr>
            <xdr:cNvPr id="99" name="TextBox 98"/>
            <xdr:cNvSpPr txBox="1"/>
          </xdr:nvSpPr>
          <xdr:spPr>
            <a:xfrm>
              <a:off x="16240125" y="52292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99" name="TextBox 98"/>
            <xdr:cNvSpPr txBox="1"/>
          </xdr:nvSpPr>
          <xdr:spPr>
            <a:xfrm>
              <a:off x="16240125" y="52292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7</xdr:col>
      <xdr:colOff>1076325</xdr:colOff>
      <xdr:row>9</xdr:row>
      <xdr:rowOff>104774</xdr:rowOff>
    </xdr:from>
    <xdr:ext cx="476250" cy="239874"/>
    <mc:AlternateContent xmlns:mc="http://schemas.openxmlformats.org/markup-compatibility/2006" xmlns:a14="http://schemas.microsoft.com/office/drawing/2010/main">
      <mc:Choice Requires="a14">
        <xdr:sp macro="" textlink="">
          <xdr:nvSpPr>
            <xdr:cNvPr id="100" name="TextBox 99"/>
            <xdr:cNvSpPr txBox="1"/>
          </xdr:nvSpPr>
          <xdr:spPr>
            <a:xfrm>
              <a:off x="16240125" y="52292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00" name="TextBox 99"/>
            <xdr:cNvSpPr txBox="1"/>
          </xdr:nvSpPr>
          <xdr:spPr>
            <a:xfrm>
              <a:off x="16240125" y="52292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7</xdr:col>
      <xdr:colOff>1076325</xdr:colOff>
      <xdr:row>9</xdr:row>
      <xdr:rowOff>104774</xdr:rowOff>
    </xdr:from>
    <xdr:ext cx="476250" cy="239874"/>
    <mc:AlternateContent xmlns:mc="http://schemas.openxmlformats.org/markup-compatibility/2006" xmlns:a14="http://schemas.microsoft.com/office/drawing/2010/main">
      <mc:Choice Requires="a14">
        <xdr:sp macro="" textlink="">
          <xdr:nvSpPr>
            <xdr:cNvPr id="101" name="TextBox 100"/>
            <xdr:cNvSpPr txBox="1"/>
          </xdr:nvSpPr>
          <xdr:spPr>
            <a:xfrm>
              <a:off x="16240125" y="52292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01" name="TextBox 100"/>
            <xdr:cNvSpPr txBox="1"/>
          </xdr:nvSpPr>
          <xdr:spPr>
            <a:xfrm>
              <a:off x="16240125" y="52292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7</xdr:col>
      <xdr:colOff>1076325</xdr:colOff>
      <xdr:row>9</xdr:row>
      <xdr:rowOff>104774</xdr:rowOff>
    </xdr:from>
    <xdr:ext cx="476250" cy="239874"/>
    <mc:AlternateContent xmlns:mc="http://schemas.openxmlformats.org/markup-compatibility/2006" xmlns:a14="http://schemas.microsoft.com/office/drawing/2010/main">
      <mc:Choice Requires="a14">
        <xdr:sp macro="" textlink="">
          <xdr:nvSpPr>
            <xdr:cNvPr id="102" name="TextBox 101"/>
            <xdr:cNvSpPr txBox="1"/>
          </xdr:nvSpPr>
          <xdr:spPr>
            <a:xfrm>
              <a:off x="16240125" y="52292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02" name="TextBox 101"/>
            <xdr:cNvSpPr txBox="1"/>
          </xdr:nvSpPr>
          <xdr:spPr>
            <a:xfrm>
              <a:off x="16240125" y="52292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7</xdr:col>
      <xdr:colOff>1076325</xdr:colOff>
      <xdr:row>9</xdr:row>
      <xdr:rowOff>104774</xdr:rowOff>
    </xdr:from>
    <xdr:ext cx="476250" cy="239874"/>
    <mc:AlternateContent xmlns:mc="http://schemas.openxmlformats.org/markup-compatibility/2006" xmlns:a14="http://schemas.microsoft.com/office/drawing/2010/main">
      <mc:Choice Requires="a14">
        <xdr:sp macro="" textlink="">
          <xdr:nvSpPr>
            <xdr:cNvPr id="103" name="TextBox 102"/>
            <xdr:cNvSpPr txBox="1"/>
          </xdr:nvSpPr>
          <xdr:spPr>
            <a:xfrm>
              <a:off x="16240125" y="52292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03" name="TextBox 102"/>
            <xdr:cNvSpPr txBox="1"/>
          </xdr:nvSpPr>
          <xdr:spPr>
            <a:xfrm>
              <a:off x="16240125" y="52292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7</xdr:col>
      <xdr:colOff>1076325</xdr:colOff>
      <xdr:row>9</xdr:row>
      <xdr:rowOff>104774</xdr:rowOff>
    </xdr:from>
    <xdr:ext cx="476250" cy="239874"/>
    <mc:AlternateContent xmlns:mc="http://schemas.openxmlformats.org/markup-compatibility/2006" xmlns:a14="http://schemas.microsoft.com/office/drawing/2010/main">
      <mc:Choice Requires="a14">
        <xdr:sp macro="" textlink="">
          <xdr:nvSpPr>
            <xdr:cNvPr id="104" name="TextBox 103"/>
            <xdr:cNvSpPr txBox="1"/>
          </xdr:nvSpPr>
          <xdr:spPr>
            <a:xfrm>
              <a:off x="16240125" y="52292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04" name="TextBox 103"/>
            <xdr:cNvSpPr txBox="1"/>
          </xdr:nvSpPr>
          <xdr:spPr>
            <a:xfrm>
              <a:off x="16240125" y="52292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7</xdr:col>
      <xdr:colOff>1076325</xdr:colOff>
      <xdr:row>9</xdr:row>
      <xdr:rowOff>104774</xdr:rowOff>
    </xdr:from>
    <xdr:ext cx="476250" cy="239874"/>
    <mc:AlternateContent xmlns:mc="http://schemas.openxmlformats.org/markup-compatibility/2006" xmlns:a14="http://schemas.microsoft.com/office/drawing/2010/main">
      <mc:Choice Requires="a14">
        <xdr:sp macro="" textlink="">
          <xdr:nvSpPr>
            <xdr:cNvPr id="105" name="TextBox 104"/>
            <xdr:cNvSpPr txBox="1"/>
          </xdr:nvSpPr>
          <xdr:spPr>
            <a:xfrm>
              <a:off x="16240125" y="52292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05" name="TextBox 104"/>
            <xdr:cNvSpPr txBox="1"/>
          </xdr:nvSpPr>
          <xdr:spPr>
            <a:xfrm>
              <a:off x="16240125" y="52292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7</xdr:col>
      <xdr:colOff>1076325</xdr:colOff>
      <xdr:row>11</xdr:row>
      <xdr:rowOff>104774</xdr:rowOff>
    </xdr:from>
    <xdr:ext cx="476250" cy="239874"/>
    <mc:AlternateContent xmlns:mc="http://schemas.openxmlformats.org/markup-compatibility/2006" xmlns:a14="http://schemas.microsoft.com/office/drawing/2010/main">
      <mc:Choice Requires="a14">
        <xdr:sp macro="" textlink="">
          <xdr:nvSpPr>
            <xdr:cNvPr id="106" name="TextBox 105"/>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06" name="TextBox 105"/>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7</xdr:col>
      <xdr:colOff>1076325</xdr:colOff>
      <xdr:row>11</xdr:row>
      <xdr:rowOff>104774</xdr:rowOff>
    </xdr:from>
    <xdr:ext cx="476250" cy="239874"/>
    <mc:AlternateContent xmlns:mc="http://schemas.openxmlformats.org/markup-compatibility/2006" xmlns:a14="http://schemas.microsoft.com/office/drawing/2010/main">
      <mc:Choice Requires="a14">
        <xdr:sp macro="" textlink="">
          <xdr:nvSpPr>
            <xdr:cNvPr id="107" name="TextBox 106"/>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07" name="TextBox 106"/>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7</xdr:col>
      <xdr:colOff>1076325</xdr:colOff>
      <xdr:row>11</xdr:row>
      <xdr:rowOff>104774</xdr:rowOff>
    </xdr:from>
    <xdr:ext cx="476250" cy="239874"/>
    <mc:AlternateContent xmlns:mc="http://schemas.openxmlformats.org/markup-compatibility/2006" xmlns:a14="http://schemas.microsoft.com/office/drawing/2010/main">
      <mc:Choice Requires="a14">
        <xdr:sp macro="" textlink="">
          <xdr:nvSpPr>
            <xdr:cNvPr id="108" name="TextBox 107"/>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08" name="TextBox 107"/>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7</xdr:col>
      <xdr:colOff>1076325</xdr:colOff>
      <xdr:row>11</xdr:row>
      <xdr:rowOff>104774</xdr:rowOff>
    </xdr:from>
    <xdr:ext cx="476250" cy="239874"/>
    <mc:AlternateContent xmlns:mc="http://schemas.openxmlformats.org/markup-compatibility/2006" xmlns:a14="http://schemas.microsoft.com/office/drawing/2010/main">
      <mc:Choice Requires="a14">
        <xdr:sp macro="" textlink="">
          <xdr:nvSpPr>
            <xdr:cNvPr id="109" name="TextBox 108"/>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09" name="TextBox 108"/>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7</xdr:col>
      <xdr:colOff>1076325</xdr:colOff>
      <xdr:row>11</xdr:row>
      <xdr:rowOff>104774</xdr:rowOff>
    </xdr:from>
    <xdr:ext cx="476250" cy="239874"/>
    <mc:AlternateContent xmlns:mc="http://schemas.openxmlformats.org/markup-compatibility/2006" xmlns:a14="http://schemas.microsoft.com/office/drawing/2010/main">
      <mc:Choice Requires="a14">
        <xdr:sp macro="" textlink="">
          <xdr:nvSpPr>
            <xdr:cNvPr id="110" name="TextBox 109"/>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10" name="TextBox 109"/>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7</xdr:col>
      <xdr:colOff>1076325</xdr:colOff>
      <xdr:row>11</xdr:row>
      <xdr:rowOff>104774</xdr:rowOff>
    </xdr:from>
    <xdr:ext cx="476250" cy="239874"/>
    <mc:AlternateContent xmlns:mc="http://schemas.openxmlformats.org/markup-compatibility/2006" xmlns:a14="http://schemas.microsoft.com/office/drawing/2010/main">
      <mc:Choice Requires="a14">
        <xdr:sp macro="" textlink="">
          <xdr:nvSpPr>
            <xdr:cNvPr id="111" name="TextBox 110"/>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11" name="TextBox 110"/>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7</xdr:col>
      <xdr:colOff>1076325</xdr:colOff>
      <xdr:row>11</xdr:row>
      <xdr:rowOff>104774</xdr:rowOff>
    </xdr:from>
    <xdr:ext cx="476250" cy="239874"/>
    <mc:AlternateContent xmlns:mc="http://schemas.openxmlformats.org/markup-compatibility/2006" xmlns:a14="http://schemas.microsoft.com/office/drawing/2010/main">
      <mc:Choice Requires="a14">
        <xdr:sp macro="" textlink="">
          <xdr:nvSpPr>
            <xdr:cNvPr id="112" name="TextBox 111"/>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12" name="TextBox 111"/>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7</xdr:col>
      <xdr:colOff>1076325</xdr:colOff>
      <xdr:row>11</xdr:row>
      <xdr:rowOff>104774</xdr:rowOff>
    </xdr:from>
    <xdr:ext cx="476250" cy="239874"/>
    <mc:AlternateContent xmlns:mc="http://schemas.openxmlformats.org/markup-compatibility/2006" xmlns:a14="http://schemas.microsoft.com/office/drawing/2010/main">
      <mc:Choice Requires="a14">
        <xdr:sp macro="" textlink="">
          <xdr:nvSpPr>
            <xdr:cNvPr id="113" name="TextBox 112"/>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13" name="TextBox 112"/>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7</xdr:col>
      <xdr:colOff>1076325</xdr:colOff>
      <xdr:row>11</xdr:row>
      <xdr:rowOff>104774</xdr:rowOff>
    </xdr:from>
    <xdr:ext cx="476250" cy="239874"/>
    <mc:AlternateContent xmlns:mc="http://schemas.openxmlformats.org/markup-compatibility/2006" xmlns:a14="http://schemas.microsoft.com/office/drawing/2010/main">
      <mc:Choice Requires="a14">
        <xdr:sp macro="" textlink="">
          <xdr:nvSpPr>
            <xdr:cNvPr id="114" name="TextBox 113"/>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14" name="TextBox 113"/>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7</xdr:col>
      <xdr:colOff>1076325</xdr:colOff>
      <xdr:row>11</xdr:row>
      <xdr:rowOff>104774</xdr:rowOff>
    </xdr:from>
    <xdr:ext cx="476250" cy="239874"/>
    <mc:AlternateContent xmlns:mc="http://schemas.openxmlformats.org/markup-compatibility/2006" xmlns:a14="http://schemas.microsoft.com/office/drawing/2010/main">
      <mc:Choice Requires="a14">
        <xdr:sp macro="" textlink="">
          <xdr:nvSpPr>
            <xdr:cNvPr id="115" name="TextBox 114"/>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15" name="TextBox 114"/>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7</xdr:col>
      <xdr:colOff>1076325</xdr:colOff>
      <xdr:row>11</xdr:row>
      <xdr:rowOff>104774</xdr:rowOff>
    </xdr:from>
    <xdr:ext cx="476250" cy="239874"/>
    <mc:AlternateContent xmlns:mc="http://schemas.openxmlformats.org/markup-compatibility/2006" xmlns:a14="http://schemas.microsoft.com/office/drawing/2010/main">
      <mc:Choice Requires="a14">
        <xdr:sp macro="" textlink="">
          <xdr:nvSpPr>
            <xdr:cNvPr id="116" name="TextBox 115"/>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16" name="TextBox 115"/>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7</xdr:col>
      <xdr:colOff>1076325</xdr:colOff>
      <xdr:row>11</xdr:row>
      <xdr:rowOff>104774</xdr:rowOff>
    </xdr:from>
    <xdr:ext cx="476250" cy="239874"/>
    <mc:AlternateContent xmlns:mc="http://schemas.openxmlformats.org/markup-compatibility/2006" xmlns:a14="http://schemas.microsoft.com/office/drawing/2010/main">
      <mc:Choice Requires="a14">
        <xdr:sp macro="" textlink="">
          <xdr:nvSpPr>
            <xdr:cNvPr id="117" name="TextBox 116"/>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17" name="TextBox 116"/>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7</xdr:col>
      <xdr:colOff>1076325</xdr:colOff>
      <xdr:row>11</xdr:row>
      <xdr:rowOff>104774</xdr:rowOff>
    </xdr:from>
    <xdr:ext cx="476250" cy="239874"/>
    <mc:AlternateContent xmlns:mc="http://schemas.openxmlformats.org/markup-compatibility/2006" xmlns:a14="http://schemas.microsoft.com/office/drawing/2010/main">
      <mc:Choice Requires="a14">
        <xdr:sp macro="" textlink="">
          <xdr:nvSpPr>
            <xdr:cNvPr id="118" name="TextBox 117"/>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18" name="TextBox 117"/>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7</xdr:col>
      <xdr:colOff>1076325</xdr:colOff>
      <xdr:row>11</xdr:row>
      <xdr:rowOff>104774</xdr:rowOff>
    </xdr:from>
    <xdr:ext cx="476250" cy="239874"/>
    <mc:AlternateContent xmlns:mc="http://schemas.openxmlformats.org/markup-compatibility/2006" xmlns:a14="http://schemas.microsoft.com/office/drawing/2010/main">
      <mc:Choice Requires="a14">
        <xdr:sp macro="" textlink="">
          <xdr:nvSpPr>
            <xdr:cNvPr id="119" name="TextBox 118"/>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19" name="TextBox 118"/>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7</xdr:col>
      <xdr:colOff>1076325</xdr:colOff>
      <xdr:row>11</xdr:row>
      <xdr:rowOff>104774</xdr:rowOff>
    </xdr:from>
    <xdr:ext cx="476250" cy="239874"/>
    <mc:AlternateContent xmlns:mc="http://schemas.openxmlformats.org/markup-compatibility/2006" xmlns:a14="http://schemas.microsoft.com/office/drawing/2010/main">
      <mc:Choice Requires="a14">
        <xdr:sp macro="" textlink="">
          <xdr:nvSpPr>
            <xdr:cNvPr id="120" name="TextBox 119"/>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20" name="TextBox 119"/>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7</xdr:col>
      <xdr:colOff>1076325</xdr:colOff>
      <xdr:row>11</xdr:row>
      <xdr:rowOff>104774</xdr:rowOff>
    </xdr:from>
    <xdr:ext cx="476250" cy="239874"/>
    <mc:AlternateContent xmlns:mc="http://schemas.openxmlformats.org/markup-compatibility/2006" xmlns:a14="http://schemas.microsoft.com/office/drawing/2010/main">
      <mc:Choice Requires="a14">
        <xdr:sp macro="" textlink="">
          <xdr:nvSpPr>
            <xdr:cNvPr id="121" name="TextBox 120"/>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21" name="TextBox 120"/>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7</xdr:col>
      <xdr:colOff>1076325</xdr:colOff>
      <xdr:row>11</xdr:row>
      <xdr:rowOff>104774</xdr:rowOff>
    </xdr:from>
    <xdr:ext cx="476250" cy="239874"/>
    <mc:AlternateContent xmlns:mc="http://schemas.openxmlformats.org/markup-compatibility/2006" xmlns:a14="http://schemas.microsoft.com/office/drawing/2010/main">
      <mc:Choice Requires="a14">
        <xdr:sp macro="" textlink="">
          <xdr:nvSpPr>
            <xdr:cNvPr id="122" name="TextBox 121"/>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22" name="TextBox 121"/>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7</xdr:col>
      <xdr:colOff>1076325</xdr:colOff>
      <xdr:row>11</xdr:row>
      <xdr:rowOff>104774</xdr:rowOff>
    </xdr:from>
    <xdr:ext cx="476250" cy="239874"/>
    <mc:AlternateContent xmlns:mc="http://schemas.openxmlformats.org/markup-compatibility/2006" xmlns:a14="http://schemas.microsoft.com/office/drawing/2010/main">
      <mc:Choice Requires="a14">
        <xdr:sp macro="" textlink="">
          <xdr:nvSpPr>
            <xdr:cNvPr id="123" name="TextBox 122"/>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23" name="TextBox 122"/>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7</xdr:col>
      <xdr:colOff>1076325</xdr:colOff>
      <xdr:row>11</xdr:row>
      <xdr:rowOff>104774</xdr:rowOff>
    </xdr:from>
    <xdr:ext cx="476250" cy="239874"/>
    <mc:AlternateContent xmlns:mc="http://schemas.openxmlformats.org/markup-compatibility/2006" xmlns:a14="http://schemas.microsoft.com/office/drawing/2010/main">
      <mc:Choice Requires="a14">
        <xdr:sp macro="" textlink="">
          <xdr:nvSpPr>
            <xdr:cNvPr id="124" name="TextBox 123"/>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24" name="TextBox 123"/>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7</xdr:col>
      <xdr:colOff>1076325</xdr:colOff>
      <xdr:row>11</xdr:row>
      <xdr:rowOff>104774</xdr:rowOff>
    </xdr:from>
    <xdr:ext cx="476250" cy="239874"/>
    <mc:AlternateContent xmlns:mc="http://schemas.openxmlformats.org/markup-compatibility/2006" xmlns:a14="http://schemas.microsoft.com/office/drawing/2010/main">
      <mc:Choice Requires="a14">
        <xdr:sp macro="" textlink="">
          <xdr:nvSpPr>
            <xdr:cNvPr id="125" name="TextBox 124"/>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25" name="TextBox 124"/>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7</xdr:col>
      <xdr:colOff>1076325</xdr:colOff>
      <xdr:row>11</xdr:row>
      <xdr:rowOff>104774</xdr:rowOff>
    </xdr:from>
    <xdr:ext cx="476250" cy="239874"/>
    <mc:AlternateContent xmlns:mc="http://schemas.openxmlformats.org/markup-compatibility/2006" xmlns:a14="http://schemas.microsoft.com/office/drawing/2010/main">
      <mc:Choice Requires="a14">
        <xdr:sp macro="" textlink="">
          <xdr:nvSpPr>
            <xdr:cNvPr id="126" name="TextBox 125"/>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26" name="TextBox 125"/>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7</xdr:col>
      <xdr:colOff>1076325</xdr:colOff>
      <xdr:row>11</xdr:row>
      <xdr:rowOff>104774</xdr:rowOff>
    </xdr:from>
    <xdr:ext cx="476250" cy="239874"/>
    <mc:AlternateContent xmlns:mc="http://schemas.openxmlformats.org/markup-compatibility/2006" xmlns:a14="http://schemas.microsoft.com/office/drawing/2010/main">
      <mc:Choice Requires="a14">
        <xdr:sp macro="" textlink="">
          <xdr:nvSpPr>
            <xdr:cNvPr id="127" name="TextBox 126"/>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27" name="TextBox 126"/>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7</xdr:col>
      <xdr:colOff>1076325</xdr:colOff>
      <xdr:row>11</xdr:row>
      <xdr:rowOff>104774</xdr:rowOff>
    </xdr:from>
    <xdr:ext cx="476250" cy="239874"/>
    <mc:AlternateContent xmlns:mc="http://schemas.openxmlformats.org/markup-compatibility/2006" xmlns:a14="http://schemas.microsoft.com/office/drawing/2010/main">
      <mc:Choice Requires="a14">
        <xdr:sp macro="" textlink="">
          <xdr:nvSpPr>
            <xdr:cNvPr id="128" name="TextBox 127"/>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28" name="TextBox 127"/>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7</xdr:col>
      <xdr:colOff>1076325</xdr:colOff>
      <xdr:row>11</xdr:row>
      <xdr:rowOff>104774</xdr:rowOff>
    </xdr:from>
    <xdr:ext cx="476250" cy="239874"/>
    <mc:AlternateContent xmlns:mc="http://schemas.openxmlformats.org/markup-compatibility/2006" xmlns:a14="http://schemas.microsoft.com/office/drawing/2010/main">
      <mc:Choice Requires="a14">
        <xdr:sp macro="" textlink="">
          <xdr:nvSpPr>
            <xdr:cNvPr id="129" name="TextBox 128"/>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29" name="TextBox 128"/>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7</xdr:col>
      <xdr:colOff>1076325</xdr:colOff>
      <xdr:row>11</xdr:row>
      <xdr:rowOff>104774</xdr:rowOff>
    </xdr:from>
    <xdr:ext cx="476250" cy="239874"/>
    <mc:AlternateContent xmlns:mc="http://schemas.openxmlformats.org/markup-compatibility/2006" xmlns:a14="http://schemas.microsoft.com/office/drawing/2010/main">
      <mc:Choice Requires="a14">
        <xdr:sp macro="" textlink="">
          <xdr:nvSpPr>
            <xdr:cNvPr id="130" name="TextBox 129"/>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30" name="TextBox 129"/>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7</xdr:col>
      <xdr:colOff>1076325</xdr:colOff>
      <xdr:row>11</xdr:row>
      <xdr:rowOff>104774</xdr:rowOff>
    </xdr:from>
    <xdr:ext cx="476250" cy="239874"/>
    <mc:AlternateContent xmlns:mc="http://schemas.openxmlformats.org/markup-compatibility/2006" xmlns:a14="http://schemas.microsoft.com/office/drawing/2010/main">
      <mc:Choice Requires="a14">
        <xdr:sp macro="" textlink="">
          <xdr:nvSpPr>
            <xdr:cNvPr id="131" name="TextBox 130"/>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31" name="TextBox 130"/>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7</xdr:col>
      <xdr:colOff>1076325</xdr:colOff>
      <xdr:row>11</xdr:row>
      <xdr:rowOff>104774</xdr:rowOff>
    </xdr:from>
    <xdr:ext cx="476250" cy="239874"/>
    <mc:AlternateContent xmlns:mc="http://schemas.openxmlformats.org/markup-compatibility/2006" xmlns:a14="http://schemas.microsoft.com/office/drawing/2010/main">
      <mc:Choice Requires="a14">
        <xdr:sp macro="" textlink="">
          <xdr:nvSpPr>
            <xdr:cNvPr id="132" name="TextBox 131"/>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32" name="TextBox 131"/>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7</xdr:col>
      <xdr:colOff>1076325</xdr:colOff>
      <xdr:row>11</xdr:row>
      <xdr:rowOff>104774</xdr:rowOff>
    </xdr:from>
    <xdr:ext cx="476250" cy="239874"/>
    <mc:AlternateContent xmlns:mc="http://schemas.openxmlformats.org/markup-compatibility/2006" xmlns:a14="http://schemas.microsoft.com/office/drawing/2010/main">
      <mc:Choice Requires="a14">
        <xdr:sp macro="" textlink="">
          <xdr:nvSpPr>
            <xdr:cNvPr id="133" name="TextBox 132"/>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33" name="TextBox 132"/>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7</xdr:col>
      <xdr:colOff>1076325</xdr:colOff>
      <xdr:row>11</xdr:row>
      <xdr:rowOff>104774</xdr:rowOff>
    </xdr:from>
    <xdr:ext cx="476250" cy="239874"/>
    <mc:AlternateContent xmlns:mc="http://schemas.openxmlformats.org/markup-compatibility/2006" xmlns:a14="http://schemas.microsoft.com/office/drawing/2010/main">
      <mc:Choice Requires="a14">
        <xdr:sp macro="" textlink="">
          <xdr:nvSpPr>
            <xdr:cNvPr id="134" name="TextBox 133"/>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34" name="TextBox 133"/>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7</xdr:col>
      <xdr:colOff>1076325</xdr:colOff>
      <xdr:row>11</xdr:row>
      <xdr:rowOff>104774</xdr:rowOff>
    </xdr:from>
    <xdr:ext cx="476250" cy="239874"/>
    <mc:AlternateContent xmlns:mc="http://schemas.openxmlformats.org/markup-compatibility/2006" xmlns:a14="http://schemas.microsoft.com/office/drawing/2010/main">
      <mc:Choice Requires="a14">
        <xdr:sp macro="" textlink="">
          <xdr:nvSpPr>
            <xdr:cNvPr id="135" name="TextBox 134"/>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35" name="TextBox 134"/>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7</xdr:col>
      <xdr:colOff>1076325</xdr:colOff>
      <xdr:row>11</xdr:row>
      <xdr:rowOff>104774</xdr:rowOff>
    </xdr:from>
    <xdr:ext cx="476250" cy="239874"/>
    <mc:AlternateContent xmlns:mc="http://schemas.openxmlformats.org/markup-compatibility/2006" xmlns:a14="http://schemas.microsoft.com/office/drawing/2010/main">
      <mc:Choice Requires="a14">
        <xdr:sp macro="" textlink="">
          <xdr:nvSpPr>
            <xdr:cNvPr id="136" name="TextBox 135"/>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36" name="TextBox 135"/>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7</xdr:col>
      <xdr:colOff>1076325</xdr:colOff>
      <xdr:row>11</xdr:row>
      <xdr:rowOff>104774</xdr:rowOff>
    </xdr:from>
    <xdr:ext cx="476250" cy="239874"/>
    <mc:AlternateContent xmlns:mc="http://schemas.openxmlformats.org/markup-compatibility/2006" xmlns:a14="http://schemas.microsoft.com/office/drawing/2010/main">
      <mc:Choice Requires="a14">
        <xdr:sp macro="" textlink="">
          <xdr:nvSpPr>
            <xdr:cNvPr id="137" name="TextBox 136"/>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37" name="TextBox 136"/>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4</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138" name="TextBox 137"/>
            <xdr:cNvSpPr txBox="1"/>
          </xdr:nvSpPr>
          <xdr:spPr>
            <a:xfrm>
              <a:off x="538162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38" name="TextBox 137"/>
            <xdr:cNvSpPr txBox="1"/>
          </xdr:nvSpPr>
          <xdr:spPr>
            <a:xfrm>
              <a:off x="538162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4</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139" name="TextBox 138"/>
            <xdr:cNvSpPr txBox="1"/>
          </xdr:nvSpPr>
          <xdr:spPr>
            <a:xfrm>
              <a:off x="538162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39" name="TextBox 138"/>
            <xdr:cNvSpPr txBox="1"/>
          </xdr:nvSpPr>
          <xdr:spPr>
            <a:xfrm>
              <a:off x="538162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4</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140" name="TextBox 139"/>
            <xdr:cNvSpPr txBox="1"/>
          </xdr:nvSpPr>
          <xdr:spPr>
            <a:xfrm>
              <a:off x="538162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40" name="TextBox 139"/>
            <xdr:cNvSpPr txBox="1"/>
          </xdr:nvSpPr>
          <xdr:spPr>
            <a:xfrm>
              <a:off x="538162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4</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141" name="TextBox 140"/>
            <xdr:cNvSpPr txBox="1"/>
          </xdr:nvSpPr>
          <xdr:spPr>
            <a:xfrm>
              <a:off x="538162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41" name="TextBox 140"/>
            <xdr:cNvSpPr txBox="1"/>
          </xdr:nvSpPr>
          <xdr:spPr>
            <a:xfrm>
              <a:off x="538162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4</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142" name="TextBox 141"/>
            <xdr:cNvSpPr txBox="1"/>
          </xdr:nvSpPr>
          <xdr:spPr>
            <a:xfrm>
              <a:off x="538162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42" name="TextBox 141"/>
            <xdr:cNvSpPr txBox="1"/>
          </xdr:nvSpPr>
          <xdr:spPr>
            <a:xfrm>
              <a:off x="538162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4</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143" name="TextBox 142"/>
            <xdr:cNvSpPr txBox="1"/>
          </xdr:nvSpPr>
          <xdr:spPr>
            <a:xfrm>
              <a:off x="538162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43" name="TextBox 142"/>
            <xdr:cNvSpPr txBox="1"/>
          </xdr:nvSpPr>
          <xdr:spPr>
            <a:xfrm>
              <a:off x="538162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4</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144" name="TextBox 143"/>
            <xdr:cNvSpPr txBox="1"/>
          </xdr:nvSpPr>
          <xdr:spPr>
            <a:xfrm>
              <a:off x="538162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44" name="TextBox 143"/>
            <xdr:cNvSpPr txBox="1"/>
          </xdr:nvSpPr>
          <xdr:spPr>
            <a:xfrm>
              <a:off x="538162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4</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145" name="TextBox 144"/>
            <xdr:cNvSpPr txBox="1"/>
          </xdr:nvSpPr>
          <xdr:spPr>
            <a:xfrm>
              <a:off x="538162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45" name="TextBox 144"/>
            <xdr:cNvSpPr txBox="1"/>
          </xdr:nvSpPr>
          <xdr:spPr>
            <a:xfrm>
              <a:off x="538162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6</xdr:col>
      <xdr:colOff>1076325</xdr:colOff>
      <xdr:row>14</xdr:row>
      <xdr:rowOff>104774</xdr:rowOff>
    </xdr:from>
    <xdr:ext cx="476250" cy="239874"/>
    <mc:AlternateContent xmlns:mc="http://schemas.openxmlformats.org/markup-compatibility/2006" xmlns:a14="http://schemas.microsoft.com/office/drawing/2010/main">
      <mc:Choice Requires="a14">
        <xdr:sp macro="" textlink="">
          <xdr:nvSpPr>
            <xdr:cNvPr id="146" name="TextBox 145"/>
            <xdr:cNvSpPr txBox="1"/>
          </xdr:nvSpPr>
          <xdr:spPr>
            <a:xfrm>
              <a:off x="13525500"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46" name="TextBox 145"/>
            <xdr:cNvSpPr txBox="1"/>
          </xdr:nvSpPr>
          <xdr:spPr>
            <a:xfrm>
              <a:off x="13525500"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6</xdr:col>
      <xdr:colOff>1076325</xdr:colOff>
      <xdr:row>14</xdr:row>
      <xdr:rowOff>104774</xdr:rowOff>
    </xdr:from>
    <xdr:ext cx="476250" cy="239874"/>
    <mc:AlternateContent xmlns:mc="http://schemas.openxmlformats.org/markup-compatibility/2006" xmlns:a14="http://schemas.microsoft.com/office/drawing/2010/main">
      <mc:Choice Requires="a14">
        <xdr:sp macro="" textlink="">
          <xdr:nvSpPr>
            <xdr:cNvPr id="147" name="TextBox 146"/>
            <xdr:cNvSpPr txBox="1"/>
          </xdr:nvSpPr>
          <xdr:spPr>
            <a:xfrm>
              <a:off x="13525500"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47" name="TextBox 146"/>
            <xdr:cNvSpPr txBox="1"/>
          </xdr:nvSpPr>
          <xdr:spPr>
            <a:xfrm>
              <a:off x="13525500"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6</xdr:col>
      <xdr:colOff>1076325</xdr:colOff>
      <xdr:row>14</xdr:row>
      <xdr:rowOff>104774</xdr:rowOff>
    </xdr:from>
    <xdr:ext cx="476250" cy="239874"/>
    <mc:AlternateContent xmlns:mc="http://schemas.openxmlformats.org/markup-compatibility/2006" xmlns:a14="http://schemas.microsoft.com/office/drawing/2010/main">
      <mc:Choice Requires="a14">
        <xdr:sp macro="" textlink="">
          <xdr:nvSpPr>
            <xdr:cNvPr id="148" name="TextBox 147"/>
            <xdr:cNvSpPr txBox="1"/>
          </xdr:nvSpPr>
          <xdr:spPr>
            <a:xfrm>
              <a:off x="13525500"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48" name="TextBox 147"/>
            <xdr:cNvSpPr txBox="1"/>
          </xdr:nvSpPr>
          <xdr:spPr>
            <a:xfrm>
              <a:off x="13525500"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6</xdr:col>
      <xdr:colOff>1076325</xdr:colOff>
      <xdr:row>14</xdr:row>
      <xdr:rowOff>104774</xdr:rowOff>
    </xdr:from>
    <xdr:ext cx="476250" cy="239874"/>
    <mc:AlternateContent xmlns:mc="http://schemas.openxmlformats.org/markup-compatibility/2006" xmlns:a14="http://schemas.microsoft.com/office/drawing/2010/main">
      <mc:Choice Requires="a14">
        <xdr:sp macro="" textlink="">
          <xdr:nvSpPr>
            <xdr:cNvPr id="149" name="TextBox 148"/>
            <xdr:cNvSpPr txBox="1"/>
          </xdr:nvSpPr>
          <xdr:spPr>
            <a:xfrm>
              <a:off x="13525500"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49" name="TextBox 148"/>
            <xdr:cNvSpPr txBox="1"/>
          </xdr:nvSpPr>
          <xdr:spPr>
            <a:xfrm>
              <a:off x="13525500"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6</xdr:col>
      <xdr:colOff>1076325</xdr:colOff>
      <xdr:row>14</xdr:row>
      <xdr:rowOff>104774</xdr:rowOff>
    </xdr:from>
    <xdr:ext cx="476250" cy="239874"/>
    <mc:AlternateContent xmlns:mc="http://schemas.openxmlformats.org/markup-compatibility/2006" xmlns:a14="http://schemas.microsoft.com/office/drawing/2010/main">
      <mc:Choice Requires="a14">
        <xdr:sp macro="" textlink="">
          <xdr:nvSpPr>
            <xdr:cNvPr id="150" name="TextBox 149"/>
            <xdr:cNvSpPr txBox="1"/>
          </xdr:nvSpPr>
          <xdr:spPr>
            <a:xfrm>
              <a:off x="13525500"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50" name="TextBox 149"/>
            <xdr:cNvSpPr txBox="1"/>
          </xdr:nvSpPr>
          <xdr:spPr>
            <a:xfrm>
              <a:off x="13525500"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6</xdr:col>
      <xdr:colOff>1076325</xdr:colOff>
      <xdr:row>14</xdr:row>
      <xdr:rowOff>104774</xdr:rowOff>
    </xdr:from>
    <xdr:ext cx="476250" cy="239874"/>
    <mc:AlternateContent xmlns:mc="http://schemas.openxmlformats.org/markup-compatibility/2006" xmlns:a14="http://schemas.microsoft.com/office/drawing/2010/main">
      <mc:Choice Requires="a14">
        <xdr:sp macro="" textlink="">
          <xdr:nvSpPr>
            <xdr:cNvPr id="151" name="TextBox 150"/>
            <xdr:cNvSpPr txBox="1"/>
          </xdr:nvSpPr>
          <xdr:spPr>
            <a:xfrm>
              <a:off x="13525500"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51" name="TextBox 150"/>
            <xdr:cNvSpPr txBox="1"/>
          </xdr:nvSpPr>
          <xdr:spPr>
            <a:xfrm>
              <a:off x="13525500"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6</xdr:col>
      <xdr:colOff>1076325</xdr:colOff>
      <xdr:row>14</xdr:row>
      <xdr:rowOff>104774</xdr:rowOff>
    </xdr:from>
    <xdr:ext cx="476250" cy="239874"/>
    <mc:AlternateContent xmlns:mc="http://schemas.openxmlformats.org/markup-compatibility/2006" xmlns:a14="http://schemas.microsoft.com/office/drawing/2010/main">
      <mc:Choice Requires="a14">
        <xdr:sp macro="" textlink="">
          <xdr:nvSpPr>
            <xdr:cNvPr id="152" name="TextBox 151"/>
            <xdr:cNvSpPr txBox="1"/>
          </xdr:nvSpPr>
          <xdr:spPr>
            <a:xfrm>
              <a:off x="13525500"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52" name="TextBox 151"/>
            <xdr:cNvSpPr txBox="1"/>
          </xdr:nvSpPr>
          <xdr:spPr>
            <a:xfrm>
              <a:off x="13525500"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6</xdr:col>
      <xdr:colOff>1076325</xdr:colOff>
      <xdr:row>14</xdr:row>
      <xdr:rowOff>104774</xdr:rowOff>
    </xdr:from>
    <xdr:ext cx="476250" cy="239874"/>
    <mc:AlternateContent xmlns:mc="http://schemas.openxmlformats.org/markup-compatibility/2006" xmlns:a14="http://schemas.microsoft.com/office/drawing/2010/main">
      <mc:Choice Requires="a14">
        <xdr:sp macro="" textlink="">
          <xdr:nvSpPr>
            <xdr:cNvPr id="153" name="TextBox 152"/>
            <xdr:cNvSpPr txBox="1"/>
          </xdr:nvSpPr>
          <xdr:spPr>
            <a:xfrm>
              <a:off x="13525500"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53" name="TextBox 152"/>
            <xdr:cNvSpPr txBox="1"/>
          </xdr:nvSpPr>
          <xdr:spPr>
            <a:xfrm>
              <a:off x="13525500"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7</xdr:col>
      <xdr:colOff>1076325</xdr:colOff>
      <xdr:row>14</xdr:row>
      <xdr:rowOff>104774</xdr:rowOff>
    </xdr:from>
    <xdr:ext cx="476250" cy="239874"/>
    <mc:AlternateContent xmlns:mc="http://schemas.openxmlformats.org/markup-compatibility/2006" xmlns:a14="http://schemas.microsoft.com/office/drawing/2010/main">
      <mc:Choice Requires="a14">
        <xdr:sp macro="" textlink="">
          <xdr:nvSpPr>
            <xdr:cNvPr id="154" name="TextBox 153"/>
            <xdr:cNvSpPr txBox="1"/>
          </xdr:nvSpPr>
          <xdr:spPr>
            <a:xfrm>
              <a:off x="16240125"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54" name="TextBox 153"/>
            <xdr:cNvSpPr txBox="1"/>
          </xdr:nvSpPr>
          <xdr:spPr>
            <a:xfrm>
              <a:off x="16240125"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7</xdr:col>
      <xdr:colOff>1076325</xdr:colOff>
      <xdr:row>14</xdr:row>
      <xdr:rowOff>104774</xdr:rowOff>
    </xdr:from>
    <xdr:ext cx="476250" cy="239874"/>
    <mc:AlternateContent xmlns:mc="http://schemas.openxmlformats.org/markup-compatibility/2006" xmlns:a14="http://schemas.microsoft.com/office/drawing/2010/main">
      <mc:Choice Requires="a14">
        <xdr:sp macro="" textlink="">
          <xdr:nvSpPr>
            <xdr:cNvPr id="155" name="TextBox 154"/>
            <xdr:cNvSpPr txBox="1"/>
          </xdr:nvSpPr>
          <xdr:spPr>
            <a:xfrm>
              <a:off x="16240125"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55" name="TextBox 154"/>
            <xdr:cNvSpPr txBox="1"/>
          </xdr:nvSpPr>
          <xdr:spPr>
            <a:xfrm>
              <a:off x="16240125"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7</xdr:col>
      <xdr:colOff>1076325</xdr:colOff>
      <xdr:row>14</xdr:row>
      <xdr:rowOff>104774</xdr:rowOff>
    </xdr:from>
    <xdr:ext cx="476250" cy="239874"/>
    <mc:AlternateContent xmlns:mc="http://schemas.openxmlformats.org/markup-compatibility/2006" xmlns:a14="http://schemas.microsoft.com/office/drawing/2010/main">
      <mc:Choice Requires="a14">
        <xdr:sp macro="" textlink="">
          <xdr:nvSpPr>
            <xdr:cNvPr id="156" name="TextBox 155"/>
            <xdr:cNvSpPr txBox="1"/>
          </xdr:nvSpPr>
          <xdr:spPr>
            <a:xfrm>
              <a:off x="16240125"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56" name="TextBox 155"/>
            <xdr:cNvSpPr txBox="1"/>
          </xdr:nvSpPr>
          <xdr:spPr>
            <a:xfrm>
              <a:off x="16240125"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7</xdr:col>
      <xdr:colOff>1076325</xdr:colOff>
      <xdr:row>14</xdr:row>
      <xdr:rowOff>104774</xdr:rowOff>
    </xdr:from>
    <xdr:ext cx="476250" cy="239874"/>
    <mc:AlternateContent xmlns:mc="http://schemas.openxmlformats.org/markup-compatibility/2006" xmlns:a14="http://schemas.microsoft.com/office/drawing/2010/main">
      <mc:Choice Requires="a14">
        <xdr:sp macro="" textlink="">
          <xdr:nvSpPr>
            <xdr:cNvPr id="157" name="TextBox 156"/>
            <xdr:cNvSpPr txBox="1"/>
          </xdr:nvSpPr>
          <xdr:spPr>
            <a:xfrm>
              <a:off x="16240125"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57" name="TextBox 156"/>
            <xdr:cNvSpPr txBox="1"/>
          </xdr:nvSpPr>
          <xdr:spPr>
            <a:xfrm>
              <a:off x="16240125"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7</xdr:col>
      <xdr:colOff>1076325</xdr:colOff>
      <xdr:row>14</xdr:row>
      <xdr:rowOff>104774</xdr:rowOff>
    </xdr:from>
    <xdr:ext cx="476250" cy="239874"/>
    <mc:AlternateContent xmlns:mc="http://schemas.openxmlformats.org/markup-compatibility/2006" xmlns:a14="http://schemas.microsoft.com/office/drawing/2010/main">
      <mc:Choice Requires="a14">
        <xdr:sp macro="" textlink="">
          <xdr:nvSpPr>
            <xdr:cNvPr id="158" name="TextBox 157"/>
            <xdr:cNvSpPr txBox="1"/>
          </xdr:nvSpPr>
          <xdr:spPr>
            <a:xfrm>
              <a:off x="16240125"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58" name="TextBox 157"/>
            <xdr:cNvSpPr txBox="1"/>
          </xdr:nvSpPr>
          <xdr:spPr>
            <a:xfrm>
              <a:off x="16240125"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7</xdr:col>
      <xdr:colOff>1076325</xdr:colOff>
      <xdr:row>14</xdr:row>
      <xdr:rowOff>104774</xdr:rowOff>
    </xdr:from>
    <xdr:ext cx="476250" cy="239874"/>
    <mc:AlternateContent xmlns:mc="http://schemas.openxmlformats.org/markup-compatibility/2006" xmlns:a14="http://schemas.microsoft.com/office/drawing/2010/main">
      <mc:Choice Requires="a14">
        <xdr:sp macro="" textlink="">
          <xdr:nvSpPr>
            <xdr:cNvPr id="159" name="TextBox 158"/>
            <xdr:cNvSpPr txBox="1"/>
          </xdr:nvSpPr>
          <xdr:spPr>
            <a:xfrm>
              <a:off x="16240125"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59" name="TextBox 158"/>
            <xdr:cNvSpPr txBox="1"/>
          </xdr:nvSpPr>
          <xdr:spPr>
            <a:xfrm>
              <a:off x="16240125"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7</xdr:col>
      <xdr:colOff>1076325</xdr:colOff>
      <xdr:row>14</xdr:row>
      <xdr:rowOff>104774</xdr:rowOff>
    </xdr:from>
    <xdr:ext cx="476250" cy="239874"/>
    <mc:AlternateContent xmlns:mc="http://schemas.openxmlformats.org/markup-compatibility/2006" xmlns:a14="http://schemas.microsoft.com/office/drawing/2010/main">
      <mc:Choice Requires="a14">
        <xdr:sp macro="" textlink="">
          <xdr:nvSpPr>
            <xdr:cNvPr id="160" name="TextBox 159"/>
            <xdr:cNvSpPr txBox="1"/>
          </xdr:nvSpPr>
          <xdr:spPr>
            <a:xfrm>
              <a:off x="16240125"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60" name="TextBox 159"/>
            <xdr:cNvSpPr txBox="1"/>
          </xdr:nvSpPr>
          <xdr:spPr>
            <a:xfrm>
              <a:off x="16240125"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7</xdr:col>
      <xdr:colOff>1076325</xdr:colOff>
      <xdr:row>14</xdr:row>
      <xdr:rowOff>104774</xdr:rowOff>
    </xdr:from>
    <xdr:ext cx="476250" cy="239874"/>
    <mc:AlternateContent xmlns:mc="http://schemas.openxmlformats.org/markup-compatibility/2006" xmlns:a14="http://schemas.microsoft.com/office/drawing/2010/main">
      <mc:Choice Requires="a14">
        <xdr:sp macro="" textlink="">
          <xdr:nvSpPr>
            <xdr:cNvPr id="161" name="TextBox 160"/>
            <xdr:cNvSpPr txBox="1"/>
          </xdr:nvSpPr>
          <xdr:spPr>
            <a:xfrm>
              <a:off x="16240125"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61" name="TextBox 160"/>
            <xdr:cNvSpPr txBox="1"/>
          </xdr:nvSpPr>
          <xdr:spPr>
            <a:xfrm>
              <a:off x="16240125"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14</xdr:row>
      <xdr:rowOff>104774</xdr:rowOff>
    </xdr:from>
    <xdr:ext cx="476250" cy="239874"/>
    <mc:AlternateContent xmlns:mc="http://schemas.openxmlformats.org/markup-compatibility/2006" xmlns:a14="http://schemas.microsoft.com/office/drawing/2010/main">
      <mc:Choice Requires="a14">
        <xdr:sp macro="" textlink="">
          <xdr:nvSpPr>
            <xdr:cNvPr id="162" name="TextBox 161"/>
            <xdr:cNvSpPr txBox="1"/>
          </xdr:nvSpPr>
          <xdr:spPr>
            <a:xfrm>
              <a:off x="10810875"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62" name="TextBox 161"/>
            <xdr:cNvSpPr txBox="1"/>
          </xdr:nvSpPr>
          <xdr:spPr>
            <a:xfrm>
              <a:off x="10810875"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14</xdr:row>
      <xdr:rowOff>104774</xdr:rowOff>
    </xdr:from>
    <xdr:ext cx="476250" cy="239874"/>
    <mc:AlternateContent xmlns:mc="http://schemas.openxmlformats.org/markup-compatibility/2006" xmlns:a14="http://schemas.microsoft.com/office/drawing/2010/main">
      <mc:Choice Requires="a14">
        <xdr:sp macro="" textlink="">
          <xdr:nvSpPr>
            <xdr:cNvPr id="163" name="TextBox 162"/>
            <xdr:cNvSpPr txBox="1"/>
          </xdr:nvSpPr>
          <xdr:spPr>
            <a:xfrm>
              <a:off x="10810875"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63" name="TextBox 162"/>
            <xdr:cNvSpPr txBox="1"/>
          </xdr:nvSpPr>
          <xdr:spPr>
            <a:xfrm>
              <a:off x="10810875"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14</xdr:row>
      <xdr:rowOff>104774</xdr:rowOff>
    </xdr:from>
    <xdr:ext cx="476250" cy="239874"/>
    <mc:AlternateContent xmlns:mc="http://schemas.openxmlformats.org/markup-compatibility/2006" xmlns:a14="http://schemas.microsoft.com/office/drawing/2010/main">
      <mc:Choice Requires="a14">
        <xdr:sp macro="" textlink="">
          <xdr:nvSpPr>
            <xdr:cNvPr id="164" name="TextBox 163"/>
            <xdr:cNvSpPr txBox="1"/>
          </xdr:nvSpPr>
          <xdr:spPr>
            <a:xfrm>
              <a:off x="10810875"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64" name="TextBox 163"/>
            <xdr:cNvSpPr txBox="1"/>
          </xdr:nvSpPr>
          <xdr:spPr>
            <a:xfrm>
              <a:off x="10810875"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14</xdr:row>
      <xdr:rowOff>104774</xdr:rowOff>
    </xdr:from>
    <xdr:ext cx="476250" cy="239874"/>
    <mc:AlternateContent xmlns:mc="http://schemas.openxmlformats.org/markup-compatibility/2006" xmlns:a14="http://schemas.microsoft.com/office/drawing/2010/main">
      <mc:Choice Requires="a14">
        <xdr:sp macro="" textlink="">
          <xdr:nvSpPr>
            <xdr:cNvPr id="165" name="TextBox 164"/>
            <xdr:cNvSpPr txBox="1"/>
          </xdr:nvSpPr>
          <xdr:spPr>
            <a:xfrm>
              <a:off x="10810875"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65" name="TextBox 164"/>
            <xdr:cNvSpPr txBox="1"/>
          </xdr:nvSpPr>
          <xdr:spPr>
            <a:xfrm>
              <a:off x="10810875"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14</xdr:row>
      <xdr:rowOff>104774</xdr:rowOff>
    </xdr:from>
    <xdr:ext cx="476250" cy="239874"/>
    <mc:AlternateContent xmlns:mc="http://schemas.openxmlformats.org/markup-compatibility/2006" xmlns:a14="http://schemas.microsoft.com/office/drawing/2010/main">
      <mc:Choice Requires="a14">
        <xdr:sp macro="" textlink="">
          <xdr:nvSpPr>
            <xdr:cNvPr id="166" name="TextBox 165"/>
            <xdr:cNvSpPr txBox="1"/>
          </xdr:nvSpPr>
          <xdr:spPr>
            <a:xfrm>
              <a:off x="10810875"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66" name="TextBox 165"/>
            <xdr:cNvSpPr txBox="1"/>
          </xdr:nvSpPr>
          <xdr:spPr>
            <a:xfrm>
              <a:off x="10810875"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14</xdr:row>
      <xdr:rowOff>104774</xdr:rowOff>
    </xdr:from>
    <xdr:ext cx="476250" cy="239874"/>
    <mc:AlternateContent xmlns:mc="http://schemas.openxmlformats.org/markup-compatibility/2006" xmlns:a14="http://schemas.microsoft.com/office/drawing/2010/main">
      <mc:Choice Requires="a14">
        <xdr:sp macro="" textlink="">
          <xdr:nvSpPr>
            <xdr:cNvPr id="167" name="TextBox 166"/>
            <xdr:cNvSpPr txBox="1"/>
          </xdr:nvSpPr>
          <xdr:spPr>
            <a:xfrm>
              <a:off x="10810875"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67" name="TextBox 166"/>
            <xdr:cNvSpPr txBox="1"/>
          </xdr:nvSpPr>
          <xdr:spPr>
            <a:xfrm>
              <a:off x="10810875"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14</xdr:row>
      <xdr:rowOff>104774</xdr:rowOff>
    </xdr:from>
    <xdr:ext cx="476250" cy="239874"/>
    <mc:AlternateContent xmlns:mc="http://schemas.openxmlformats.org/markup-compatibility/2006" xmlns:a14="http://schemas.microsoft.com/office/drawing/2010/main">
      <mc:Choice Requires="a14">
        <xdr:sp macro="" textlink="">
          <xdr:nvSpPr>
            <xdr:cNvPr id="168" name="TextBox 167"/>
            <xdr:cNvSpPr txBox="1"/>
          </xdr:nvSpPr>
          <xdr:spPr>
            <a:xfrm>
              <a:off x="10810875"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68" name="TextBox 167"/>
            <xdr:cNvSpPr txBox="1"/>
          </xdr:nvSpPr>
          <xdr:spPr>
            <a:xfrm>
              <a:off x="10810875"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14</xdr:row>
      <xdr:rowOff>104774</xdr:rowOff>
    </xdr:from>
    <xdr:ext cx="476250" cy="239874"/>
    <mc:AlternateContent xmlns:mc="http://schemas.openxmlformats.org/markup-compatibility/2006" xmlns:a14="http://schemas.microsoft.com/office/drawing/2010/main">
      <mc:Choice Requires="a14">
        <xdr:sp macro="" textlink="">
          <xdr:nvSpPr>
            <xdr:cNvPr id="169" name="TextBox 168"/>
            <xdr:cNvSpPr txBox="1"/>
          </xdr:nvSpPr>
          <xdr:spPr>
            <a:xfrm>
              <a:off x="10810875"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69" name="TextBox 168"/>
            <xdr:cNvSpPr txBox="1"/>
          </xdr:nvSpPr>
          <xdr:spPr>
            <a:xfrm>
              <a:off x="10810875"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14</xdr:row>
      <xdr:rowOff>104774</xdr:rowOff>
    </xdr:from>
    <xdr:ext cx="476250" cy="239874"/>
    <mc:AlternateContent xmlns:mc="http://schemas.openxmlformats.org/markup-compatibility/2006" xmlns:a14="http://schemas.microsoft.com/office/drawing/2010/main">
      <mc:Choice Requires="a14">
        <xdr:sp macro="" textlink="">
          <xdr:nvSpPr>
            <xdr:cNvPr id="170" name="TextBox 169"/>
            <xdr:cNvSpPr txBox="1"/>
          </xdr:nvSpPr>
          <xdr:spPr>
            <a:xfrm>
              <a:off x="10810875"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70" name="TextBox 169"/>
            <xdr:cNvSpPr txBox="1"/>
          </xdr:nvSpPr>
          <xdr:spPr>
            <a:xfrm>
              <a:off x="10810875"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14</xdr:row>
      <xdr:rowOff>104774</xdr:rowOff>
    </xdr:from>
    <xdr:ext cx="476250" cy="239874"/>
    <mc:AlternateContent xmlns:mc="http://schemas.openxmlformats.org/markup-compatibility/2006" xmlns:a14="http://schemas.microsoft.com/office/drawing/2010/main">
      <mc:Choice Requires="a14">
        <xdr:sp macro="" textlink="">
          <xdr:nvSpPr>
            <xdr:cNvPr id="171" name="TextBox 170"/>
            <xdr:cNvSpPr txBox="1"/>
          </xdr:nvSpPr>
          <xdr:spPr>
            <a:xfrm>
              <a:off x="10810875"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71" name="TextBox 170"/>
            <xdr:cNvSpPr txBox="1"/>
          </xdr:nvSpPr>
          <xdr:spPr>
            <a:xfrm>
              <a:off x="10810875"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14</xdr:row>
      <xdr:rowOff>104774</xdr:rowOff>
    </xdr:from>
    <xdr:ext cx="476250" cy="239874"/>
    <mc:AlternateContent xmlns:mc="http://schemas.openxmlformats.org/markup-compatibility/2006" xmlns:a14="http://schemas.microsoft.com/office/drawing/2010/main">
      <mc:Choice Requires="a14">
        <xdr:sp macro="" textlink="">
          <xdr:nvSpPr>
            <xdr:cNvPr id="172" name="TextBox 171"/>
            <xdr:cNvSpPr txBox="1"/>
          </xdr:nvSpPr>
          <xdr:spPr>
            <a:xfrm>
              <a:off x="10810875"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72" name="TextBox 171"/>
            <xdr:cNvSpPr txBox="1"/>
          </xdr:nvSpPr>
          <xdr:spPr>
            <a:xfrm>
              <a:off x="10810875"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14</xdr:row>
      <xdr:rowOff>104774</xdr:rowOff>
    </xdr:from>
    <xdr:ext cx="476250" cy="239874"/>
    <mc:AlternateContent xmlns:mc="http://schemas.openxmlformats.org/markup-compatibility/2006" xmlns:a14="http://schemas.microsoft.com/office/drawing/2010/main">
      <mc:Choice Requires="a14">
        <xdr:sp macro="" textlink="">
          <xdr:nvSpPr>
            <xdr:cNvPr id="173" name="TextBox 172"/>
            <xdr:cNvSpPr txBox="1"/>
          </xdr:nvSpPr>
          <xdr:spPr>
            <a:xfrm>
              <a:off x="10810875"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73" name="TextBox 172"/>
            <xdr:cNvSpPr txBox="1"/>
          </xdr:nvSpPr>
          <xdr:spPr>
            <a:xfrm>
              <a:off x="10810875"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14</xdr:row>
      <xdr:rowOff>104774</xdr:rowOff>
    </xdr:from>
    <xdr:ext cx="476250" cy="239874"/>
    <mc:AlternateContent xmlns:mc="http://schemas.openxmlformats.org/markup-compatibility/2006" xmlns:a14="http://schemas.microsoft.com/office/drawing/2010/main">
      <mc:Choice Requires="a14">
        <xdr:sp macro="" textlink="">
          <xdr:nvSpPr>
            <xdr:cNvPr id="174" name="TextBox 173"/>
            <xdr:cNvSpPr txBox="1"/>
          </xdr:nvSpPr>
          <xdr:spPr>
            <a:xfrm>
              <a:off x="10810875"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74" name="TextBox 173"/>
            <xdr:cNvSpPr txBox="1"/>
          </xdr:nvSpPr>
          <xdr:spPr>
            <a:xfrm>
              <a:off x="10810875"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14</xdr:row>
      <xdr:rowOff>104774</xdr:rowOff>
    </xdr:from>
    <xdr:ext cx="476250" cy="239874"/>
    <mc:AlternateContent xmlns:mc="http://schemas.openxmlformats.org/markup-compatibility/2006" xmlns:a14="http://schemas.microsoft.com/office/drawing/2010/main">
      <mc:Choice Requires="a14">
        <xdr:sp macro="" textlink="">
          <xdr:nvSpPr>
            <xdr:cNvPr id="175" name="TextBox 174"/>
            <xdr:cNvSpPr txBox="1"/>
          </xdr:nvSpPr>
          <xdr:spPr>
            <a:xfrm>
              <a:off x="10810875"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75" name="TextBox 174"/>
            <xdr:cNvSpPr txBox="1"/>
          </xdr:nvSpPr>
          <xdr:spPr>
            <a:xfrm>
              <a:off x="10810875"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14</xdr:row>
      <xdr:rowOff>104774</xdr:rowOff>
    </xdr:from>
    <xdr:ext cx="476250" cy="239874"/>
    <mc:AlternateContent xmlns:mc="http://schemas.openxmlformats.org/markup-compatibility/2006" xmlns:a14="http://schemas.microsoft.com/office/drawing/2010/main">
      <mc:Choice Requires="a14">
        <xdr:sp macro="" textlink="">
          <xdr:nvSpPr>
            <xdr:cNvPr id="176" name="TextBox 175"/>
            <xdr:cNvSpPr txBox="1"/>
          </xdr:nvSpPr>
          <xdr:spPr>
            <a:xfrm>
              <a:off x="10810875"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76" name="TextBox 175"/>
            <xdr:cNvSpPr txBox="1"/>
          </xdr:nvSpPr>
          <xdr:spPr>
            <a:xfrm>
              <a:off x="10810875"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14</xdr:row>
      <xdr:rowOff>104774</xdr:rowOff>
    </xdr:from>
    <xdr:ext cx="476250" cy="239874"/>
    <mc:AlternateContent xmlns:mc="http://schemas.openxmlformats.org/markup-compatibility/2006" xmlns:a14="http://schemas.microsoft.com/office/drawing/2010/main">
      <mc:Choice Requires="a14">
        <xdr:sp macro="" textlink="">
          <xdr:nvSpPr>
            <xdr:cNvPr id="177" name="TextBox 176"/>
            <xdr:cNvSpPr txBox="1"/>
          </xdr:nvSpPr>
          <xdr:spPr>
            <a:xfrm>
              <a:off x="10810875"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77" name="TextBox 176"/>
            <xdr:cNvSpPr txBox="1"/>
          </xdr:nvSpPr>
          <xdr:spPr>
            <a:xfrm>
              <a:off x="10810875"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twoCellAnchor editAs="oneCell">
    <xdr:from>
      <xdr:col>3</xdr:col>
      <xdr:colOff>284692</xdr:colOff>
      <xdr:row>3</xdr:row>
      <xdr:rowOff>391583</xdr:rowOff>
    </xdr:from>
    <xdr:to>
      <xdr:col>3</xdr:col>
      <xdr:colOff>2523067</xdr:colOff>
      <xdr:row>3</xdr:row>
      <xdr:rowOff>2473363</xdr:rowOff>
    </xdr:to>
    <xdr:pic>
      <xdr:nvPicPr>
        <xdr:cNvPr id="178" name="Picture 17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888442" y="2180166"/>
          <a:ext cx="2238375" cy="2081780"/>
        </a:xfrm>
        <a:prstGeom prst="rect">
          <a:avLst/>
        </a:prstGeom>
      </xdr:spPr>
    </xdr:pic>
    <xdr:clientData/>
  </xdr:twoCellAnchor>
  <xdr:twoCellAnchor editAs="oneCell">
    <xdr:from>
      <xdr:col>2</xdr:col>
      <xdr:colOff>246592</xdr:colOff>
      <xdr:row>3</xdr:row>
      <xdr:rowOff>269875</xdr:rowOff>
    </xdr:from>
    <xdr:to>
      <xdr:col>2</xdr:col>
      <xdr:colOff>2465917</xdr:colOff>
      <xdr:row>3</xdr:row>
      <xdr:rowOff>2355851</xdr:rowOff>
    </xdr:to>
    <xdr:pic>
      <xdr:nvPicPr>
        <xdr:cNvPr id="179" name="Picture 178"/>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24592" y="2058458"/>
          <a:ext cx="2219325" cy="2085976"/>
        </a:xfrm>
        <a:prstGeom prst="rect">
          <a:avLst/>
        </a:prstGeom>
      </xdr:spPr>
    </xdr:pic>
    <xdr:clientData/>
  </xdr:twoCellAnchor>
  <xdr:twoCellAnchor editAs="oneCell">
    <xdr:from>
      <xdr:col>4</xdr:col>
      <xdr:colOff>101600</xdr:colOff>
      <xdr:row>3</xdr:row>
      <xdr:rowOff>488950</xdr:rowOff>
    </xdr:from>
    <xdr:to>
      <xdr:col>4</xdr:col>
      <xdr:colOff>2330450</xdr:colOff>
      <xdr:row>3</xdr:row>
      <xdr:rowOff>2510694</xdr:rowOff>
    </xdr:to>
    <xdr:pic>
      <xdr:nvPicPr>
        <xdr:cNvPr id="180" name="Picture 179"/>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705350" y="2277533"/>
          <a:ext cx="2228850" cy="2021744"/>
        </a:xfrm>
        <a:prstGeom prst="rect">
          <a:avLst/>
        </a:prstGeom>
      </xdr:spPr>
    </xdr:pic>
    <xdr:clientData/>
  </xdr:twoCellAnchor>
  <xdr:twoCellAnchor editAs="oneCell">
    <xdr:from>
      <xdr:col>5</xdr:col>
      <xdr:colOff>76201</xdr:colOff>
      <xdr:row>3</xdr:row>
      <xdr:rowOff>418042</xdr:rowOff>
    </xdr:from>
    <xdr:to>
      <xdr:col>5</xdr:col>
      <xdr:colOff>2447926</xdr:colOff>
      <xdr:row>3</xdr:row>
      <xdr:rowOff>2551641</xdr:rowOff>
    </xdr:to>
    <xdr:pic>
      <xdr:nvPicPr>
        <xdr:cNvPr id="181" name="Picture 180"/>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590618" y="2206625"/>
          <a:ext cx="2371725" cy="2133599"/>
        </a:xfrm>
        <a:prstGeom prst="rect">
          <a:avLst/>
        </a:prstGeom>
      </xdr:spPr>
    </xdr:pic>
    <xdr:clientData/>
  </xdr:twoCellAnchor>
  <xdr:twoCellAnchor editAs="oneCell">
    <xdr:from>
      <xdr:col>6</xdr:col>
      <xdr:colOff>69850</xdr:colOff>
      <xdr:row>3</xdr:row>
      <xdr:rowOff>633942</xdr:rowOff>
    </xdr:from>
    <xdr:to>
      <xdr:col>6</xdr:col>
      <xdr:colOff>2298700</xdr:colOff>
      <xdr:row>3</xdr:row>
      <xdr:rowOff>2581293</xdr:rowOff>
    </xdr:to>
    <xdr:pic>
      <xdr:nvPicPr>
        <xdr:cNvPr id="182" name="Picture 181"/>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2039600" y="2422525"/>
          <a:ext cx="2228850" cy="1947351"/>
        </a:xfrm>
        <a:prstGeom prst="rect">
          <a:avLst/>
        </a:prstGeom>
      </xdr:spPr>
    </xdr:pic>
    <xdr:clientData/>
  </xdr:twoCellAnchor>
  <xdr:twoCellAnchor editAs="oneCell">
    <xdr:from>
      <xdr:col>7</xdr:col>
      <xdr:colOff>441324</xdr:colOff>
      <xdr:row>3</xdr:row>
      <xdr:rowOff>557742</xdr:rowOff>
    </xdr:from>
    <xdr:to>
      <xdr:col>7</xdr:col>
      <xdr:colOff>3003549</xdr:colOff>
      <xdr:row>3</xdr:row>
      <xdr:rowOff>2605617</xdr:rowOff>
    </xdr:to>
    <xdr:pic>
      <xdr:nvPicPr>
        <xdr:cNvPr id="183" name="Picture 182"/>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834657" y="2346325"/>
          <a:ext cx="2562225" cy="2047875"/>
        </a:xfrm>
        <a:prstGeom prst="rect">
          <a:avLst/>
        </a:prstGeom>
      </xdr:spPr>
    </xdr:pic>
    <xdr:clientData/>
  </xdr:twoCellAnchor>
  <xdr:twoCellAnchor editAs="oneCell">
    <xdr:from>
      <xdr:col>2</xdr:col>
      <xdr:colOff>0</xdr:colOff>
      <xdr:row>1</xdr:row>
      <xdr:rowOff>190500</xdr:rowOff>
    </xdr:from>
    <xdr:to>
      <xdr:col>2</xdr:col>
      <xdr:colOff>0</xdr:colOff>
      <xdr:row>2</xdr:row>
      <xdr:rowOff>4270</xdr:rowOff>
    </xdr:to>
    <xdr:pic>
      <xdr:nvPicPr>
        <xdr:cNvPr id="184" name="Picture 8" descr="http://www.macrotronics.net/images/INVO_LOGO_Ara.jpg"/>
        <xdr:cNvPicPr>
          <a:picLocks noChangeAspect="1" noChangeArrowheads="1"/>
        </xdr:cNvPicPr>
      </xdr:nvPicPr>
      <xdr:blipFill>
        <a:blip xmlns:r="http://schemas.openxmlformats.org/officeDocument/2006/relationships" r:embed="rId7" cstate="print"/>
        <a:srcRect b="40298"/>
        <a:stretch>
          <a:fillRect/>
        </a:stretch>
      </xdr:blipFill>
      <xdr:spPr bwMode="auto">
        <a:xfrm>
          <a:off x="1200150" y="1028700"/>
          <a:ext cx="0" cy="604345"/>
        </a:xfrm>
        <a:prstGeom prst="rect">
          <a:avLst/>
        </a:prstGeom>
        <a:noFill/>
      </xdr:spPr>
    </xdr:pic>
    <xdr:clientData/>
  </xdr:twoCellAnchor>
  <xdr:twoCellAnchor editAs="oneCell">
    <xdr:from>
      <xdr:col>2</xdr:col>
      <xdr:colOff>1533525</xdr:colOff>
      <xdr:row>0</xdr:row>
      <xdr:rowOff>123825</xdr:rowOff>
    </xdr:from>
    <xdr:to>
      <xdr:col>2</xdr:col>
      <xdr:colOff>1533526</xdr:colOff>
      <xdr:row>0</xdr:row>
      <xdr:rowOff>160110</xdr:rowOff>
    </xdr:to>
    <xdr:pic>
      <xdr:nvPicPr>
        <xdr:cNvPr id="186" name="Picture 185" descr="8630106-red-home-button-kosi.jpg">
          <a:hlinkClick xmlns:r="http://schemas.openxmlformats.org/officeDocument/2006/relationships" r:id="rId8"/>
        </xdr:cNvPr>
        <xdr:cNvPicPr>
          <a:picLocks noChangeAspect="1"/>
        </xdr:cNvPicPr>
      </xdr:nvPicPr>
      <xdr:blipFill>
        <a:blip xmlns:r="http://schemas.openxmlformats.org/officeDocument/2006/relationships" r:embed="rId9" cstate="print"/>
        <a:stretch>
          <a:fillRect/>
        </a:stretch>
      </xdr:blipFill>
      <xdr:spPr>
        <a:xfrm>
          <a:off x="2733675" y="123825"/>
          <a:ext cx="1" cy="36285"/>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xdr:spPr>
    </xdr:pic>
    <xdr:clientData/>
  </xdr:twoCellAnchor>
  <xdr:twoCellAnchor editAs="oneCell">
    <xdr:from>
      <xdr:col>2</xdr:col>
      <xdr:colOff>1295400</xdr:colOff>
      <xdr:row>1</xdr:row>
      <xdr:rowOff>190500</xdr:rowOff>
    </xdr:from>
    <xdr:to>
      <xdr:col>2</xdr:col>
      <xdr:colOff>1295400</xdr:colOff>
      <xdr:row>2</xdr:row>
      <xdr:rowOff>4270</xdr:rowOff>
    </xdr:to>
    <xdr:pic>
      <xdr:nvPicPr>
        <xdr:cNvPr id="187" name="Picture 8" descr="http://www.macrotronics.net/images/INVO_LOGO_Ara.jpg"/>
        <xdr:cNvPicPr>
          <a:picLocks noChangeAspect="1" noChangeArrowheads="1"/>
        </xdr:cNvPicPr>
      </xdr:nvPicPr>
      <xdr:blipFill>
        <a:blip xmlns:r="http://schemas.openxmlformats.org/officeDocument/2006/relationships" r:embed="rId7" cstate="print"/>
        <a:srcRect b="40298"/>
        <a:stretch>
          <a:fillRect/>
        </a:stretch>
      </xdr:blipFill>
      <xdr:spPr bwMode="auto">
        <a:xfrm>
          <a:off x="2495550" y="1028700"/>
          <a:ext cx="0" cy="604345"/>
        </a:xfrm>
        <a:prstGeom prst="rect">
          <a:avLst/>
        </a:prstGeom>
        <a:noFill/>
      </xdr:spPr>
    </xdr:pic>
    <xdr:clientData/>
  </xdr:twoCellAnchor>
  <xdr:twoCellAnchor editAs="oneCell">
    <xdr:from>
      <xdr:col>0</xdr:col>
      <xdr:colOff>84667</xdr:colOff>
      <xdr:row>1</xdr:row>
      <xdr:rowOff>211667</xdr:rowOff>
    </xdr:from>
    <xdr:to>
      <xdr:col>0</xdr:col>
      <xdr:colOff>1703917</xdr:colOff>
      <xdr:row>1</xdr:row>
      <xdr:rowOff>668810</xdr:rowOff>
    </xdr:to>
    <xdr:pic>
      <xdr:nvPicPr>
        <xdr:cNvPr id="192" name="Picture 191"/>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84667" y="1047750"/>
          <a:ext cx="1619250" cy="457143"/>
        </a:xfrm>
        <a:prstGeom prst="rect">
          <a:avLst/>
        </a:prstGeom>
      </xdr:spPr>
    </xdr:pic>
    <xdr:clientData/>
  </xdr:twoCellAnchor>
  <xdr:twoCellAnchor editAs="oneCell">
    <xdr:from>
      <xdr:col>4</xdr:col>
      <xdr:colOff>2781300</xdr:colOff>
      <xdr:row>18</xdr:row>
      <xdr:rowOff>0</xdr:rowOff>
    </xdr:from>
    <xdr:to>
      <xdr:col>5</xdr:col>
      <xdr:colOff>4233</xdr:colOff>
      <xdr:row>23</xdr:row>
      <xdr:rowOff>9525</xdr:rowOff>
    </xdr:to>
    <xdr:pic>
      <xdr:nvPicPr>
        <xdr:cNvPr id="196" name="Picture 195"/>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7800975" y="5743575"/>
          <a:ext cx="904875" cy="1114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2466976</xdr:colOff>
      <xdr:row>18</xdr:row>
      <xdr:rowOff>0</xdr:rowOff>
    </xdr:from>
    <xdr:to>
      <xdr:col>5</xdr:col>
      <xdr:colOff>4234</xdr:colOff>
      <xdr:row>18</xdr:row>
      <xdr:rowOff>96</xdr:rowOff>
    </xdr:to>
    <xdr:pic>
      <xdr:nvPicPr>
        <xdr:cNvPr id="197" name="Picture 196"/>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486651" y="7105650"/>
          <a:ext cx="1333500" cy="12796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428625</xdr:colOff>
      <xdr:row>18</xdr:row>
      <xdr:rowOff>0</xdr:rowOff>
    </xdr:from>
    <xdr:to>
      <xdr:col>4</xdr:col>
      <xdr:colOff>1809750</xdr:colOff>
      <xdr:row>18</xdr:row>
      <xdr:rowOff>3175</xdr:rowOff>
    </xdr:to>
    <xdr:pic>
      <xdr:nvPicPr>
        <xdr:cNvPr id="199" name="Picture 198"/>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448300" y="7334250"/>
          <a:ext cx="1381125" cy="127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2592916</xdr:colOff>
      <xdr:row>0</xdr:row>
      <xdr:rowOff>105833</xdr:rowOff>
    </xdr:from>
    <xdr:to>
      <xdr:col>7</xdr:col>
      <xdr:colOff>3202515</xdr:colOff>
      <xdr:row>0</xdr:row>
      <xdr:rowOff>675518</xdr:rowOff>
    </xdr:to>
    <xdr:pic>
      <xdr:nvPicPr>
        <xdr:cNvPr id="189" name="Picture 188" descr="8630106-red-home-button-kosi.jpg">
          <a:hlinkClick xmlns:r="http://schemas.openxmlformats.org/officeDocument/2006/relationships" r:id="rId8"/>
        </xdr:cNvPr>
        <xdr:cNvPicPr>
          <a:picLocks noChangeAspect="1"/>
        </xdr:cNvPicPr>
      </xdr:nvPicPr>
      <xdr:blipFill>
        <a:blip xmlns:r="http://schemas.openxmlformats.org/officeDocument/2006/relationships" r:embed="rId9" cstate="print"/>
        <a:stretch>
          <a:fillRect/>
        </a:stretch>
      </xdr:blipFill>
      <xdr:spPr>
        <a:xfrm>
          <a:off x="20267083" y="105833"/>
          <a:ext cx="609599" cy="569685"/>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xdr:spPr>
    </xdr:pic>
    <xdr:clientData/>
  </xdr:twoCellAnchor>
  <xdr:twoCellAnchor editAs="oneCell">
    <xdr:from>
      <xdr:col>1</xdr:col>
      <xdr:colOff>465665</xdr:colOff>
      <xdr:row>3</xdr:row>
      <xdr:rowOff>42333</xdr:rowOff>
    </xdr:from>
    <xdr:to>
      <xdr:col>1</xdr:col>
      <xdr:colOff>2825750</xdr:colOff>
      <xdr:row>3</xdr:row>
      <xdr:rowOff>3111500</xdr:rowOff>
    </xdr:to>
    <xdr:pic>
      <xdr:nvPicPr>
        <xdr:cNvPr id="2" name="Picture 1"/>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2243665" y="1830916"/>
          <a:ext cx="2360085" cy="3069167"/>
        </a:xfrm>
        <a:prstGeom prst="rect">
          <a:avLst/>
        </a:prstGeom>
      </xdr:spPr>
    </xdr:pic>
    <xdr:clientData/>
  </xdr:twoCellAnchor>
  <xdr:oneCellAnchor>
    <xdr:from>
      <xdr:col>3</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188" name="TextBox 187"/>
            <xdr:cNvSpPr txBox="1"/>
          </xdr:nvSpPr>
          <xdr:spPr>
            <a:xfrm>
              <a:off x="10961158" y="9005357"/>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88" name="TextBox 187"/>
            <xdr:cNvSpPr txBox="1"/>
          </xdr:nvSpPr>
          <xdr:spPr>
            <a:xfrm>
              <a:off x="10961158" y="9005357"/>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3</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190" name="TextBox 189"/>
            <xdr:cNvSpPr txBox="1"/>
          </xdr:nvSpPr>
          <xdr:spPr>
            <a:xfrm>
              <a:off x="10961158" y="9005357"/>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90" name="TextBox 189"/>
            <xdr:cNvSpPr txBox="1"/>
          </xdr:nvSpPr>
          <xdr:spPr>
            <a:xfrm>
              <a:off x="10961158" y="9005357"/>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3</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191" name="TextBox 190"/>
            <xdr:cNvSpPr txBox="1"/>
          </xdr:nvSpPr>
          <xdr:spPr>
            <a:xfrm>
              <a:off x="10961158" y="9005357"/>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91" name="TextBox 190"/>
            <xdr:cNvSpPr txBox="1"/>
          </xdr:nvSpPr>
          <xdr:spPr>
            <a:xfrm>
              <a:off x="10961158" y="9005357"/>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3</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193" name="TextBox 192"/>
            <xdr:cNvSpPr txBox="1"/>
          </xdr:nvSpPr>
          <xdr:spPr>
            <a:xfrm>
              <a:off x="10961158" y="9005357"/>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93" name="TextBox 192"/>
            <xdr:cNvSpPr txBox="1"/>
          </xdr:nvSpPr>
          <xdr:spPr>
            <a:xfrm>
              <a:off x="10961158" y="9005357"/>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3</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194" name="TextBox 193"/>
            <xdr:cNvSpPr txBox="1"/>
          </xdr:nvSpPr>
          <xdr:spPr>
            <a:xfrm>
              <a:off x="10961158" y="9005357"/>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94" name="TextBox 193"/>
            <xdr:cNvSpPr txBox="1"/>
          </xdr:nvSpPr>
          <xdr:spPr>
            <a:xfrm>
              <a:off x="10961158" y="9005357"/>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3</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195" name="TextBox 194"/>
            <xdr:cNvSpPr txBox="1"/>
          </xdr:nvSpPr>
          <xdr:spPr>
            <a:xfrm>
              <a:off x="10961158" y="9005357"/>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95" name="TextBox 194"/>
            <xdr:cNvSpPr txBox="1"/>
          </xdr:nvSpPr>
          <xdr:spPr>
            <a:xfrm>
              <a:off x="10961158" y="9005357"/>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3</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198" name="TextBox 197"/>
            <xdr:cNvSpPr txBox="1"/>
          </xdr:nvSpPr>
          <xdr:spPr>
            <a:xfrm>
              <a:off x="10961158" y="9005357"/>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98" name="TextBox 197"/>
            <xdr:cNvSpPr txBox="1"/>
          </xdr:nvSpPr>
          <xdr:spPr>
            <a:xfrm>
              <a:off x="10961158" y="9005357"/>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3</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200" name="TextBox 199"/>
            <xdr:cNvSpPr txBox="1"/>
          </xdr:nvSpPr>
          <xdr:spPr>
            <a:xfrm>
              <a:off x="10961158" y="9005357"/>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200" name="TextBox 199"/>
            <xdr:cNvSpPr txBox="1"/>
          </xdr:nvSpPr>
          <xdr:spPr>
            <a:xfrm>
              <a:off x="10961158" y="9005357"/>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3</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201" name="TextBox 200"/>
            <xdr:cNvSpPr txBox="1"/>
          </xdr:nvSpPr>
          <xdr:spPr>
            <a:xfrm>
              <a:off x="10961158" y="9005357"/>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201" name="TextBox 200"/>
            <xdr:cNvSpPr txBox="1"/>
          </xdr:nvSpPr>
          <xdr:spPr>
            <a:xfrm>
              <a:off x="10961158" y="9005357"/>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3</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202" name="TextBox 201"/>
            <xdr:cNvSpPr txBox="1"/>
          </xdr:nvSpPr>
          <xdr:spPr>
            <a:xfrm>
              <a:off x="10961158" y="9005357"/>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202" name="TextBox 201"/>
            <xdr:cNvSpPr txBox="1"/>
          </xdr:nvSpPr>
          <xdr:spPr>
            <a:xfrm>
              <a:off x="10961158" y="9005357"/>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3</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203" name="TextBox 202"/>
            <xdr:cNvSpPr txBox="1"/>
          </xdr:nvSpPr>
          <xdr:spPr>
            <a:xfrm>
              <a:off x="10961158" y="9005357"/>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203" name="TextBox 202"/>
            <xdr:cNvSpPr txBox="1"/>
          </xdr:nvSpPr>
          <xdr:spPr>
            <a:xfrm>
              <a:off x="10961158" y="9005357"/>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3</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204" name="TextBox 203"/>
            <xdr:cNvSpPr txBox="1"/>
          </xdr:nvSpPr>
          <xdr:spPr>
            <a:xfrm>
              <a:off x="10961158" y="9005357"/>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204" name="TextBox 203"/>
            <xdr:cNvSpPr txBox="1"/>
          </xdr:nvSpPr>
          <xdr:spPr>
            <a:xfrm>
              <a:off x="10961158" y="9005357"/>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3</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205" name="TextBox 204"/>
            <xdr:cNvSpPr txBox="1"/>
          </xdr:nvSpPr>
          <xdr:spPr>
            <a:xfrm>
              <a:off x="10961158" y="9005357"/>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205" name="TextBox 204"/>
            <xdr:cNvSpPr txBox="1"/>
          </xdr:nvSpPr>
          <xdr:spPr>
            <a:xfrm>
              <a:off x="10961158" y="9005357"/>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3</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206" name="TextBox 205"/>
            <xdr:cNvSpPr txBox="1"/>
          </xdr:nvSpPr>
          <xdr:spPr>
            <a:xfrm>
              <a:off x="10961158" y="9005357"/>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206" name="TextBox 205"/>
            <xdr:cNvSpPr txBox="1"/>
          </xdr:nvSpPr>
          <xdr:spPr>
            <a:xfrm>
              <a:off x="10961158" y="9005357"/>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3</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207" name="TextBox 206"/>
            <xdr:cNvSpPr txBox="1"/>
          </xdr:nvSpPr>
          <xdr:spPr>
            <a:xfrm>
              <a:off x="10961158" y="9005357"/>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207" name="TextBox 206"/>
            <xdr:cNvSpPr txBox="1"/>
          </xdr:nvSpPr>
          <xdr:spPr>
            <a:xfrm>
              <a:off x="10961158" y="9005357"/>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3</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208" name="TextBox 207"/>
            <xdr:cNvSpPr txBox="1"/>
          </xdr:nvSpPr>
          <xdr:spPr>
            <a:xfrm>
              <a:off x="10961158" y="9005357"/>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208" name="TextBox 207"/>
            <xdr:cNvSpPr txBox="1"/>
          </xdr:nvSpPr>
          <xdr:spPr>
            <a:xfrm>
              <a:off x="10961158" y="9005357"/>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wsDr>
</file>

<file path=xl/drawings/drawing3.xml><?xml version="1.0" encoding="utf-8"?>
<xdr:wsDr xmlns:xdr="http://schemas.openxmlformats.org/drawingml/2006/spreadsheetDrawing" xmlns:a="http://schemas.openxmlformats.org/drawingml/2006/main">
  <xdr:twoCellAnchor editAs="oneCell">
    <xdr:from>
      <xdr:col>9</xdr:col>
      <xdr:colOff>733425</xdr:colOff>
      <xdr:row>0</xdr:row>
      <xdr:rowOff>85725</xdr:rowOff>
    </xdr:from>
    <xdr:to>
      <xdr:col>10</xdr:col>
      <xdr:colOff>447674</xdr:colOff>
      <xdr:row>0</xdr:row>
      <xdr:rowOff>655410</xdr:rowOff>
    </xdr:to>
    <xdr:pic>
      <xdr:nvPicPr>
        <xdr:cNvPr id="9" name="Picture 8" descr="8630106-red-home-button-kosi.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858625" y="85725"/>
          <a:ext cx="609599" cy="569685"/>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xdr:spPr>
    </xdr:pic>
    <xdr:clientData/>
  </xdr:twoCellAnchor>
  <xdr:twoCellAnchor editAs="oneCell">
    <xdr:from>
      <xdr:col>0</xdr:col>
      <xdr:colOff>66675</xdr:colOff>
      <xdr:row>1</xdr:row>
      <xdr:rowOff>104775</xdr:rowOff>
    </xdr:from>
    <xdr:to>
      <xdr:col>0</xdr:col>
      <xdr:colOff>1685925</xdr:colOff>
      <xdr:row>1</xdr:row>
      <xdr:rowOff>561918</xdr:rowOff>
    </xdr:to>
    <xdr:pic>
      <xdr:nvPicPr>
        <xdr:cNvPr id="6" name="Picture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6675" y="962025"/>
          <a:ext cx="1619250" cy="457143"/>
        </a:xfrm>
        <a:prstGeom prst="rect">
          <a:avLst/>
        </a:prstGeom>
      </xdr:spPr>
    </xdr:pic>
    <xdr:clientData/>
  </xdr:twoCellAnchor>
  <xdr:twoCellAnchor editAs="oneCell">
    <xdr:from>
      <xdr:col>5</xdr:col>
      <xdr:colOff>66675</xdr:colOff>
      <xdr:row>1</xdr:row>
      <xdr:rowOff>171450</xdr:rowOff>
    </xdr:from>
    <xdr:to>
      <xdr:col>6</xdr:col>
      <xdr:colOff>504823</xdr:colOff>
      <xdr:row>1</xdr:row>
      <xdr:rowOff>440943</xdr:rowOff>
    </xdr:to>
    <xdr:pic>
      <xdr:nvPicPr>
        <xdr:cNvPr id="8" name="Picture 7"/>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457825" y="1028700"/>
          <a:ext cx="1352548" cy="269493"/>
        </a:xfrm>
        <a:prstGeom prst="rect">
          <a:avLst/>
        </a:prstGeom>
      </xdr:spPr>
    </xdr:pic>
    <xdr:clientData/>
  </xdr:twoCellAnchor>
  <xdr:twoCellAnchor editAs="oneCell">
    <xdr:from>
      <xdr:col>2</xdr:col>
      <xdr:colOff>1066800</xdr:colOff>
      <xdr:row>1</xdr:row>
      <xdr:rowOff>85725</xdr:rowOff>
    </xdr:from>
    <xdr:to>
      <xdr:col>3</xdr:col>
      <xdr:colOff>714375</xdr:colOff>
      <xdr:row>1</xdr:row>
      <xdr:rowOff>628650</xdr:rowOff>
    </xdr:to>
    <xdr:pic>
      <xdr:nvPicPr>
        <xdr:cNvPr id="7" name="Picture 6"/>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305050" y="942975"/>
          <a:ext cx="1390650" cy="542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1295401</xdr:colOff>
      <xdr:row>1</xdr:row>
      <xdr:rowOff>37409</xdr:rowOff>
    </xdr:from>
    <xdr:to>
      <xdr:col>1</xdr:col>
      <xdr:colOff>2164557</xdr:colOff>
      <xdr:row>1</xdr:row>
      <xdr:rowOff>615793</xdr:rowOff>
    </xdr:to>
    <xdr:pic>
      <xdr:nvPicPr>
        <xdr:cNvPr id="9" name="Picture 12" descr="http://t1.gstatic.com/images?q=tbn:ANd9GcRpQJaVVM77K_y6hw84viTBgFW5BqRWi741Ug6_7yxeFigffGyD"/>
        <xdr:cNvPicPr>
          <a:picLocks noChangeAspect="1" noChangeArrowheads="1"/>
        </xdr:cNvPicPr>
      </xdr:nvPicPr>
      <xdr:blipFill>
        <a:blip xmlns:r="http://schemas.openxmlformats.org/officeDocument/2006/relationships" r:embed="rId1" cstate="print"/>
        <a:srcRect/>
        <a:stretch>
          <a:fillRect/>
        </a:stretch>
      </xdr:blipFill>
      <xdr:spPr bwMode="auto">
        <a:xfrm>
          <a:off x="3286126" y="885134"/>
          <a:ext cx="869156" cy="578384"/>
        </a:xfrm>
        <a:prstGeom prst="rect">
          <a:avLst/>
        </a:prstGeom>
        <a:noFill/>
      </xdr:spPr>
    </xdr:pic>
    <xdr:clientData/>
  </xdr:twoCellAnchor>
  <xdr:twoCellAnchor editAs="oneCell">
    <xdr:from>
      <xdr:col>4</xdr:col>
      <xdr:colOff>76200</xdr:colOff>
      <xdr:row>0</xdr:row>
      <xdr:rowOff>152400</xdr:rowOff>
    </xdr:from>
    <xdr:to>
      <xdr:col>4</xdr:col>
      <xdr:colOff>685799</xdr:colOff>
      <xdr:row>0</xdr:row>
      <xdr:rowOff>722085</xdr:rowOff>
    </xdr:to>
    <xdr:pic>
      <xdr:nvPicPr>
        <xdr:cNvPr id="10" name="Picture 9" descr="8630106-red-home-button-kosi.jpg">
          <a:hlinkClick xmlns:r="http://schemas.openxmlformats.org/officeDocument/2006/relationships" r:id="rId2"/>
        </xdr:cNvPr>
        <xdr:cNvPicPr>
          <a:picLocks noChangeAspect="1"/>
        </xdr:cNvPicPr>
      </xdr:nvPicPr>
      <xdr:blipFill>
        <a:blip xmlns:r="http://schemas.openxmlformats.org/officeDocument/2006/relationships" r:embed="rId3" cstate="print"/>
        <a:stretch>
          <a:fillRect/>
        </a:stretch>
      </xdr:blipFill>
      <xdr:spPr>
        <a:xfrm>
          <a:off x="7658100" y="152400"/>
          <a:ext cx="609599" cy="569685"/>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xdr:spPr>
    </xdr:pic>
    <xdr:clientData/>
  </xdr:twoCellAnchor>
  <xdr:twoCellAnchor editAs="oneCell">
    <xdr:from>
      <xdr:col>0</xdr:col>
      <xdr:colOff>85725</xdr:colOff>
      <xdr:row>1</xdr:row>
      <xdr:rowOff>114300</xdr:rowOff>
    </xdr:from>
    <xdr:to>
      <xdr:col>0</xdr:col>
      <xdr:colOff>1704975</xdr:colOff>
      <xdr:row>1</xdr:row>
      <xdr:rowOff>571443</xdr:rowOff>
    </xdr:to>
    <xdr:pic>
      <xdr:nvPicPr>
        <xdr:cNvPr id="6" name="Picture 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5725" y="962025"/>
          <a:ext cx="1619250" cy="457143"/>
        </a:xfrm>
        <a:prstGeom prst="rect">
          <a:avLst/>
        </a:prstGeom>
      </xdr:spPr>
    </xdr:pic>
    <xdr:clientData/>
  </xdr:twoCellAnchor>
  <xdr:twoCellAnchor editAs="oneCell">
    <xdr:from>
      <xdr:col>1</xdr:col>
      <xdr:colOff>3613473</xdr:colOff>
      <xdr:row>1</xdr:row>
      <xdr:rowOff>180975</xdr:rowOff>
    </xdr:from>
    <xdr:to>
      <xdr:col>2</xdr:col>
      <xdr:colOff>841892</xdr:colOff>
      <xdr:row>1</xdr:row>
      <xdr:rowOff>495300</xdr:rowOff>
    </xdr:to>
    <xdr:pic>
      <xdr:nvPicPr>
        <xdr:cNvPr id="2" name="Picture 1"/>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604198" y="1028700"/>
          <a:ext cx="962219" cy="314325"/>
        </a:xfrm>
        <a:prstGeom prst="rect">
          <a:avLst/>
        </a:prstGeom>
      </xdr:spPr>
    </xdr:pic>
    <xdr:clientData/>
  </xdr:twoCellAnchor>
  <xdr:twoCellAnchor editAs="oneCell">
    <xdr:from>
      <xdr:col>1</xdr:col>
      <xdr:colOff>2224174</xdr:colOff>
      <xdr:row>1</xdr:row>
      <xdr:rowOff>228600</xdr:rowOff>
    </xdr:from>
    <xdr:to>
      <xdr:col>1</xdr:col>
      <xdr:colOff>3467097</xdr:colOff>
      <xdr:row>1</xdr:row>
      <xdr:rowOff>476250</xdr:rowOff>
    </xdr:to>
    <xdr:pic>
      <xdr:nvPicPr>
        <xdr:cNvPr id="7" name="Picture 6"/>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214899" y="1076325"/>
          <a:ext cx="1242923" cy="247650"/>
        </a:xfrm>
        <a:prstGeom prst="rect">
          <a:avLst/>
        </a:prstGeom>
      </xdr:spPr>
    </xdr:pic>
    <xdr:clientData/>
  </xdr:twoCellAnchor>
  <xdr:twoCellAnchor editAs="oneCell">
    <xdr:from>
      <xdr:col>0</xdr:col>
      <xdr:colOff>1781175</xdr:colOff>
      <xdr:row>1</xdr:row>
      <xdr:rowOff>19050</xdr:rowOff>
    </xdr:from>
    <xdr:to>
      <xdr:col>1</xdr:col>
      <xdr:colOff>1181100</xdr:colOff>
      <xdr:row>1</xdr:row>
      <xdr:rowOff>686855</xdr:rowOff>
    </xdr:to>
    <xdr:pic>
      <xdr:nvPicPr>
        <xdr:cNvPr id="8" name="Picture 7"/>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781175" y="866775"/>
          <a:ext cx="1390650" cy="66780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1400175</xdr:colOff>
      <xdr:row>0</xdr:row>
      <xdr:rowOff>152400</xdr:rowOff>
    </xdr:from>
    <xdr:to>
      <xdr:col>4</xdr:col>
      <xdr:colOff>1400176</xdr:colOff>
      <xdr:row>1</xdr:row>
      <xdr:rowOff>798285</xdr:rowOff>
    </xdr:to>
    <xdr:pic>
      <xdr:nvPicPr>
        <xdr:cNvPr id="13" name="Picture 12" descr="8630106-red-home-button-kosi.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9877425" y="152400"/>
          <a:ext cx="1" cy="569685"/>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xdr:spPr>
    </xdr:pic>
    <xdr:clientData/>
  </xdr:twoCellAnchor>
  <xdr:twoCellAnchor editAs="oneCell">
    <xdr:from>
      <xdr:col>4</xdr:col>
      <xdr:colOff>1400175</xdr:colOff>
      <xdr:row>0</xdr:row>
      <xdr:rowOff>152400</xdr:rowOff>
    </xdr:from>
    <xdr:to>
      <xdr:col>4</xdr:col>
      <xdr:colOff>1400176</xdr:colOff>
      <xdr:row>1</xdr:row>
      <xdr:rowOff>798285</xdr:rowOff>
    </xdr:to>
    <xdr:pic>
      <xdr:nvPicPr>
        <xdr:cNvPr id="15" name="Picture 14" descr="8630106-red-home-button-kosi.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9877425" y="152400"/>
          <a:ext cx="1" cy="569685"/>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xdr:spPr>
    </xdr:pic>
    <xdr:clientData/>
  </xdr:twoCellAnchor>
  <xdr:twoCellAnchor editAs="oneCell">
    <xdr:from>
      <xdr:col>0</xdr:col>
      <xdr:colOff>0</xdr:colOff>
      <xdr:row>1</xdr:row>
      <xdr:rowOff>142875</xdr:rowOff>
    </xdr:from>
    <xdr:to>
      <xdr:col>1</xdr:col>
      <xdr:colOff>1127125</xdr:colOff>
      <xdr:row>1</xdr:row>
      <xdr:rowOff>946150</xdr:rowOff>
    </xdr:to>
    <xdr:pic>
      <xdr:nvPicPr>
        <xdr:cNvPr id="16" name="Picture 1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425575"/>
          <a:ext cx="2879725" cy="803275"/>
        </a:xfrm>
        <a:prstGeom prst="rect">
          <a:avLst/>
        </a:prstGeom>
      </xdr:spPr>
    </xdr:pic>
    <xdr:clientData/>
  </xdr:twoCellAnchor>
  <xdr:twoCellAnchor editAs="oneCell">
    <xdr:from>
      <xdr:col>3</xdr:col>
      <xdr:colOff>828676</xdr:colOff>
      <xdr:row>1</xdr:row>
      <xdr:rowOff>76201</xdr:rowOff>
    </xdr:from>
    <xdr:to>
      <xdr:col>4</xdr:col>
      <xdr:colOff>285751</xdr:colOff>
      <xdr:row>1</xdr:row>
      <xdr:rowOff>895351</xdr:rowOff>
    </xdr:to>
    <xdr:pic>
      <xdr:nvPicPr>
        <xdr:cNvPr id="17" name="Picture 16"/>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876926" y="1352551"/>
          <a:ext cx="2428875" cy="819150"/>
        </a:xfrm>
        <a:prstGeom prst="rect">
          <a:avLst/>
        </a:prstGeom>
      </xdr:spPr>
    </xdr:pic>
    <xdr:clientData/>
  </xdr:twoCellAnchor>
  <xdr:twoCellAnchor editAs="oneCell">
    <xdr:from>
      <xdr:col>10</xdr:col>
      <xdr:colOff>2190750</xdr:colOff>
      <xdr:row>0</xdr:row>
      <xdr:rowOff>228600</xdr:rowOff>
    </xdr:from>
    <xdr:to>
      <xdr:col>11</xdr:col>
      <xdr:colOff>603249</xdr:colOff>
      <xdr:row>0</xdr:row>
      <xdr:rowOff>1003300</xdr:rowOff>
    </xdr:to>
    <xdr:pic>
      <xdr:nvPicPr>
        <xdr:cNvPr id="18" name="Picture 17" descr="8630106-red-home-button-kosi.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44024550" y="228600"/>
          <a:ext cx="609599" cy="774700"/>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xdr:spPr>
    </xdr:pic>
    <xdr:clientData/>
  </xdr:twoCellAnchor>
  <xdr:oneCellAnchor>
    <xdr:from>
      <xdr:col>10</xdr:col>
      <xdr:colOff>0</xdr:colOff>
      <xdr:row>0</xdr:row>
      <xdr:rowOff>152400</xdr:rowOff>
    </xdr:from>
    <xdr:ext cx="1" cy="1922235"/>
    <xdr:pic>
      <xdr:nvPicPr>
        <xdr:cNvPr id="19" name="Picture 18" descr="8630106-red-home-button-kosi.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9420225" y="152400"/>
          <a:ext cx="1" cy="1922235"/>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xdr:spPr>
    </xdr:pic>
    <xdr:clientData/>
  </xdr:oneCellAnchor>
  <xdr:oneCellAnchor>
    <xdr:from>
      <xdr:col>10</xdr:col>
      <xdr:colOff>0</xdr:colOff>
      <xdr:row>0</xdr:row>
      <xdr:rowOff>152400</xdr:rowOff>
    </xdr:from>
    <xdr:ext cx="1" cy="1922235"/>
    <xdr:pic>
      <xdr:nvPicPr>
        <xdr:cNvPr id="20" name="Picture 19" descr="8630106-red-home-button-kosi.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9420225" y="152400"/>
          <a:ext cx="1" cy="1922235"/>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xdr:spPr>
    </xdr:pic>
    <xdr:clientData/>
  </xdr:oneCellAnchor>
  <xdr:oneCellAnchor>
    <xdr:from>
      <xdr:col>10</xdr:col>
      <xdr:colOff>0</xdr:colOff>
      <xdr:row>0</xdr:row>
      <xdr:rowOff>152400</xdr:rowOff>
    </xdr:from>
    <xdr:ext cx="1" cy="1922235"/>
    <xdr:pic>
      <xdr:nvPicPr>
        <xdr:cNvPr id="21" name="Picture 20" descr="8630106-red-home-button-kosi.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9420225" y="152400"/>
          <a:ext cx="1" cy="1922235"/>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xdr:spPr>
    </xdr:pic>
    <xdr:clientData/>
  </xdr:oneCellAnchor>
  <xdr:oneCellAnchor>
    <xdr:from>
      <xdr:col>10</xdr:col>
      <xdr:colOff>0</xdr:colOff>
      <xdr:row>0</xdr:row>
      <xdr:rowOff>152400</xdr:rowOff>
    </xdr:from>
    <xdr:ext cx="1" cy="1922235"/>
    <xdr:pic>
      <xdr:nvPicPr>
        <xdr:cNvPr id="22" name="Picture 21" descr="8630106-red-home-button-kosi.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9420225" y="152400"/>
          <a:ext cx="1" cy="1922235"/>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xdr:spPr>
    </xdr:pic>
    <xdr:clientData/>
  </xdr:oneCellAnchor>
  <xdr:twoCellAnchor editAs="oneCell">
    <xdr:from>
      <xdr:col>4</xdr:col>
      <xdr:colOff>871189</xdr:colOff>
      <xdr:row>3</xdr:row>
      <xdr:rowOff>186938</xdr:rowOff>
    </xdr:from>
    <xdr:to>
      <xdr:col>4</xdr:col>
      <xdr:colOff>2184400</xdr:colOff>
      <xdr:row>3</xdr:row>
      <xdr:rowOff>1944923</xdr:rowOff>
    </xdr:to>
    <xdr:pic>
      <xdr:nvPicPr>
        <xdr:cNvPr id="35" name="Picture 34"/>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630889" y="2688838"/>
          <a:ext cx="1313211" cy="1757985"/>
        </a:xfrm>
        <a:prstGeom prst="rect">
          <a:avLst/>
        </a:prstGeom>
      </xdr:spPr>
    </xdr:pic>
    <xdr:clientData/>
  </xdr:twoCellAnchor>
  <xdr:oneCellAnchor>
    <xdr:from>
      <xdr:col>3</xdr:col>
      <xdr:colOff>804414</xdr:colOff>
      <xdr:row>3</xdr:row>
      <xdr:rowOff>423876</xdr:rowOff>
    </xdr:from>
    <xdr:ext cx="1553722" cy="1164864"/>
    <xdr:pic>
      <xdr:nvPicPr>
        <xdr:cNvPr id="36" name="Picture 35" descr="HPE ProLiant ML110 Gen10 3104 1P 8GB-R S100i 4LFF NHP SATA 350W PS DVD Entry Server/TV Left facin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605014" y="2925776"/>
          <a:ext cx="1553722" cy="116486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6</xdr:col>
      <xdr:colOff>2436977</xdr:colOff>
      <xdr:row>2</xdr:row>
      <xdr:rowOff>403247</xdr:rowOff>
    </xdr:from>
    <xdr:to>
      <xdr:col>7</xdr:col>
      <xdr:colOff>88375</xdr:colOff>
      <xdr:row>3</xdr:row>
      <xdr:rowOff>1885406</xdr:rowOff>
    </xdr:to>
    <xdr:pic>
      <xdr:nvPicPr>
        <xdr:cNvPr id="37" name="Picture 36"/>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981277" y="2663847"/>
          <a:ext cx="1448698" cy="1952059"/>
        </a:xfrm>
        <a:prstGeom prst="rect">
          <a:avLst/>
        </a:prstGeom>
      </xdr:spPr>
    </xdr:pic>
    <xdr:clientData/>
  </xdr:twoCellAnchor>
  <xdr:twoCellAnchor editAs="oneCell">
    <xdr:from>
      <xdr:col>1</xdr:col>
      <xdr:colOff>609600</xdr:colOff>
      <xdr:row>3</xdr:row>
      <xdr:rowOff>76200</xdr:rowOff>
    </xdr:from>
    <xdr:to>
      <xdr:col>2</xdr:col>
      <xdr:colOff>355736</xdr:colOff>
      <xdr:row>3</xdr:row>
      <xdr:rowOff>2010759</xdr:rowOff>
    </xdr:to>
    <xdr:pic>
      <xdr:nvPicPr>
        <xdr:cNvPr id="38" name="Picture 37" descr="HPE ProLiant DL20 Gen10 Server Center facin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000" y="2806700"/>
          <a:ext cx="2667136" cy="19345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1257300</xdr:colOff>
      <xdr:row>0</xdr:row>
      <xdr:rowOff>142875</xdr:rowOff>
    </xdr:from>
    <xdr:to>
      <xdr:col>4</xdr:col>
      <xdr:colOff>371474</xdr:colOff>
      <xdr:row>0</xdr:row>
      <xdr:rowOff>712560</xdr:rowOff>
    </xdr:to>
    <xdr:pic>
      <xdr:nvPicPr>
        <xdr:cNvPr id="5" name="Picture 4" descr="8630106-red-home-button-kosi.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8020050" y="142875"/>
          <a:ext cx="609599" cy="569685"/>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xdr:spPr>
    </xdr:pic>
    <xdr:clientData/>
  </xdr:twoCellAnchor>
  <xdr:twoCellAnchor editAs="oneCell">
    <xdr:from>
      <xdr:col>0</xdr:col>
      <xdr:colOff>95250</xdr:colOff>
      <xdr:row>1</xdr:row>
      <xdr:rowOff>104775</xdr:rowOff>
    </xdr:from>
    <xdr:to>
      <xdr:col>1</xdr:col>
      <xdr:colOff>733425</xdr:colOff>
      <xdr:row>1</xdr:row>
      <xdr:rowOff>561918</xdr:rowOff>
    </xdr:to>
    <xdr:pic>
      <xdr:nvPicPr>
        <xdr:cNvPr id="6" name="Picture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5250" y="962025"/>
          <a:ext cx="1619250" cy="457143"/>
        </a:xfrm>
        <a:prstGeom prst="rect">
          <a:avLst/>
        </a:prstGeom>
      </xdr:spPr>
    </xdr:pic>
    <xdr:clientData/>
  </xdr:twoCellAnchor>
  <xdr:twoCellAnchor editAs="oneCell">
    <xdr:from>
      <xdr:col>2</xdr:col>
      <xdr:colOff>352425</xdr:colOff>
      <xdr:row>1</xdr:row>
      <xdr:rowOff>9525</xdr:rowOff>
    </xdr:from>
    <xdr:to>
      <xdr:col>2</xdr:col>
      <xdr:colOff>1743075</xdr:colOff>
      <xdr:row>1</xdr:row>
      <xdr:rowOff>677330</xdr:rowOff>
    </xdr:to>
    <xdr:pic>
      <xdr:nvPicPr>
        <xdr:cNvPr id="7" name="Picture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486150" y="866775"/>
          <a:ext cx="1390650" cy="66780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85725</xdr:colOff>
      <xdr:row>0</xdr:row>
      <xdr:rowOff>190500</xdr:rowOff>
    </xdr:from>
    <xdr:to>
      <xdr:col>2</xdr:col>
      <xdr:colOff>695324</xdr:colOff>
      <xdr:row>0</xdr:row>
      <xdr:rowOff>760185</xdr:rowOff>
    </xdr:to>
    <xdr:pic>
      <xdr:nvPicPr>
        <xdr:cNvPr id="6" name="Picture 5" descr="8630106-red-home-button-kosi.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534275" y="190500"/>
          <a:ext cx="609599" cy="569685"/>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xdr:spPr>
    </xdr:pic>
    <xdr:clientData/>
  </xdr:twoCellAnchor>
  <xdr:twoCellAnchor editAs="oneCell">
    <xdr:from>
      <xdr:col>1</xdr:col>
      <xdr:colOff>1476375</xdr:colOff>
      <xdr:row>1</xdr:row>
      <xdr:rowOff>85725</xdr:rowOff>
    </xdr:from>
    <xdr:to>
      <xdr:col>1</xdr:col>
      <xdr:colOff>1950245</xdr:colOff>
      <xdr:row>1</xdr:row>
      <xdr:rowOff>619125</xdr:rowOff>
    </xdr:to>
    <xdr:pic>
      <xdr:nvPicPr>
        <xdr:cNvPr id="8" name="Picture 2" descr="http://t1.gstatic.com/images?q=tbn:ANd9GcSv9wdAEP6DKIVYE0Hf5IFwtpEfBmY6CDDrYDEDVd6J2ariLlbX-g"/>
        <xdr:cNvPicPr>
          <a:picLocks noChangeAspect="1" noChangeArrowheads="1"/>
        </xdr:cNvPicPr>
      </xdr:nvPicPr>
      <xdr:blipFill>
        <a:blip xmlns:r="http://schemas.openxmlformats.org/officeDocument/2006/relationships" r:embed="rId3" cstate="print"/>
        <a:srcRect/>
        <a:stretch>
          <a:fillRect/>
        </a:stretch>
      </xdr:blipFill>
      <xdr:spPr bwMode="auto">
        <a:xfrm>
          <a:off x="2466975" y="933450"/>
          <a:ext cx="473870" cy="533400"/>
        </a:xfrm>
        <a:prstGeom prst="rect">
          <a:avLst/>
        </a:prstGeom>
        <a:noFill/>
      </xdr:spPr>
    </xdr:pic>
    <xdr:clientData/>
  </xdr:twoCellAnchor>
  <xdr:twoCellAnchor editAs="oneCell">
    <xdr:from>
      <xdr:col>0</xdr:col>
      <xdr:colOff>85725</xdr:colOff>
      <xdr:row>1</xdr:row>
      <xdr:rowOff>104775</xdr:rowOff>
    </xdr:from>
    <xdr:to>
      <xdr:col>1</xdr:col>
      <xdr:colOff>714375</xdr:colOff>
      <xdr:row>1</xdr:row>
      <xdr:rowOff>561918</xdr:rowOff>
    </xdr:to>
    <xdr:pic>
      <xdr:nvPicPr>
        <xdr:cNvPr id="9" name="Picture 8"/>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5725" y="952500"/>
          <a:ext cx="1619250" cy="45714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380997</xdr:colOff>
      <xdr:row>1</xdr:row>
      <xdr:rowOff>212424</xdr:rowOff>
    </xdr:from>
    <xdr:to>
      <xdr:col>5</xdr:col>
      <xdr:colOff>752472</xdr:colOff>
      <xdr:row>1</xdr:row>
      <xdr:rowOff>483394</xdr:rowOff>
    </xdr:to>
    <xdr:pic>
      <xdr:nvPicPr>
        <xdr:cNvPr id="4" name="Picture 8" descr="http://www.macrotronics.net/images/INVO_LOGO_Ara.jpg"/>
        <xdr:cNvPicPr>
          <a:picLocks noChangeAspect="1" noChangeArrowheads="1"/>
        </xdr:cNvPicPr>
      </xdr:nvPicPr>
      <xdr:blipFill>
        <a:blip xmlns:r="http://schemas.openxmlformats.org/officeDocument/2006/relationships" r:embed="rId1" cstate="print"/>
        <a:srcRect b="40298"/>
        <a:stretch>
          <a:fillRect/>
        </a:stretch>
      </xdr:blipFill>
      <xdr:spPr bwMode="auto">
        <a:xfrm>
          <a:off x="4114797" y="1069674"/>
          <a:ext cx="790575" cy="270970"/>
        </a:xfrm>
        <a:prstGeom prst="rect">
          <a:avLst/>
        </a:prstGeom>
        <a:noFill/>
      </xdr:spPr>
    </xdr:pic>
    <xdr:clientData/>
  </xdr:twoCellAnchor>
  <xdr:twoCellAnchor editAs="oneCell">
    <xdr:from>
      <xdr:col>9</xdr:col>
      <xdr:colOff>1226344</xdr:colOff>
      <xdr:row>0</xdr:row>
      <xdr:rowOff>23812</xdr:rowOff>
    </xdr:from>
    <xdr:to>
      <xdr:col>10</xdr:col>
      <xdr:colOff>4110</xdr:colOff>
      <xdr:row>0</xdr:row>
      <xdr:rowOff>790082</xdr:rowOff>
    </xdr:to>
    <xdr:pic>
      <xdr:nvPicPr>
        <xdr:cNvPr id="5" name="Picture 4" descr="images.jpg">
          <a:hlinkClick xmlns:r="http://schemas.openxmlformats.org/officeDocument/2006/relationships" r:id="rId2"/>
        </xdr:cNvPr>
        <xdr:cNvPicPr>
          <a:picLocks noChangeAspect="1"/>
        </xdr:cNvPicPr>
      </xdr:nvPicPr>
      <xdr:blipFill>
        <a:blip xmlns:r="http://schemas.openxmlformats.org/officeDocument/2006/relationships" r:embed="rId3" cstate="print"/>
        <a:stretch>
          <a:fillRect/>
        </a:stretch>
      </xdr:blipFill>
      <xdr:spPr>
        <a:xfrm>
          <a:off x="10579894" y="23812"/>
          <a:ext cx="842310" cy="828182"/>
        </a:xfrm>
        <a:prstGeom prst="rect">
          <a:avLst/>
        </a:prstGeom>
        <a:ln>
          <a:noFill/>
        </a:ln>
        <a:effectLst>
          <a:softEdge rad="112500"/>
        </a:effectLst>
      </xdr:spPr>
    </xdr:pic>
    <xdr:clientData/>
  </xdr:twoCellAnchor>
  <xdr:twoCellAnchor editAs="oneCell">
    <xdr:from>
      <xdr:col>10</xdr:col>
      <xdr:colOff>276225</xdr:colOff>
      <xdr:row>0</xdr:row>
      <xdr:rowOff>114300</xdr:rowOff>
    </xdr:from>
    <xdr:to>
      <xdr:col>11</xdr:col>
      <xdr:colOff>447674</xdr:colOff>
      <xdr:row>0</xdr:row>
      <xdr:rowOff>683985</xdr:rowOff>
    </xdr:to>
    <xdr:pic>
      <xdr:nvPicPr>
        <xdr:cNvPr id="6" name="Picture 5" descr="8630106-red-home-button-kosi.jpg">
          <a:hlinkClick xmlns:r="http://schemas.openxmlformats.org/officeDocument/2006/relationships" r:id="rId2"/>
        </xdr:cNvPr>
        <xdr:cNvPicPr>
          <a:picLocks noChangeAspect="1"/>
        </xdr:cNvPicPr>
      </xdr:nvPicPr>
      <xdr:blipFill>
        <a:blip xmlns:r="http://schemas.openxmlformats.org/officeDocument/2006/relationships" r:embed="rId4" cstate="print"/>
        <a:stretch>
          <a:fillRect/>
        </a:stretch>
      </xdr:blipFill>
      <xdr:spPr>
        <a:xfrm>
          <a:off x="7981950" y="114300"/>
          <a:ext cx="609599" cy="569685"/>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xdr:spPr>
    </xdr:pic>
    <xdr:clientData/>
  </xdr:twoCellAnchor>
  <xdr:twoCellAnchor editAs="oneCell">
    <xdr:from>
      <xdr:col>0</xdr:col>
      <xdr:colOff>57150</xdr:colOff>
      <xdr:row>1</xdr:row>
      <xdr:rowOff>142875</xdr:rowOff>
    </xdr:from>
    <xdr:to>
      <xdr:col>1</xdr:col>
      <xdr:colOff>581025</xdr:colOff>
      <xdr:row>1</xdr:row>
      <xdr:rowOff>600018</xdr:rowOff>
    </xdr:to>
    <xdr:pic>
      <xdr:nvPicPr>
        <xdr:cNvPr id="7" name="Picture 6"/>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7150" y="1000125"/>
          <a:ext cx="1619250" cy="45714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5934075</xdr:colOff>
      <xdr:row>0</xdr:row>
      <xdr:rowOff>114300</xdr:rowOff>
    </xdr:from>
    <xdr:to>
      <xdr:col>3</xdr:col>
      <xdr:colOff>523874</xdr:colOff>
      <xdr:row>0</xdr:row>
      <xdr:rowOff>683985</xdr:rowOff>
    </xdr:to>
    <xdr:pic>
      <xdr:nvPicPr>
        <xdr:cNvPr id="6" name="Picture 5" descr="8630106-red-home-button-kosi.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8629650" y="114300"/>
          <a:ext cx="609599" cy="569685"/>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xdr:spPr>
    </xdr:pic>
    <xdr:clientData/>
  </xdr:twoCellAnchor>
  <xdr:twoCellAnchor editAs="oneCell">
    <xdr:from>
      <xdr:col>0</xdr:col>
      <xdr:colOff>57150</xdr:colOff>
      <xdr:row>1</xdr:row>
      <xdr:rowOff>114300</xdr:rowOff>
    </xdr:from>
    <xdr:to>
      <xdr:col>1</xdr:col>
      <xdr:colOff>752475</xdr:colOff>
      <xdr:row>1</xdr:row>
      <xdr:rowOff>571443</xdr:rowOff>
    </xdr:to>
    <xdr:pic>
      <xdr:nvPicPr>
        <xdr:cNvPr id="5" name="Picture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7150" y="971550"/>
          <a:ext cx="1619250" cy="457143"/>
        </a:xfrm>
        <a:prstGeom prst="rect">
          <a:avLst/>
        </a:prstGeom>
      </xdr:spPr>
    </xdr:pic>
    <xdr:clientData/>
  </xdr:twoCellAnchor>
  <xdr:twoCellAnchor editAs="oneCell">
    <xdr:from>
      <xdr:col>2</xdr:col>
      <xdr:colOff>2400300</xdr:colOff>
      <xdr:row>1</xdr:row>
      <xdr:rowOff>28575</xdr:rowOff>
    </xdr:from>
    <xdr:to>
      <xdr:col>2</xdr:col>
      <xdr:colOff>3952875</xdr:colOff>
      <xdr:row>1</xdr:row>
      <xdr:rowOff>600075</xdr:rowOff>
    </xdr:to>
    <xdr:pic>
      <xdr:nvPicPr>
        <xdr:cNvPr id="7" name="il_fi" descr="http://www.fujitsu.com/img/WWW2/about/plus/logo/logo.gif"/>
        <xdr:cNvPicPr>
          <a:picLocks noChangeAspect="1" noChangeArrowheads="1"/>
        </xdr:cNvPicPr>
      </xdr:nvPicPr>
      <xdr:blipFill>
        <a:blip xmlns:r="http://schemas.openxmlformats.org/officeDocument/2006/relationships" r:embed="rId4" cstate="print"/>
        <a:srcRect/>
        <a:stretch>
          <a:fillRect/>
        </a:stretch>
      </xdr:blipFill>
      <xdr:spPr bwMode="auto">
        <a:xfrm>
          <a:off x="5095875" y="885825"/>
          <a:ext cx="1552575" cy="571500"/>
        </a:xfrm>
        <a:prstGeom prst="rect">
          <a:avLst/>
        </a:prstGeom>
        <a:noFill/>
      </xdr:spPr>
    </xdr:pic>
    <xdr:clientData/>
  </xdr:twoCellAnchor>
  <xdr:twoCellAnchor editAs="oneCell">
    <xdr:from>
      <xdr:col>1</xdr:col>
      <xdr:colOff>1304925</xdr:colOff>
      <xdr:row>1</xdr:row>
      <xdr:rowOff>57150</xdr:rowOff>
    </xdr:from>
    <xdr:to>
      <xdr:col>2</xdr:col>
      <xdr:colOff>923925</xdr:colOff>
      <xdr:row>1</xdr:row>
      <xdr:rowOff>724955</xdr:rowOff>
    </xdr:to>
    <xdr:pic>
      <xdr:nvPicPr>
        <xdr:cNvPr id="8" name="Picture 7"/>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228850" y="914400"/>
          <a:ext cx="1390650" cy="66780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9"/>
  <sheetViews>
    <sheetView showGridLines="0" tabSelected="1" workbookViewId="0">
      <selection activeCell="B17" sqref="B17:C17"/>
    </sheetView>
  </sheetViews>
  <sheetFormatPr defaultRowHeight="15.75"/>
  <cols>
    <col min="1" max="1" width="5.7109375" style="10" customWidth="1"/>
    <col min="2" max="3" width="11.85546875" style="10" customWidth="1"/>
    <col min="4" max="12" width="9.140625" style="10"/>
    <col min="13" max="14" width="11.85546875" style="10" customWidth="1"/>
    <col min="15" max="16384" width="9.140625" style="10"/>
  </cols>
  <sheetData>
    <row r="1" spans="1:15" ht="13.5" customHeight="1"/>
    <row r="2" spans="1:15" hidden="1"/>
    <row r="3" spans="1:15" ht="12" customHeight="1"/>
    <row r="4" spans="1:15" ht="9.75" customHeight="1"/>
    <row r="6" spans="1:15" ht="13.5" customHeight="1" thickBot="1"/>
    <row r="7" spans="1:15" s="55" customFormat="1" ht="17.25" thickTop="1" thickBot="1">
      <c r="B7" s="824" t="s">
        <v>203</v>
      </c>
      <c r="C7" s="825"/>
      <c r="L7" s="56"/>
      <c r="M7" s="824" t="s">
        <v>199</v>
      </c>
      <c r="N7" s="825"/>
      <c r="O7" s="56"/>
    </row>
    <row r="8" spans="1:15" ht="21" customHeight="1" thickTop="1" thickBot="1">
      <c r="B8" s="11"/>
      <c r="C8" s="11"/>
      <c r="D8"/>
      <c r="F8"/>
      <c r="M8" s="12"/>
      <c r="N8" s="12"/>
    </row>
    <row r="9" spans="1:15" s="55" customFormat="1" ht="17.25" thickTop="1" thickBot="1">
      <c r="A9" s="56"/>
      <c r="B9" s="824" t="s">
        <v>202</v>
      </c>
      <c r="C9" s="825"/>
      <c r="D9" s="56"/>
      <c r="M9" s="824" t="s">
        <v>214</v>
      </c>
      <c r="N9" s="825"/>
      <c r="O9" s="56"/>
    </row>
    <row r="10" spans="1:15" ht="21" customHeight="1" thickTop="1" thickBot="1">
      <c r="B10" s="11"/>
      <c r="C10" s="12"/>
      <c r="M10" s="11"/>
    </row>
    <row r="11" spans="1:15" s="55" customFormat="1" ht="17.25" thickTop="1" thickBot="1">
      <c r="B11" s="824" t="s">
        <v>201</v>
      </c>
      <c r="C11" s="825"/>
      <c r="D11" s="56"/>
      <c r="M11" s="824" t="s">
        <v>1096</v>
      </c>
      <c r="N11" s="825"/>
      <c r="O11" s="56"/>
    </row>
    <row r="12" spans="1:15" ht="21" customHeight="1" thickTop="1" thickBot="1">
      <c r="B12" s="11"/>
      <c r="M12" s="11"/>
      <c r="N12" s="11"/>
    </row>
    <row r="13" spans="1:15" s="55" customFormat="1" ht="17.25" thickTop="1" thickBot="1">
      <c r="A13" s="56"/>
      <c r="B13" s="824" t="s">
        <v>127</v>
      </c>
      <c r="C13" s="825"/>
      <c r="M13" s="820" t="s">
        <v>200</v>
      </c>
      <c r="N13" s="821"/>
      <c r="O13" s="56"/>
    </row>
    <row r="14" spans="1:15" ht="21" customHeight="1" thickTop="1" thickBot="1">
      <c r="B14" s="11"/>
      <c r="C14" s="11"/>
      <c r="M14" s="11"/>
      <c r="N14" s="11"/>
    </row>
    <row r="15" spans="1:15" s="55" customFormat="1" ht="17.25" thickTop="1" thickBot="1">
      <c r="B15" s="820" t="s">
        <v>215</v>
      </c>
      <c r="C15" s="821"/>
      <c r="D15" s="56"/>
      <c r="M15" s="818" t="s">
        <v>217</v>
      </c>
      <c r="N15" s="819"/>
    </row>
    <row r="16" spans="1:15" ht="21" customHeight="1" thickTop="1" thickBot="1">
      <c r="B16" s="59"/>
      <c r="C16" s="60"/>
    </row>
    <row r="17" spans="2:15" s="55" customFormat="1" ht="17.25" thickTop="1" thickBot="1">
      <c r="B17" s="822" t="s">
        <v>211</v>
      </c>
      <c r="C17" s="823"/>
      <c r="D17" s="56"/>
      <c r="M17" s="826" t="s">
        <v>218</v>
      </c>
      <c r="N17" s="827"/>
    </row>
    <row r="18" spans="2:15" ht="21" customHeight="1" thickTop="1" thickBot="1"/>
    <row r="19" spans="2:15" s="55" customFormat="1" ht="15.75" customHeight="1" thickTop="1" thickBot="1">
      <c r="B19" s="824" t="s">
        <v>216</v>
      </c>
      <c r="C19" s="825"/>
      <c r="D19" s="56"/>
      <c r="M19" s="826" t="s">
        <v>1097</v>
      </c>
      <c r="N19" s="827"/>
      <c r="O19" s="57"/>
    </row>
    <row r="20" spans="2:15" ht="21" customHeight="1" thickTop="1" thickBot="1">
      <c r="M20" s="58"/>
      <c r="N20" s="58"/>
      <c r="O20" s="58"/>
    </row>
    <row r="21" spans="2:15" s="55" customFormat="1" ht="17.25" thickTop="1" thickBot="1">
      <c r="B21" s="824" t="s">
        <v>212</v>
      </c>
      <c r="C21" s="825"/>
      <c r="M21" s="826" t="s">
        <v>905</v>
      </c>
      <c r="N21" s="827"/>
      <c r="O21" s="57"/>
    </row>
    <row r="22" spans="2:15" ht="21.75" customHeight="1" thickTop="1" thickBot="1">
      <c r="B22" s="11"/>
      <c r="C22" s="11"/>
      <c r="M22" s="58"/>
      <c r="N22" s="58"/>
      <c r="O22" s="58"/>
    </row>
    <row r="23" spans="2:15" ht="17.25" thickTop="1" thickBot="1">
      <c r="B23" s="828" t="s">
        <v>1095</v>
      </c>
      <c r="C23" s="828"/>
      <c r="D23" s="57"/>
      <c r="M23" s="826" t="s">
        <v>904</v>
      </c>
      <c r="N23" s="827"/>
    </row>
    <row r="24" spans="2:15" ht="17.25" thickTop="1" thickBot="1"/>
    <row r="25" spans="2:15" ht="20.25" customHeight="1" thickTop="1" thickBot="1">
      <c r="B25" s="829" t="s">
        <v>213</v>
      </c>
      <c r="C25" s="829"/>
      <c r="M25" s="826" t="s">
        <v>1145</v>
      </c>
      <c r="N25" s="827"/>
    </row>
    <row r="26" spans="2:15" ht="17.25" thickTop="1" thickBot="1"/>
    <row r="27" spans="2:15" ht="17.25" thickTop="1" thickBot="1">
      <c r="B27" s="829" t="s">
        <v>1252</v>
      </c>
      <c r="C27" s="829"/>
      <c r="M27" s="826" t="s">
        <v>1248</v>
      </c>
      <c r="N27" s="827"/>
    </row>
    <row r="28" spans="2:15" ht="16.5" thickTop="1"/>
    <row r="33" spans="3:9">
      <c r="C33"/>
      <c r="E33"/>
    </row>
    <row r="35" spans="3:9">
      <c r="G35"/>
    </row>
    <row r="37" spans="3:9">
      <c r="H37"/>
    </row>
    <row r="38" spans="3:9">
      <c r="I38"/>
    </row>
    <row r="39" spans="3:9">
      <c r="G39"/>
    </row>
  </sheetData>
  <mergeCells count="22">
    <mergeCell ref="M27:N27"/>
    <mergeCell ref="B23:C23"/>
    <mergeCell ref="B19:C19"/>
    <mergeCell ref="B21:C21"/>
    <mergeCell ref="M17:N17"/>
    <mergeCell ref="M25:N25"/>
    <mergeCell ref="B25:C25"/>
    <mergeCell ref="M19:N19"/>
    <mergeCell ref="M21:N21"/>
    <mergeCell ref="M23:N23"/>
    <mergeCell ref="B27:C27"/>
    <mergeCell ref="M15:N15"/>
    <mergeCell ref="B15:C15"/>
    <mergeCell ref="B17:C17"/>
    <mergeCell ref="B7:C7"/>
    <mergeCell ref="B9:C9"/>
    <mergeCell ref="B11:C11"/>
    <mergeCell ref="B13:C13"/>
    <mergeCell ref="M7:N7"/>
    <mergeCell ref="M9:N9"/>
    <mergeCell ref="M11:N11"/>
    <mergeCell ref="M13:N13"/>
  </mergeCells>
  <hyperlinks>
    <hyperlink ref="B7:C7" location="NOTEBOOKS!A1" display="NOTEBOOKS"/>
    <hyperlink ref="B9:C9" location="'DESKTOPS &amp; Workstations'!A1" display="DESKTOPS"/>
    <hyperlink ref="B11:C11" location="MONITORS!A1" display="MONITORS"/>
    <hyperlink ref="B13:C13" location="SERVERS!A1" display="APPLE"/>
    <hyperlink ref="B15:C15" location="PRINTERS!A1" display="PRINTERS"/>
    <hyperlink ref="B17:C17" location="'APPLE PRODUCTS'!A1" display="APPLE"/>
    <hyperlink ref="B19:C19" location="SCANNERS!A1" display="SCANNERS"/>
    <hyperlink ref="B21:C21" location="CABINETS!A1" display="CABINET"/>
    <hyperlink ref="M7:N7" location="POS!A1" display="POS"/>
    <hyperlink ref="M9:N9" location="NETWORKING!A1" display="NETWORKING"/>
    <hyperlink ref="M11:N11" location="'Sotware License'!A1" display="Software License"/>
    <hyperlink ref="M13:N13" location="UPS!A1" display="UPS"/>
    <hyperlink ref="M15:N15" location="PROJECTORS!A1" display="PROJECTORS"/>
    <hyperlink ref="M17:N17" location="'PROJECTION SCREENS'!A1" display="PROJECTION SCREENS"/>
    <hyperlink ref="M19:N19" location="'HP TONER'!A1" display="HP TONER"/>
    <hyperlink ref="M21:N21" location="'HP INK'!A1" display="HP INK"/>
    <hyperlink ref="B23:C23" location="'Charging Cabinet'!A1" display="CHARGING CABINET"/>
    <hyperlink ref="M23:N23" location="'INVO Toner'!A1" display="Invo Toner"/>
    <hyperlink ref="B25:C25" location="'FIREWALL &amp; UTM'!A1" display="FIREWALL &amp; UTM"/>
    <hyperlink ref="M25:N25" location="'Digital Board'!A1" display="Digital Board"/>
    <hyperlink ref="M27:N27" location="'3D Printer'!A1" display="3D Printing"/>
    <hyperlink ref="B27:C27" location="'3Doodler'!A1" display="3Doodler"/>
  </hyperlinks>
  <pageMargins left="0.7" right="0.7" top="0.75" bottom="0.75" header="0.3" footer="0.3"/>
  <pageSetup paperSize="9" fitToHeight="0" orientation="landscape"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
  <sheetViews>
    <sheetView topLeftCell="A4" workbookViewId="0">
      <selection activeCell="M17" sqref="M17"/>
    </sheetView>
  </sheetViews>
  <sheetFormatPr defaultRowHeight="12.75"/>
  <cols>
    <col min="1" max="1" width="13" customWidth="1"/>
    <col min="3" max="3" width="29.140625" customWidth="1"/>
    <col min="6" max="6" width="9.7109375" customWidth="1"/>
    <col min="10" max="10" width="12.5703125" customWidth="1"/>
    <col min="11" max="11" width="10.85546875" customWidth="1"/>
    <col min="12" max="12" width="18.42578125" customWidth="1"/>
  </cols>
  <sheetData>
    <row r="1" spans="1:12" s="355" customFormat="1" ht="67.5" customHeight="1">
      <c r="A1" s="923" t="s">
        <v>1081</v>
      </c>
      <c r="B1" s="924"/>
      <c r="C1" s="924"/>
      <c r="D1" s="924"/>
      <c r="E1" s="924"/>
      <c r="F1" s="924"/>
      <c r="G1" s="924"/>
      <c r="H1" s="924"/>
      <c r="I1" s="924"/>
      <c r="J1" s="924"/>
      <c r="K1" s="924"/>
      <c r="L1" s="924"/>
    </row>
    <row r="2" spans="1:12" s="355" customFormat="1" ht="59.25" customHeight="1" thickBot="1">
      <c r="A2" s="925"/>
      <c r="B2" s="925"/>
      <c r="C2" s="925"/>
      <c r="D2" s="925"/>
      <c r="E2" s="925"/>
      <c r="F2" s="925"/>
      <c r="G2" s="925"/>
      <c r="H2" s="925"/>
      <c r="I2" s="925"/>
      <c r="J2" s="941" t="s">
        <v>286</v>
      </c>
      <c r="K2" s="941"/>
      <c r="L2" s="941"/>
    </row>
    <row r="3" spans="1:12" s="355" customFormat="1" ht="24.75" customHeight="1" thickBot="1">
      <c r="A3" s="360" t="s">
        <v>207</v>
      </c>
      <c r="B3" s="937" t="s">
        <v>206</v>
      </c>
      <c r="C3" s="938"/>
      <c r="D3" s="938"/>
      <c r="E3" s="938"/>
      <c r="F3" s="938"/>
      <c r="G3" s="938"/>
      <c r="H3" s="938"/>
      <c r="I3" s="938"/>
      <c r="J3" s="938"/>
      <c r="K3" s="939"/>
      <c r="L3" s="359" t="s">
        <v>107</v>
      </c>
    </row>
    <row r="4" spans="1:12" ht="13.5" thickBot="1"/>
    <row r="5" spans="1:12" ht="16.5" thickBot="1">
      <c r="A5" s="357" t="s">
        <v>1082</v>
      </c>
      <c r="B5" s="942" t="s">
        <v>1083</v>
      </c>
      <c r="C5" s="943"/>
      <c r="D5" s="943"/>
      <c r="E5" s="943"/>
      <c r="F5" s="943"/>
      <c r="G5" s="943"/>
      <c r="H5" s="943"/>
      <c r="I5" s="943"/>
      <c r="J5" s="943"/>
      <c r="K5" s="943"/>
      <c r="L5" s="944"/>
    </row>
    <row r="7" spans="1:12" ht="45.75" customHeight="1">
      <c r="A7" s="936" t="s">
        <v>1084</v>
      </c>
      <c r="B7" s="936"/>
      <c r="C7" s="936"/>
      <c r="D7" s="358"/>
      <c r="E7" s="358"/>
      <c r="F7" s="358"/>
      <c r="G7" s="358"/>
      <c r="H7" s="358"/>
      <c r="I7" s="358"/>
      <c r="L7" s="945">
        <v>2500</v>
      </c>
    </row>
    <row r="8" spans="1:12" ht="28.5">
      <c r="A8" s="940" t="s">
        <v>1085</v>
      </c>
      <c r="B8" s="940"/>
      <c r="C8" s="940"/>
      <c r="L8" s="945"/>
    </row>
    <row r="9" spans="1:12" ht="28.5">
      <c r="A9" s="940" t="s">
        <v>1086</v>
      </c>
      <c r="B9" s="940"/>
      <c r="C9" s="940"/>
      <c r="L9" s="945"/>
    </row>
    <row r="10" spans="1:12" ht="28.5">
      <c r="A10" s="940" t="s">
        <v>1087</v>
      </c>
      <c r="B10" s="940"/>
      <c r="C10" s="940"/>
      <c r="F10" s="356"/>
      <c r="L10" s="945"/>
    </row>
    <row r="11" spans="1:12" ht="28.5">
      <c r="A11" s="940" t="s">
        <v>1088</v>
      </c>
      <c r="B11" s="940"/>
      <c r="C11" s="940"/>
      <c r="F11" s="356"/>
      <c r="L11" s="945"/>
    </row>
    <row r="12" spans="1:12" ht="28.5">
      <c r="A12" s="940" t="s">
        <v>1089</v>
      </c>
      <c r="B12" s="940"/>
      <c r="C12" s="940"/>
      <c r="F12" s="356"/>
      <c r="L12" s="945"/>
    </row>
    <row r="13" spans="1:12" ht="28.5">
      <c r="A13" s="940" t="s">
        <v>1090</v>
      </c>
      <c r="B13" s="940"/>
      <c r="C13" s="940"/>
      <c r="F13" s="356"/>
      <c r="L13" s="945"/>
    </row>
    <row r="14" spans="1:12" ht="28.5">
      <c r="A14" s="940" t="s">
        <v>1091</v>
      </c>
      <c r="B14" s="940"/>
      <c r="C14" s="940"/>
      <c r="F14" s="356"/>
      <c r="L14" s="945"/>
    </row>
    <row r="15" spans="1:12" ht="15">
      <c r="A15" s="935"/>
      <c r="B15" s="935"/>
      <c r="C15" s="935"/>
      <c r="F15" s="356"/>
    </row>
    <row r="20" spans="3:3">
      <c r="C20" s="356"/>
    </row>
    <row r="21" spans="3:3">
      <c r="C21" s="356"/>
    </row>
  </sheetData>
  <mergeCells count="15">
    <mergeCell ref="A1:L1"/>
    <mergeCell ref="A2:I2"/>
    <mergeCell ref="J2:L2"/>
    <mergeCell ref="B5:L5"/>
    <mergeCell ref="L7:L14"/>
    <mergeCell ref="A13:C13"/>
    <mergeCell ref="A14:C14"/>
    <mergeCell ref="A15:C15"/>
    <mergeCell ref="A7:C7"/>
    <mergeCell ref="B3:K3"/>
    <mergeCell ref="A8:C8"/>
    <mergeCell ref="A9:C9"/>
    <mergeCell ref="A10:C10"/>
    <mergeCell ref="A11:C11"/>
    <mergeCell ref="A12:C12"/>
  </mergeCells>
  <pageMargins left="0.7" right="0.7" top="0.75" bottom="0.75" header="0.3" footer="0.3"/>
  <pageSetup paperSize="9"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
  <sheetViews>
    <sheetView workbookViewId="0">
      <pane ySplit="3" topLeftCell="A4" activePane="bottomLeft" state="frozen"/>
      <selection pane="bottomLeft" activeCell="E6" sqref="E6"/>
    </sheetView>
  </sheetViews>
  <sheetFormatPr defaultRowHeight="15"/>
  <cols>
    <col min="1" max="1" width="16.85546875" style="1" customWidth="1"/>
    <col min="2" max="4" width="33" style="2" customWidth="1"/>
    <col min="5" max="5" width="21.7109375" style="2" customWidth="1"/>
    <col min="6" max="6" width="9.7109375" style="1" customWidth="1"/>
    <col min="7" max="9" width="9.140625" style="1"/>
    <col min="10" max="10" width="7.85546875" style="1" customWidth="1"/>
    <col min="11" max="16384" width="9.140625" style="1"/>
  </cols>
  <sheetData>
    <row r="1" spans="1:10" ht="67.5" customHeight="1">
      <c r="A1" s="847" t="s">
        <v>183</v>
      </c>
      <c r="B1" s="847"/>
      <c r="C1" s="847"/>
      <c r="D1" s="847"/>
      <c r="E1" s="847"/>
      <c r="F1" s="847"/>
      <c r="G1" s="18"/>
      <c r="H1" s="18"/>
      <c r="I1" s="18"/>
      <c r="J1" s="18"/>
    </row>
    <row r="2" spans="1:10" ht="51" customHeight="1">
      <c r="A2" s="949"/>
      <c r="B2" s="949"/>
      <c r="C2" s="949"/>
      <c r="D2" s="948" t="s">
        <v>285</v>
      </c>
      <c r="E2" s="907"/>
      <c r="F2" s="907"/>
      <c r="G2" s="38"/>
      <c r="H2" s="38"/>
    </row>
    <row r="3" spans="1:10" ht="24.75" customHeight="1">
      <c r="A3" s="147" t="s">
        <v>55</v>
      </c>
      <c r="B3" s="946" t="s">
        <v>206</v>
      </c>
      <c r="C3" s="946"/>
      <c r="D3" s="947"/>
      <c r="E3" s="167"/>
      <c r="F3" s="141" t="s">
        <v>129</v>
      </c>
    </row>
    <row r="4" spans="1:10" s="21" customFormat="1" ht="15.75">
      <c r="A4" s="35"/>
      <c r="B4" s="41"/>
      <c r="C4" s="41"/>
      <c r="D4" s="41"/>
      <c r="E4" s="78"/>
      <c r="F4" s="79"/>
    </row>
    <row r="5" spans="1:10" ht="82.5" customHeight="1">
      <c r="A5" s="168" t="s">
        <v>253</v>
      </c>
      <c r="B5" s="34" t="s">
        <v>184</v>
      </c>
      <c r="C5" s="34" t="s">
        <v>189</v>
      </c>
      <c r="D5" s="77" t="s">
        <v>499</v>
      </c>
      <c r="E5" s="80"/>
      <c r="F5" s="81">
        <v>917</v>
      </c>
    </row>
    <row r="6" spans="1:10" ht="90">
      <c r="A6" s="168" t="s">
        <v>254</v>
      </c>
      <c r="B6" s="34" t="s">
        <v>185</v>
      </c>
      <c r="C6" s="34" t="s">
        <v>190</v>
      </c>
      <c r="D6" s="77" t="s">
        <v>500</v>
      </c>
      <c r="E6" s="80"/>
      <c r="F6" s="81">
        <v>1341</v>
      </c>
    </row>
    <row r="7" spans="1:10" ht="90">
      <c r="A7" s="168" t="s">
        <v>255</v>
      </c>
      <c r="B7" s="34" t="s">
        <v>186</v>
      </c>
      <c r="C7" s="34" t="s">
        <v>191</v>
      </c>
      <c r="D7" s="77" t="s">
        <v>501</v>
      </c>
      <c r="E7" s="80"/>
      <c r="F7" s="81">
        <v>1758</v>
      </c>
    </row>
    <row r="8" spans="1:10" ht="90">
      <c r="A8" s="168" t="s">
        <v>256</v>
      </c>
      <c r="B8" s="34" t="s">
        <v>187</v>
      </c>
      <c r="C8" s="34" t="s">
        <v>192</v>
      </c>
      <c r="D8" s="77" t="s">
        <v>502</v>
      </c>
      <c r="E8" s="80"/>
      <c r="F8" s="81">
        <v>2797</v>
      </c>
    </row>
    <row r="9" spans="1:10" ht="81.75" customHeight="1">
      <c r="A9" s="168" t="s">
        <v>1169</v>
      </c>
      <c r="B9" s="34" t="s">
        <v>188</v>
      </c>
      <c r="C9" s="34" t="s">
        <v>193</v>
      </c>
      <c r="D9" s="77" t="s">
        <v>503</v>
      </c>
      <c r="E9" s="80"/>
      <c r="F9" s="397" t="s">
        <v>1170</v>
      </c>
      <c r="G9" s="76"/>
    </row>
    <row r="11" spans="1:10" ht="15.75">
      <c r="A11" s="39"/>
      <c r="B11" s="40"/>
      <c r="C11" s="40"/>
      <c r="D11" s="40"/>
      <c r="E11" s="40"/>
      <c r="F11" s="40"/>
    </row>
    <row r="12" spans="1:10" ht="15.75">
      <c r="A12" s="39"/>
      <c r="B12" s="37"/>
      <c r="C12" s="37"/>
      <c r="D12" s="37"/>
      <c r="E12" s="37"/>
      <c r="F12" s="36"/>
    </row>
    <row r="13" spans="1:10" ht="15.75">
      <c r="A13" s="39"/>
      <c r="B13" s="37"/>
      <c r="C13" s="37"/>
      <c r="D13" s="37"/>
      <c r="E13" s="37"/>
      <c r="F13" s="36"/>
    </row>
    <row r="14" spans="1:10" ht="15.75">
      <c r="A14" s="39"/>
      <c r="B14" s="37"/>
      <c r="C14" s="37"/>
      <c r="D14" s="37"/>
      <c r="E14" s="37"/>
      <c r="F14" s="36"/>
    </row>
    <row r="15" spans="1:10" ht="15.75">
      <c r="A15" s="39"/>
      <c r="B15" s="37"/>
      <c r="C15" s="37"/>
      <c r="D15" s="37"/>
      <c r="E15" s="37"/>
      <c r="F15" s="36"/>
    </row>
    <row r="16" spans="1:10" ht="15.75">
      <c r="A16" s="39"/>
      <c r="B16" s="37"/>
      <c r="C16" s="37"/>
      <c r="D16" s="37"/>
      <c r="E16" s="37"/>
      <c r="F16" s="36"/>
    </row>
    <row r="17" spans="1:6" ht="15.75">
      <c r="A17" s="39"/>
      <c r="B17" s="37"/>
      <c r="C17" s="37"/>
      <c r="D17" s="37"/>
      <c r="E17" s="37"/>
      <c r="F17" s="36"/>
    </row>
    <row r="18" spans="1:6" ht="15.75">
      <c r="A18" s="39"/>
      <c r="B18" s="37"/>
      <c r="C18" s="37"/>
      <c r="D18" s="37"/>
      <c r="E18" s="37"/>
      <c r="F18" s="36"/>
    </row>
    <row r="19" spans="1:6" ht="15.75">
      <c r="A19" s="39"/>
      <c r="B19" s="37"/>
      <c r="C19" s="37"/>
      <c r="D19" s="37"/>
      <c r="E19" s="37"/>
      <c r="F19" s="36"/>
    </row>
  </sheetData>
  <mergeCells count="4">
    <mergeCell ref="B3:D3"/>
    <mergeCell ref="A1:F1"/>
    <mergeCell ref="D2:F2"/>
    <mergeCell ref="A2:C2"/>
  </mergeCells>
  <phoneticPr fontId="21" type="noConversion"/>
  <pageMargins left="0.5" right="0.5" top="0.5" bottom="0.5" header="0.3" footer="0.3"/>
  <pageSetup scale="75"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4"/>
  <sheetViews>
    <sheetView topLeftCell="A10" workbookViewId="0">
      <selection activeCell="E3" sqref="E3"/>
    </sheetView>
  </sheetViews>
  <sheetFormatPr defaultRowHeight="15"/>
  <cols>
    <col min="1" max="1" width="21.140625" style="757" customWidth="1"/>
    <col min="2" max="2" width="106.42578125" style="758" customWidth="1"/>
    <col min="3" max="3" width="10.5703125" style="95" customWidth="1"/>
    <col min="4" max="256" width="9.140625" style="757"/>
    <col min="257" max="257" width="23.28515625" style="757" bestFit="1" customWidth="1"/>
    <col min="258" max="258" width="112.7109375" style="757" customWidth="1"/>
    <col min="259" max="259" width="10.5703125" style="757" customWidth="1"/>
    <col min="260" max="512" width="9.140625" style="757"/>
    <col min="513" max="513" width="23.28515625" style="757" bestFit="1" customWidth="1"/>
    <col min="514" max="514" width="112.7109375" style="757" customWidth="1"/>
    <col min="515" max="515" width="10.5703125" style="757" customWidth="1"/>
    <col min="516" max="768" width="9.140625" style="757"/>
    <col min="769" max="769" width="23.28515625" style="757" bestFit="1" customWidth="1"/>
    <col min="770" max="770" width="112.7109375" style="757" customWidth="1"/>
    <col min="771" max="771" width="10.5703125" style="757" customWidth="1"/>
    <col min="772" max="1024" width="9.140625" style="757"/>
    <col min="1025" max="1025" width="23.28515625" style="757" bestFit="1" customWidth="1"/>
    <col min="1026" max="1026" width="112.7109375" style="757" customWidth="1"/>
    <col min="1027" max="1027" width="10.5703125" style="757" customWidth="1"/>
    <col min="1028" max="1280" width="9.140625" style="757"/>
    <col min="1281" max="1281" width="23.28515625" style="757" bestFit="1" customWidth="1"/>
    <col min="1282" max="1282" width="112.7109375" style="757" customWidth="1"/>
    <col min="1283" max="1283" width="10.5703125" style="757" customWidth="1"/>
    <col min="1284" max="1536" width="9.140625" style="757"/>
    <col min="1537" max="1537" width="23.28515625" style="757" bestFit="1" customWidth="1"/>
    <col min="1538" max="1538" width="112.7109375" style="757" customWidth="1"/>
    <col min="1539" max="1539" width="10.5703125" style="757" customWidth="1"/>
    <col min="1540" max="1792" width="9.140625" style="757"/>
    <col min="1793" max="1793" width="23.28515625" style="757" bestFit="1" customWidth="1"/>
    <col min="1794" max="1794" width="112.7109375" style="757" customWidth="1"/>
    <col min="1795" max="1795" width="10.5703125" style="757" customWidth="1"/>
    <col min="1796" max="2048" width="9.140625" style="757"/>
    <col min="2049" max="2049" width="23.28515625" style="757" bestFit="1" customWidth="1"/>
    <col min="2050" max="2050" width="112.7109375" style="757" customWidth="1"/>
    <col min="2051" max="2051" width="10.5703125" style="757" customWidth="1"/>
    <col min="2052" max="2304" width="9.140625" style="757"/>
    <col min="2305" max="2305" width="23.28515625" style="757" bestFit="1" customWidth="1"/>
    <col min="2306" max="2306" width="112.7109375" style="757" customWidth="1"/>
    <col min="2307" max="2307" width="10.5703125" style="757" customWidth="1"/>
    <col min="2308" max="2560" width="9.140625" style="757"/>
    <col min="2561" max="2561" width="23.28515625" style="757" bestFit="1" customWidth="1"/>
    <col min="2562" max="2562" width="112.7109375" style="757" customWidth="1"/>
    <col min="2563" max="2563" width="10.5703125" style="757" customWidth="1"/>
    <col min="2564" max="2816" width="9.140625" style="757"/>
    <col min="2817" max="2817" width="23.28515625" style="757" bestFit="1" customWidth="1"/>
    <col min="2818" max="2818" width="112.7109375" style="757" customWidth="1"/>
    <col min="2819" max="2819" width="10.5703125" style="757" customWidth="1"/>
    <col min="2820" max="3072" width="9.140625" style="757"/>
    <col min="3073" max="3073" width="23.28515625" style="757" bestFit="1" customWidth="1"/>
    <col min="3074" max="3074" width="112.7109375" style="757" customWidth="1"/>
    <col min="3075" max="3075" width="10.5703125" style="757" customWidth="1"/>
    <col min="3076" max="3328" width="9.140625" style="757"/>
    <col min="3329" max="3329" width="23.28515625" style="757" bestFit="1" customWidth="1"/>
    <col min="3330" max="3330" width="112.7109375" style="757" customWidth="1"/>
    <col min="3331" max="3331" width="10.5703125" style="757" customWidth="1"/>
    <col min="3332" max="3584" width="9.140625" style="757"/>
    <col min="3585" max="3585" width="23.28515625" style="757" bestFit="1" customWidth="1"/>
    <col min="3586" max="3586" width="112.7109375" style="757" customWidth="1"/>
    <col min="3587" max="3587" width="10.5703125" style="757" customWidth="1"/>
    <col min="3588" max="3840" width="9.140625" style="757"/>
    <col min="3841" max="3841" width="23.28515625" style="757" bestFit="1" customWidth="1"/>
    <col min="3842" max="3842" width="112.7109375" style="757" customWidth="1"/>
    <col min="3843" max="3843" width="10.5703125" style="757" customWidth="1"/>
    <col min="3844" max="4096" width="9.140625" style="757"/>
    <col min="4097" max="4097" width="23.28515625" style="757" bestFit="1" customWidth="1"/>
    <col min="4098" max="4098" width="112.7109375" style="757" customWidth="1"/>
    <col min="4099" max="4099" width="10.5703125" style="757" customWidth="1"/>
    <col min="4100" max="4352" width="9.140625" style="757"/>
    <col min="4353" max="4353" width="23.28515625" style="757" bestFit="1" customWidth="1"/>
    <col min="4354" max="4354" width="112.7109375" style="757" customWidth="1"/>
    <col min="4355" max="4355" width="10.5703125" style="757" customWidth="1"/>
    <col min="4356" max="4608" width="9.140625" style="757"/>
    <col min="4609" max="4609" width="23.28515625" style="757" bestFit="1" customWidth="1"/>
    <col min="4610" max="4610" width="112.7109375" style="757" customWidth="1"/>
    <col min="4611" max="4611" width="10.5703125" style="757" customWidth="1"/>
    <col min="4612" max="4864" width="9.140625" style="757"/>
    <col min="4865" max="4865" width="23.28515625" style="757" bestFit="1" customWidth="1"/>
    <col min="4866" max="4866" width="112.7109375" style="757" customWidth="1"/>
    <col min="4867" max="4867" width="10.5703125" style="757" customWidth="1"/>
    <col min="4868" max="5120" width="9.140625" style="757"/>
    <col min="5121" max="5121" width="23.28515625" style="757" bestFit="1" customWidth="1"/>
    <col min="5122" max="5122" width="112.7109375" style="757" customWidth="1"/>
    <col min="5123" max="5123" width="10.5703125" style="757" customWidth="1"/>
    <col min="5124" max="5376" width="9.140625" style="757"/>
    <col min="5377" max="5377" width="23.28515625" style="757" bestFit="1" customWidth="1"/>
    <col min="5378" max="5378" width="112.7109375" style="757" customWidth="1"/>
    <col min="5379" max="5379" width="10.5703125" style="757" customWidth="1"/>
    <col min="5380" max="5632" width="9.140625" style="757"/>
    <col min="5633" max="5633" width="23.28515625" style="757" bestFit="1" customWidth="1"/>
    <col min="5634" max="5634" width="112.7109375" style="757" customWidth="1"/>
    <col min="5635" max="5635" width="10.5703125" style="757" customWidth="1"/>
    <col min="5636" max="5888" width="9.140625" style="757"/>
    <col min="5889" max="5889" width="23.28515625" style="757" bestFit="1" customWidth="1"/>
    <col min="5890" max="5890" width="112.7109375" style="757" customWidth="1"/>
    <col min="5891" max="5891" width="10.5703125" style="757" customWidth="1"/>
    <col min="5892" max="6144" width="9.140625" style="757"/>
    <col min="6145" max="6145" width="23.28515625" style="757" bestFit="1" customWidth="1"/>
    <col min="6146" max="6146" width="112.7109375" style="757" customWidth="1"/>
    <col min="6147" max="6147" width="10.5703125" style="757" customWidth="1"/>
    <col min="6148" max="6400" width="9.140625" style="757"/>
    <col min="6401" max="6401" width="23.28515625" style="757" bestFit="1" customWidth="1"/>
    <col min="6402" max="6402" width="112.7109375" style="757" customWidth="1"/>
    <col min="6403" max="6403" width="10.5703125" style="757" customWidth="1"/>
    <col min="6404" max="6656" width="9.140625" style="757"/>
    <col min="6657" max="6657" width="23.28515625" style="757" bestFit="1" customWidth="1"/>
    <col min="6658" max="6658" width="112.7109375" style="757" customWidth="1"/>
    <col min="6659" max="6659" width="10.5703125" style="757" customWidth="1"/>
    <col min="6660" max="6912" width="9.140625" style="757"/>
    <col min="6913" max="6913" width="23.28515625" style="757" bestFit="1" customWidth="1"/>
    <col min="6914" max="6914" width="112.7109375" style="757" customWidth="1"/>
    <col min="6915" max="6915" width="10.5703125" style="757" customWidth="1"/>
    <col min="6916" max="7168" width="9.140625" style="757"/>
    <col min="7169" max="7169" width="23.28515625" style="757" bestFit="1" customWidth="1"/>
    <col min="7170" max="7170" width="112.7109375" style="757" customWidth="1"/>
    <col min="7171" max="7171" width="10.5703125" style="757" customWidth="1"/>
    <col min="7172" max="7424" width="9.140625" style="757"/>
    <col min="7425" max="7425" width="23.28515625" style="757" bestFit="1" customWidth="1"/>
    <col min="7426" max="7426" width="112.7109375" style="757" customWidth="1"/>
    <col min="7427" max="7427" width="10.5703125" style="757" customWidth="1"/>
    <col min="7428" max="7680" width="9.140625" style="757"/>
    <col min="7681" max="7681" width="23.28515625" style="757" bestFit="1" customWidth="1"/>
    <col min="7682" max="7682" width="112.7109375" style="757" customWidth="1"/>
    <col min="7683" max="7683" width="10.5703125" style="757" customWidth="1"/>
    <col min="7684" max="7936" width="9.140625" style="757"/>
    <col min="7937" max="7937" width="23.28515625" style="757" bestFit="1" customWidth="1"/>
    <col min="7938" max="7938" width="112.7109375" style="757" customWidth="1"/>
    <col min="7939" max="7939" width="10.5703125" style="757" customWidth="1"/>
    <col min="7940" max="8192" width="9.140625" style="757"/>
    <col min="8193" max="8193" width="23.28515625" style="757" bestFit="1" customWidth="1"/>
    <col min="8194" max="8194" width="112.7109375" style="757" customWidth="1"/>
    <col min="8195" max="8195" width="10.5703125" style="757" customWidth="1"/>
    <col min="8196" max="8448" width="9.140625" style="757"/>
    <col min="8449" max="8449" width="23.28515625" style="757" bestFit="1" customWidth="1"/>
    <col min="8450" max="8450" width="112.7109375" style="757" customWidth="1"/>
    <col min="8451" max="8451" width="10.5703125" style="757" customWidth="1"/>
    <col min="8452" max="8704" width="9.140625" style="757"/>
    <col min="8705" max="8705" width="23.28515625" style="757" bestFit="1" customWidth="1"/>
    <col min="8706" max="8706" width="112.7109375" style="757" customWidth="1"/>
    <col min="8707" max="8707" width="10.5703125" style="757" customWidth="1"/>
    <col min="8708" max="8960" width="9.140625" style="757"/>
    <col min="8961" max="8961" width="23.28515625" style="757" bestFit="1" customWidth="1"/>
    <col min="8962" max="8962" width="112.7109375" style="757" customWidth="1"/>
    <col min="8963" max="8963" width="10.5703125" style="757" customWidth="1"/>
    <col min="8964" max="9216" width="9.140625" style="757"/>
    <col min="9217" max="9217" width="23.28515625" style="757" bestFit="1" customWidth="1"/>
    <col min="9218" max="9218" width="112.7109375" style="757" customWidth="1"/>
    <col min="9219" max="9219" width="10.5703125" style="757" customWidth="1"/>
    <col min="9220" max="9472" width="9.140625" style="757"/>
    <col min="9473" max="9473" width="23.28515625" style="757" bestFit="1" customWidth="1"/>
    <col min="9474" max="9474" width="112.7109375" style="757" customWidth="1"/>
    <col min="9475" max="9475" width="10.5703125" style="757" customWidth="1"/>
    <col min="9476" max="9728" width="9.140625" style="757"/>
    <col min="9729" max="9729" width="23.28515625" style="757" bestFit="1" customWidth="1"/>
    <col min="9730" max="9730" width="112.7109375" style="757" customWidth="1"/>
    <col min="9731" max="9731" width="10.5703125" style="757" customWidth="1"/>
    <col min="9732" max="9984" width="9.140625" style="757"/>
    <col min="9985" max="9985" width="23.28515625" style="757" bestFit="1" customWidth="1"/>
    <col min="9986" max="9986" width="112.7109375" style="757" customWidth="1"/>
    <col min="9987" max="9987" width="10.5703125" style="757" customWidth="1"/>
    <col min="9988" max="10240" width="9.140625" style="757"/>
    <col min="10241" max="10241" width="23.28515625" style="757" bestFit="1" customWidth="1"/>
    <col min="10242" max="10242" width="112.7109375" style="757" customWidth="1"/>
    <col min="10243" max="10243" width="10.5703125" style="757" customWidth="1"/>
    <col min="10244" max="10496" width="9.140625" style="757"/>
    <col min="10497" max="10497" width="23.28515625" style="757" bestFit="1" customWidth="1"/>
    <col min="10498" max="10498" width="112.7109375" style="757" customWidth="1"/>
    <col min="10499" max="10499" width="10.5703125" style="757" customWidth="1"/>
    <col min="10500" max="10752" width="9.140625" style="757"/>
    <col min="10753" max="10753" width="23.28515625" style="757" bestFit="1" customWidth="1"/>
    <col min="10754" max="10754" width="112.7109375" style="757" customWidth="1"/>
    <col min="10755" max="10755" width="10.5703125" style="757" customWidth="1"/>
    <col min="10756" max="11008" width="9.140625" style="757"/>
    <col min="11009" max="11009" width="23.28515625" style="757" bestFit="1" customWidth="1"/>
    <col min="11010" max="11010" width="112.7109375" style="757" customWidth="1"/>
    <col min="11011" max="11011" width="10.5703125" style="757" customWidth="1"/>
    <col min="11012" max="11264" width="9.140625" style="757"/>
    <col min="11265" max="11265" width="23.28515625" style="757" bestFit="1" customWidth="1"/>
    <col min="11266" max="11266" width="112.7109375" style="757" customWidth="1"/>
    <col min="11267" max="11267" width="10.5703125" style="757" customWidth="1"/>
    <col min="11268" max="11520" width="9.140625" style="757"/>
    <col min="11521" max="11521" width="23.28515625" style="757" bestFit="1" customWidth="1"/>
    <col min="11522" max="11522" width="112.7109375" style="757" customWidth="1"/>
    <col min="11523" max="11523" width="10.5703125" style="757" customWidth="1"/>
    <col min="11524" max="11776" width="9.140625" style="757"/>
    <col min="11777" max="11777" width="23.28515625" style="757" bestFit="1" customWidth="1"/>
    <col min="11778" max="11778" width="112.7109375" style="757" customWidth="1"/>
    <col min="11779" max="11779" width="10.5703125" style="757" customWidth="1"/>
    <col min="11780" max="12032" width="9.140625" style="757"/>
    <col min="12033" max="12033" width="23.28515625" style="757" bestFit="1" customWidth="1"/>
    <col min="12034" max="12034" width="112.7109375" style="757" customWidth="1"/>
    <col min="12035" max="12035" width="10.5703125" style="757" customWidth="1"/>
    <col min="12036" max="12288" width="9.140625" style="757"/>
    <col min="12289" max="12289" width="23.28515625" style="757" bestFit="1" customWidth="1"/>
    <col min="12290" max="12290" width="112.7109375" style="757" customWidth="1"/>
    <col min="12291" max="12291" width="10.5703125" style="757" customWidth="1"/>
    <col min="12292" max="12544" width="9.140625" style="757"/>
    <col min="12545" max="12545" width="23.28515625" style="757" bestFit="1" customWidth="1"/>
    <col min="12546" max="12546" width="112.7109375" style="757" customWidth="1"/>
    <col min="12547" max="12547" width="10.5703125" style="757" customWidth="1"/>
    <col min="12548" max="12800" width="9.140625" style="757"/>
    <col min="12801" max="12801" width="23.28515625" style="757" bestFit="1" customWidth="1"/>
    <col min="12802" max="12802" width="112.7109375" style="757" customWidth="1"/>
    <col min="12803" max="12803" width="10.5703125" style="757" customWidth="1"/>
    <col min="12804" max="13056" width="9.140625" style="757"/>
    <col min="13057" max="13057" width="23.28515625" style="757" bestFit="1" customWidth="1"/>
    <col min="13058" max="13058" width="112.7109375" style="757" customWidth="1"/>
    <col min="13059" max="13059" width="10.5703125" style="757" customWidth="1"/>
    <col min="13060" max="13312" width="9.140625" style="757"/>
    <col min="13313" max="13313" width="23.28515625" style="757" bestFit="1" customWidth="1"/>
    <col min="13314" max="13314" width="112.7109375" style="757" customWidth="1"/>
    <col min="13315" max="13315" width="10.5703125" style="757" customWidth="1"/>
    <col min="13316" max="13568" width="9.140625" style="757"/>
    <col min="13569" max="13569" width="23.28515625" style="757" bestFit="1" customWidth="1"/>
    <col min="13570" max="13570" width="112.7109375" style="757" customWidth="1"/>
    <col min="13571" max="13571" width="10.5703125" style="757" customWidth="1"/>
    <col min="13572" max="13824" width="9.140625" style="757"/>
    <col min="13825" max="13825" width="23.28515625" style="757" bestFit="1" customWidth="1"/>
    <col min="13826" max="13826" width="112.7109375" style="757" customWidth="1"/>
    <col min="13827" max="13827" width="10.5703125" style="757" customWidth="1"/>
    <col min="13828" max="14080" width="9.140625" style="757"/>
    <col min="14081" max="14081" width="23.28515625" style="757" bestFit="1" customWidth="1"/>
    <col min="14082" max="14082" width="112.7109375" style="757" customWidth="1"/>
    <col min="14083" max="14083" width="10.5703125" style="757" customWidth="1"/>
    <col min="14084" max="14336" width="9.140625" style="757"/>
    <col min="14337" max="14337" width="23.28515625" style="757" bestFit="1" customWidth="1"/>
    <col min="14338" max="14338" width="112.7109375" style="757" customWidth="1"/>
    <col min="14339" max="14339" width="10.5703125" style="757" customWidth="1"/>
    <col min="14340" max="14592" width="9.140625" style="757"/>
    <col min="14593" max="14593" width="23.28515625" style="757" bestFit="1" customWidth="1"/>
    <col min="14594" max="14594" width="112.7109375" style="757" customWidth="1"/>
    <col min="14595" max="14595" width="10.5703125" style="757" customWidth="1"/>
    <col min="14596" max="14848" width="9.140625" style="757"/>
    <col min="14849" max="14849" width="23.28515625" style="757" bestFit="1" customWidth="1"/>
    <col min="14850" max="14850" width="112.7109375" style="757" customWidth="1"/>
    <col min="14851" max="14851" width="10.5703125" style="757" customWidth="1"/>
    <col min="14852" max="15104" width="9.140625" style="757"/>
    <col min="15105" max="15105" width="23.28515625" style="757" bestFit="1" customWidth="1"/>
    <col min="15106" max="15106" width="112.7109375" style="757" customWidth="1"/>
    <col min="15107" max="15107" width="10.5703125" style="757" customWidth="1"/>
    <col min="15108" max="15360" width="9.140625" style="757"/>
    <col min="15361" max="15361" width="23.28515625" style="757" bestFit="1" customWidth="1"/>
    <col min="15362" max="15362" width="112.7109375" style="757" customWidth="1"/>
    <col min="15363" max="15363" width="10.5703125" style="757" customWidth="1"/>
    <col min="15364" max="15616" width="9.140625" style="757"/>
    <col min="15617" max="15617" width="23.28515625" style="757" bestFit="1" customWidth="1"/>
    <col min="15618" max="15618" width="112.7109375" style="757" customWidth="1"/>
    <col min="15619" max="15619" width="10.5703125" style="757" customWidth="1"/>
    <col min="15620" max="15872" width="9.140625" style="757"/>
    <col min="15873" max="15873" width="23.28515625" style="757" bestFit="1" customWidth="1"/>
    <col min="15874" max="15874" width="112.7109375" style="757" customWidth="1"/>
    <col min="15875" max="15875" width="10.5703125" style="757" customWidth="1"/>
    <col min="15876" max="16128" width="9.140625" style="757"/>
    <col min="16129" max="16129" width="23.28515625" style="757" bestFit="1" customWidth="1"/>
    <col min="16130" max="16130" width="112.7109375" style="757" customWidth="1"/>
    <col min="16131" max="16131" width="10.5703125" style="757" customWidth="1"/>
    <col min="16132" max="16384" width="9.140625" style="757"/>
  </cols>
  <sheetData>
    <row r="1" spans="1:3" ht="66" customHeight="1">
      <c r="A1" s="950" t="s">
        <v>208</v>
      </c>
      <c r="B1" s="950"/>
      <c r="C1" s="950"/>
    </row>
    <row r="2" spans="1:3" ht="51" customHeight="1">
      <c r="B2" s="951" t="s">
        <v>285</v>
      </c>
      <c r="C2" s="951"/>
    </row>
    <row r="3" spans="1:3" s="68" customFormat="1" ht="24" customHeight="1">
      <c r="A3" s="169" t="s">
        <v>195</v>
      </c>
      <c r="B3" s="760" t="s">
        <v>126</v>
      </c>
      <c r="C3" s="170" t="s">
        <v>107</v>
      </c>
    </row>
    <row r="4" spans="1:3" s="68" customFormat="1" ht="15.75">
      <c r="A4" s="952"/>
      <c r="B4" s="953"/>
      <c r="C4" s="953"/>
    </row>
    <row r="5" spans="1:3" s="68" customFormat="1" ht="15.75">
      <c r="A5" s="954" t="s">
        <v>109</v>
      </c>
      <c r="B5" s="955"/>
      <c r="C5" s="955"/>
    </row>
    <row r="6" spans="1:3" s="68" customFormat="1" ht="41.25" customHeight="1">
      <c r="A6" s="172" t="s">
        <v>496</v>
      </c>
      <c r="B6" s="93" t="s">
        <v>498</v>
      </c>
      <c r="C6" s="761" t="s">
        <v>497</v>
      </c>
    </row>
    <row r="7" spans="1:3" ht="45">
      <c r="A7" s="172" t="s">
        <v>300</v>
      </c>
      <c r="B7" s="762" t="s">
        <v>288</v>
      </c>
      <c r="C7" s="761" t="s">
        <v>470</v>
      </c>
    </row>
    <row r="8" spans="1:3">
      <c r="A8" s="174" t="s">
        <v>306</v>
      </c>
      <c r="B8" s="537" t="s">
        <v>231</v>
      </c>
      <c r="C8" s="403" t="s">
        <v>232</v>
      </c>
    </row>
    <row r="9" spans="1:3">
      <c r="A9" s="173" t="s">
        <v>305</v>
      </c>
      <c r="B9" s="537" t="s">
        <v>227</v>
      </c>
      <c r="C9" s="403" t="s">
        <v>228</v>
      </c>
    </row>
    <row r="10" spans="1:3">
      <c r="A10" s="174" t="s">
        <v>229</v>
      </c>
      <c r="B10" s="537" t="s">
        <v>229</v>
      </c>
      <c r="C10" s="403" t="s">
        <v>230</v>
      </c>
    </row>
    <row r="11" spans="1:3">
      <c r="A11" s="172" t="s">
        <v>308</v>
      </c>
      <c r="B11" s="763" t="s">
        <v>234</v>
      </c>
      <c r="C11" s="761" t="s">
        <v>235</v>
      </c>
    </row>
    <row r="12" spans="1:3">
      <c r="A12" s="174" t="s">
        <v>307</v>
      </c>
      <c r="B12" s="764" t="s">
        <v>233</v>
      </c>
      <c r="C12" s="403">
        <v>75</v>
      </c>
    </row>
    <row r="13" spans="1:3" ht="21" customHeight="1">
      <c r="A13" s="765"/>
      <c r="B13" s="759" t="s">
        <v>1092</v>
      </c>
      <c r="C13" s="171"/>
    </row>
    <row r="14" spans="1:3" ht="33.75" customHeight="1">
      <c r="A14" s="766" t="s">
        <v>303</v>
      </c>
      <c r="B14" s="767" t="s">
        <v>304</v>
      </c>
      <c r="C14" s="403">
        <v>550</v>
      </c>
    </row>
    <row r="15" spans="1:3" ht="30">
      <c r="A15" s="535" t="s">
        <v>301</v>
      </c>
      <c r="B15" s="768" t="s">
        <v>302</v>
      </c>
      <c r="C15" s="403">
        <v>900</v>
      </c>
    </row>
    <row r="16" spans="1:3" ht="30" customHeight="1">
      <c r="A16" s="535" t="s">
        <v>1191</v>
      </c>
      <c r="B16" s="767" t="s">
        <v>1190</v>
      </c>
      <c r="C16" s="403">
        <v>750</v>
      </c>
    </row>
    <row r="17" spans="1:4" ht="30" customHeight="1">
      <c r="A17" s="535" t="s">
        <v>1453</v>
      </c>
      <c r="B17" s="767" t="s">
        <v>1950</v>
      </c>
      <c r="C17" s="403">
        <v>1050</v>
      </c>
      <c r="D17" s="538"/>
    </row>
    <row r="18" spans="1:4" ht="30" customHeight="1">
      <c r="A18" s="535" t="s">
        <v>1454</v>
      </c>
      <c r="B18" s="767" t="s">
        <v>1455</v>
      </c>
      <c r="C18" s="403">
        <v>850</v>
      </c>
      <c r="D18" s="538"/>
    </row>
    <row r="19" spans="1:4" ht="30">
      <c r="A19" s="535" t="s">
        <v>471</v>
      </c>
      <c r="B19" s="764" t="s">
        <v>472</v>
      </c>
      <c r="C19" s="403">
        <v>900</v>
      </c>
    </row>
    <row r="20" spans="1:4" ht="30">
      <c r="A20" s="535" t="s">
        <v>1427</v>
      </c>
      <c r="B20" s="764" t="s">
        <v>1428</v>
      </c>
      <c r="C20" s="403">
        <v>1050</v>
      </c>
    </row>
    <row r="21" spans="1:4" ht="30">
      <c r="A21" s="536" t="s">
        <v>473</v>
      </c>
      <c r="B21" s="537" t="s">
        <v>474</v>
      </c>
      <c r="C21" s="769">
        <v>1150</v>
      </c>
    </row>
    <row r="22" spans="1:4" ht="27.75" customHeight="1">
      <c r="A22" s="770" t="s">
        <v>1456</v>
      </c>
      <c r="B22" s="771" t="s">
        <v>1457</v>
      </c>
      <c r="C22" s="403">
        <v>850</v>
      </c>
      <c r="D22" s="538"/>
    </row>
    <row r="23" spans="1:4" ht="15.75">
      <c r="A23" s="70"/>
      <c r="B23" s="759" t="s">
        <v>1093</v>
      </c>
      <c r="C23" s="171"/>
    </row>
    <row r="24" spans="1:4">
      <c r="A24" s="770" t="s">
        <v>1951</v>
      </c>
      <c r="B24" s="764" t="s">
        <v>1952</v>
      </c>
      <c r="C24" s="403">
        <v>75</v>
      </c>
    </row>
    <row r="25" spans="1:4">
      <c r="A25" s="770" t="s">
        <v>1953</v>
      </c>
      <c r="B25" s="764" t="s">
        <v>1954</v>
      </c>
      <c r="C25" s="403">
        <v>95</v>
      </c>
    </row>
    <row r="26" spans="1:4">
      <c r="A26" s="770" t="s">
        <v>1955</v>
      </c>
      <c r="B26" s="764" t="s">
        <v>1956</v>
      </c>
      <c r="C26" s="403">
        <v>70</v>
      </c>
    </row>
    <row r="27" spans="1:4">
      <c r="A27" s="770" t="s">
        <v>1957</v>
      </c>
      <c r="B27" s="764" t="s">
        <v>1958</v>
      </c>
      <c r="C27" s="403">
        <v>100</v>
      </c>
    </row>
    <row r="28" spans="1:4">
      <c r="A28" s="770" t="s">
        <v>1959</v>
      </c>
      <c r="B28" s="764" t="s">
        <v>1960</v>
      </c>
      <c r="C28" s="403">
        <v>75</v>
      </c>
    </row>
    <row r="29" spans="1:4">
      <c r="A29" s="770" t="s">
        <v>1961</v>
      </c>
      <c r="B29" s="764" t="s">
        <v>1962</v>
      </c>
      <c r="C29" s="403">
        <v>100</v>
      </c>
    </row>
    <row r="30" spans="1:4" ht="15.75">
      <c r="A30" s="772"/>
      <c r="B30" s="175" t="s">
        <v>0</v>
      </c>
      <c r="C30" s="176"/>
    </row>
    <row r="31" spans="1:4">
      <c r="A31" s="770" t="s">
        <v>1963</v>
      </c>
      <c r="B31" s="476" t="s">
        <v>1964</v>
      </c>
      <c r="C31" s="403">
        <v>210</v>
      </c>
    </row>
    <row r="32" spans="1:4">
      <c r="A32" s="770" t="s">
        <v>1965</v>
      </c>
      <c r="B32" s="476" t="s">
        <v>1966</v>
      </c>
      <c r="C32" s="403">
        <v>85</v>
      </c>
    </row>
    <row r="33" spans="1:3">
      <c r="A33" s="770" t="s">
        <v>1967</v>
      </c>
      <c r="B33" s="476" t="s">
        <v>1968</v>
      </c>
      <c r="C33" s="403">
        <v>85</v>
      </c>
    </row>
    <row r="34" spans="1:3">
      <c r="C34" s="757"/>
    </row>
  </sheetData>
  <mergeCells count="4">
    <mergeCell ref="A1:C1"/>
    <mergeCell ref="B2:C2"/>
    <mergeCell ref="A4:C4"/>
    <mergeCell ref="A5:C5"/>
  </mergeCells>
  <pageMargins left="0.5" right="0.5" top="0.5" bottom="0.5" header="0.3" footer="0.3"/>
  <pageSetup scale="85"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9"/>
  <sheetViews>
    <sheetView showGridLines="0" workbookViewId="0">
      <pane ySplit="2" topLeftCell="A31" activePane="bottomLeft" state="frozen"/>
      <selection pane="bottomLeft" activeCell="C60" sqref="C60"/>
    </sheetView>
  </sheetViews>
  <sheetFormatPr defaultRowHeight="15"/>
  <cols>
    <col min="1" max="1" width="33.85546875" style="25" bestFit="1" customWidth="1"/>
    <col min="2" max="2" width="98" style="25" customWidth="1"/>
    <col min="3" max="3" width="10.28515625" style="330" customWidth="1"/>
    <col min="4" max="16384" width="9.140625" style="1"/>
  </cols>
  <sheetData>
    <row r="1" spans="1:4" ht="67.5" customHeight="1">
      <c r="A1" s="923" t="s">
        <v>508</v>
      </c>
      <c r="B1" s="923"/>
      <c r="C1" s="923"/>
    </row>
    <row r="2" spans="1:4" ht="60" customHeight="1">
      <c r="B2" s="948" t="s">
        <v>285</v>
      </c>
      <c r="C2" s="907"/>
      <c r="D2" s="38"/>
    </row>
    <row r="3" spans="1:4" ht="34.5" customHeight="1">
      <c r="A3" s="148" t="s">
        <v>55</v>
      </c>
      <c r="B3" s="177" t="s">
        <v>194</v>
      </c>
    </row>
    <row r="4" spans="1:4" ht="16.5" thickBot="1">
      <c r="A4" s="315"/>
      <c r="B4" s="43"/>
    </row>
    <row r="5" spans="1:4" ht="24" thickBot="1">
      <c r="A5" s="964" t="s">
        <v>109</v>
      </c>
      <c r="B5" s="965"/>
      <c r="C5" s="316" t="s">
        <v>107</v>
      </c>
    </row>
    <row r="6" spans="1:4" ht="18">
      <c r="A6" s="111"/>
      <c r="B6" s="311" t="s">
        <v>486</v>
      </c>
      <c r="C6" s="317"/>
    </row>
    <row r="7" spans="1:4" ht="15.75">
      <c r="A7" s="118"/>
      <c r="B7" s="312" t="s">
        <v>309</v>
      </c>
      <c r="C7" s="318"/>
    </row>
    <row r="8" spans="1:4" ht="15.75">
      <c r="A8" s="178" t="s">
        <v>1212</v>
      </c>
      <c r="B8" s="408" t="s">
        <v>1213</v>
      </c>
      <c r="C8" s="318" t="s">
        <v>160</v>
      </c>
    </row>
    <row r="9" spans="1:4" s="135" customFormat="1" ht="15.75">
      <c r="A9" s="178" t="s">
        <v>426</v>
      </c>
      <c r="B9" s="313" t="s">
        <v>427</v>
      </c>
      <c r="C9" s="318" t="s">
        <v>160</v>
      </c>
    </row>
    <row r="10" spans="1:4" s="135" customFormat="1" ht="15.75">
      <c r="A10" s="178" t="s">
        <v>428</v>
      </c>
      <c r="B10" s="313" t="s">
        <v>429</v>
      </c>
      <c r="C10" s="318" t="s">
        <v>160</v>
      </c>
    </row>
    <row r="11" spans="1:4" ht="15.75">
      <c r="A11" s="179" t="s">
        <v>310</v>
      </c>
      <c r="B11" s="313" t="s">
        <v>311</v>
      </c>
      <c r="C11" s="318" t="s">
        <v>160</v>
      </c>
    </row>
    <row r="12" spans="1:4" s="540" customFormat="1" ht="15.75">
      <c r="A12" s="542" t="s">
        <v>1459</v>
      </c>
      <c r="B12" s="541" t="s">
        <v>1460</v>
      </c>
      <c r="C12" s="318" t="s">
        <v>160</v>
      </c>
    </row>
    <row r="13" spans="1:4" ht="16.5" thickBot="1">
      <c r="A13" s="113"/>
      <c r="B13" s="313"/>
      <c r="C13" s="318"/>
    </row>
    <row r="14" spans="1:4" ht="15.75">
      <c r="A14" s="114"/>
      <c r="B14" s="549" t="s">
        <v>1484</v>
      </c>
      <c r="C14" s="550"/>
    </row>
    <row r="15" spans="1:4" ht="15.75">
      <c r="A15" s="544" t="s">
        <v>1461</v>
      </c>
      <c r="B15" s="543" t="s">
        <v>1462</v>
      </c>
      <c r="C15" s="318" t="s">
        <v>160</v>
      </c>
    </row>
    <row r="16" spans="1:4" s="135" customFormat="1" ht="15.75">
      <c r="A16" s="544" t="s">
        <v>1463</v>
      </c>
      <c r="B16" s="543" t="s">
        <v>1464</v>
      </c>
      <c r="C16" s="318" t="s">
        <v>160</v>
      </c>
    </row>
    <row r="17" spans="1:3" s="135" customFormat="1" ht="15.75">
      <c r="A17" s="544" t="s">
        <v>1465</v>
      </c>
      <c r="B17" s="543" t="s">
        <v>1466</v>
      </c>
      <c r="C17" s="318" t="s">
        <v>160</v>
      </c>
    </row>
    <row r="18" spans="1:3" s="135" customFormat="1" ht="15.75">
      <c r="A18" s="544" t="s">
        <v>1467</v>
      </c>
      <c r="B18" s="543" t="s">
        <v>1468</v>
      </c>
      <c r="C18" s="318" t="s">
        <v>160</v>
      </c>
    </row>
    <row r="19" spans="1:3" ht="15.75">
      <c r="A19" s="544" t="s">
        <v>1469</v>
      </c>
      <c r="B19" s="543" t="s">
        <v>1470</v>
      </c>
      <c r="C19" s="318" t="s">
        <v>160</v>
      </c>
    </row>
    <row r="20" spans="1:3" ht="15.75">
      <c r="A20" s="544" t="s">
        <v>1471</v>
      </c>
      <c r="B20" s="543" t="s">
        <v>1472</v>
      </c>
      <c r="C20" s="318" t="s">
        <v>160</v>
      </c>
    </row>
    <row r="21" spans="1:3" ht="15.75">
      <c r="A21" s="544" t="s">
        <v>1473</v>
      </c>
      <c r="B21" s="543" t="s">
        <v>1474</v>
      </c>
      <c r="C21" s="318" t="s">
        <v>160</v>
      </c>
    </row>
    <row r="22" spans="1:3">
      <c r="A22" s="115"/>
      <c r="B22" s="313"/>
      <c r="C22" s="318"/>
    </row>
    <row r="23" spans="1:3" ht="15.75">
      <c r="A23" s="112"/>
      <c r="B23" s="549" t="s">
        <v>1483</v>
      </c>
      <c r="C23" s="318"/>
    </row>
    <row r="24" spans="1:3">
      <c r="A24" s="547" t="s">
        <v>1475</v>
      </c>
      <c r="B24" s="545" t="s">
        <v>1476</v>
      </c>
      <c r="C24" s="318" t="s">
        <v>160</v>
      </c>
    </row>
    <row r="25" spans="1:3">
      <c r="A25" s="547" t="s">
        <v>1477</v>
      </c>
      <c r="B25" s="545" t="s">
        <v>1478</v>
      </c>
      <c r="C25" s="318" t="s">
        <v>160</v>
      </c>
    </row>
    <row r="26" spans="1:3">
      <c r="A26" s="547" t="s">
        <v>1479</v>
      </c>
      <c r="B26" s="545" t="s">
        <v>1480</v>
      </c>
      <c r="C26" s="318" t="s">
        <v>160</v>
      </c>
    </row>
    <row r="27" spans="1:3" ht="15.75" thickBot="1">
      <c r="A27" s="548" t="s">
        <v>1481</v>
      </c>
      <c r="B27" s="546" t="s">
        <v>1482</v>
      </c>
      <c r="C27" s="318" t="s">
        <v>160</v>
      </c>
    </row>
    <row r="28" spans="1:3" s="139" customFormat="1" ht="15.75">
      <c r="A28" s="140"/>
      <c r="B28" s="313"/>
      <c r="C28" s="318"/>
    </row>
    <row r="29" spans="1:3" ht="15.75">
      <c r="A29" s="112"/>
      <c r="B29" s="549" t="s">
        <v>312</v>
      </c>
      <c r="C29" s="318"/>
    </row>
    <row r="30" spans="1:3">
      <c r="A30" s="547" t="s">
        <v>313</v>
      </c>
      <c r="B30" s="545" t="s">
        <v>1485</v>
      </c>
      <c r="C30" s="318" t="s">
        <v>160</v>
      </c>
    </row>
    <row r="31" spans="1:3">
      <c r="A31" s="547" t="s">
        <v>314</v>
      </c>
      <c r="B31" s="545" t="s">
        <v>1486</v>
      </c>
      <c r="C31" s="318" t="s">
        <v>160</v>
      </c>
    </row>
    <row r="32" spans="1:3">
      <c r="A32" s="547" t="s">
        <v>315</v>
      </c>
      <c r="B32" s="545" t="s">
        <v>1487</v>
      </c>
      <c r="C32" s="318" t="s">
        <v>160</v>
      </c>
    </row>
    <row r="33" spans="1:3">
      <c r="A33" s="547" t="s">
        <v>316</v>
      </c>
      <c r="B33" s="545" t="s">
        <v>1488</v>
      </c>
      <c r="C33" s="318" t="s">
        <v>160</v>
      </c>
    </row>
    <row r="34" spans="1:3" s="139" customFormat="1" ht="15.75">
      <c r="A34" s="140"/>
      <c r="B34" s="313"/>
      <c r="C34" s="318"/>
    </row>
    <row r="35" spans="1:3" ht="15.75">
      <c r="A35" s="116"/>
      <c r="B35" s="312" t="s">
        <v>243</v>
      </c>
      <c r="C35" s="318"/>
    </row>
    <row r="36" spans="1:3" ht="15.75">
      <c r="A36" s="180" t="s">
        <v>321</v>
      </c>
      <c r="B36" s="313" t="s">
        <v>322</v>
      </c>
      <c r="C36" s="318" t="s">
        <v>160</v>
      </c>
    </row>
    <row r="37" spans="1:3" ht="15.75">
      <c r="A37" s="181" t="s">
        <v>323</v>
      </c>
      <c r="B37" s="314" t="s">
        <v>324</v>
      </c>
      <c r="C37" s="318" t="s">
        <v>160</v>
      </c>
    </row>
    <row r="38" spans="1:3" ht="15.75">
      <c r="A38" s="182" t="s">
        <v>325</v>
      </c>
      <c r="B38" s="314" t="s">
        <v>326</v>
      </c>
      <c r="C38" s="318" t="s">
        <v>160</v>
      </c>
    </row>
    <row r="39" spans="1:3" ht="15.75">
      <c r="A39" s="179" t="s">
        <v>327</v>
      </c>
      <c r="B39" s="313" t="s">
        <v>328</v>
      </c>
      <c r="C39" s="318" t="s">
        <v>160</v>
      </c>
    </row>
    <row r="40" spans="1:3" s="139" customFormat="1" ht="15.75">
      <c r="A40" s="140"/>
      <c r="B40" s="313"/>
      <c r="C40" s="318"/>
    </row>
    <row r="41" spans="1:3" s="540" customFormat="1" ht="15.75">
      <c r="A41" s="116"/>
      <c r="B41" s="549" t="s">
        <v>242</v>
      </c>
      <c r="C41" s="318"/>
    </row>
    <row r="42" spans="1:3" s="540" customFormat="1">
      <c r="A42" s="547" t="s">
        <v>317</v>
      </c>
      <c r="B42" s="545" t="s">
        <v>1489</v>
      </c>
      <c r="C42" s="318" t="s">
        <v>160</v>
      </c>
    </row>
    <row r="43" spans="1:3" s="540" customFormat="1">
      <c r="A43" s="547" t="s">
        <v>318</v>
      </c>
      <c r="B43" s="545" t="s">
        <v>1490</v>
      </c>
      <c r="C43" s="318" t="s">
        <v>160</v>
      </c>
    </row>
    <row r="44" spans="1:3" s="540" customFormat="1">
      <c r="A44" s="547" t="s">
        <v>319</v>
      </c>
      <c r="B44" s="545" t="s">
        <v>1491</v>
      </c>
      <c r="C44" s="318" t="s">
        <v>160</v>
      </c>
    </row>
    <row r="45" spans="1:3" s="540" customFormat="1" ht="15.75" thickBot="1">
      <c r="A45" s="547" t="s">
        <v>320</v>
      </c>
      <c r="B45" s="545" t="s">
        <v>1492</v>
      </c>
      <c r="C45" s="318" t="s">
        <v>160</v>
      </c>
    </row>
    <row r="46" spans="1:3" ht="18">
      <c r="A46" s="117"/>
      <c r="B46" s="311" t="s">
        <v>329</v>
      </c>
      <c r="C46" s="318"/>
    </row>
    <row r="47" spans="1:3">
      <c r="A47" s="547" t="s">
        <v>1493</v>
      </c>
      <c r="B47" s="551" t="s">
        <v>1494</v>
      </c>
      <c r="C47" s="318" t="s">
        <v>160</v>
      </c>
    </row>
    <row r="48" spans="1:3" ht="15.75">
      <c r="A48" s="111"/>
      <c r="B48" s="111"/>
      <c r="C48" s="318"/>
    </row>
    <row r="49" spans="1:3" ht="15.75">
      <c r="A49" s="111"/>
      <c r="B49" s="111"/>
      <c r="C49" s="318"/>
    </row>
    <row r="50" spans="1:3" ht="24" thickBot="1">
      <c r="A50" s="972" t="s">
        <v>244</v>
      </c>
      <c r="B50" s="973"/>
      <c r="C50" s="974"/>
    </row>
    <row r="51" spans="1:3" ht="16.5" thickBot="1">
      <c r="A51" s="966" t="s">
        <v>331</v>
      </c>
      <c r="B51" s="967"/>
      <c r="C51" s="318"/>
    </row>
    <row r="52" spans="1:3" s="509" customFormat="1" ht="126">
      <c r="A52" s="183" t="s">
        <v>1447</v>
      </c>
      <c r="B52" s="530" t="s">
        <v>1448</v>
      </c>
      <c r="C52" s="318" t="s">
        <v>160</v>
      </c>
    </row>
    <row r="53" spans="1:3" ht="63">
      <c r="A53" s="183" t="s">
        <v>906</v>
      </c>
      <c r="B53" s="325" t="s">
        <v>332</v>
      </c>
      <c r="C53" s="318" t="s">
        <v>160</v>
      </c>
    </row>
    <row r="54" spans="1:3" s="437" customFormat="1" ht="63.75" thickBot="1">
      <c r="A54" s="183" t="s">
        <v>1283</v>
      </c>
      <c r="B54" s="447" t="s">
        <v>1284</v>
      </c>
      <c r="C54" s="318" t="s">
        <v>160</v>
      </c>
    </row>
    <row r="55" spans="1:3" ht="16.5" thickBot="1">
      <c r="A55" s="968" t="s">
        <v>245</v>
      </c>
      <c r="B55" s="969"/>
      <c r="C55" s="318" t="s">
        <v>160</v>
      </c>
    </row>
    <row r="56" spans="1:3" ht="63">
      <c r="A56" s="379" t="s">
        <v>333</v>
      </c>
      <c r="B56" s="448" t="s">
        <v>1286</v>
      </c>
      <c r="C56" s="318" t="s">
        <v>160</v>
      </c>
    </row>
    <row r="57" spans="1:3" s="437" customFormat="1" ht="252.75" thickBot="1">
      <c r="A57" s="379" t="s">
        <v>1285</v>
      </c>
      <c r="B57" s="447" t="s">
        <v>1287</v>
      </c>
      <c r="C57" s="318" t="s">
        <v>160</v>
      </c>
    </row>
    <row r="58" spans="1:3" ht="16.5" thickBot="1">
      <c r="A58" s="956" t="s">
        <v>334</v>
      </c>
      <c r="B58" s="967"/>
      <c r="C58" s="318"/>
    </row>
    <row r="59" spans="1:3" ht="63">
      <c r="A59" s="184" t="s">
        <v>246</v>
      </c>
      <c r="B59" s="326" t="s">
        <v>247</v>
      </c>
      <c r="C59" s="318" t="s">
        <v>160</v>
      </c>
    </row>
    <row r="60" spans="1:3" s="437" customFormat="1" ht="94.5">
      <c r="A60" s="449" t="s">
        <v>1288</v>
      </c>
      <c r="B60" s="452" t="s">
        <v>1289</v>
      </c>
      <c r="C60" s="400" t="s">
        <v>160</v>
      </c>
    </row>
    <row r="61" spans="1:3" ht="173.25">
      <c r="A61" s="450" t="s">
        <v>907</v>
      </c>
      <c r="B61" s="451" t="s">
        <v>339</v>
      </c>
      <c r="C61" s="318" t="s">
        <v>160</v>
      </c>
    </row>
    <row r="62" spans="1:3" s="135" customFormat="1" ht="204.75">
      <c r="A62" s="970" t="s">
        <v>1495</v>
      </c>
      <c r="B62" s="552" t="s">
        <v>1496</v>
      </c>
      <c r="C62" s="978" t="s">
        <v>160</v>
      </c>
    </row>
    <row r="63" spans="1:3" s="135" customFormat="1" ht="15.75">
      <c r="A63" s="971"/>
      <c r="B63" s="327" t="s">
        <v>430</v>
      </c>
      <c r="C63" s="979"/>
    </row>
    <row r="64" spans="1:3" s="135" customFormat="1" ht="15.75">
      <c r="A64" s="971"/>
      <c r="B64" s="328" t="s">
        <v>431</v>
      </c>
      <c r="C64" s="980"/>
    </row>
    <row r="65" spans="1:3" s="437" customFormat="1" ht="78.75" customHeight="1">
      <c r="A65" s="970" t="s">
        <v>1290</v>
      </c>
      <c r="B65" s="981" t="s">
        <v>1291</v>
      </c>
      <c r="C65" s="978" t="s">
        <v>160</v>
      </c>
    </row>
    <row r="66" spans="1:3" s="437" customFormat="1" ht="15.75" customHeight="1">
      <c r="A66" s="971"/>
      <c r="B66" s="982"/>
      <c r="C66" s="979"/>
    </row>
    <row r="67" spans="1:3" s="437" customFormat="1" ht="16.5" customHeight="1" thickBot="1">
      <c r="A67" s="971"/>
      <c r="B67" s="983"/>
      <c r="C67" s="980"/>
    </row>
    <row r="68" spans="1:3" s="437" customFormat="1" ht="165.75" customHeight="1" thickBot="1">
      <c r="A68" s="456" t="s">
        <v>1292</v>
      </c>
      <c r="B68" s="453" t="s">
        <v>1293</v>
      </c>
      <c r="C68" s="318" t="s">
        <v>160</v>
      </c>
    </row>
    <row r="69" spans="1:3" s="437" customFormat="1" ht="189.75" customHeight="1" thickBot="1">
      <c r="A69" s="454" t="s">
        <v>1497</v>
      </c>
      <c r="B69" s="553" t="s">
        <v>1498</v>
      </c>
      <c r="C69" s="317" t="s">
        <v>160</v>
      </c>
    </row>
    <row r="70" spans="1:3" ht="15.75" customHeight="1" thickBot="1">
      <c r="A70" s="956" t="s">
        <v>335</v>
      </c>
      <c r="B70" s="957"/>
      <c r="C70" s="318"/>
    </row>
    <row r="71" spans="1:3" s="398" customFormat="1" ht="15.75" customHeight="1" thickBot="1">
      <c r="A71" s="185" t="s">
        <v>908</v>
      </c>
      <c r="B71" s="329" t="s">
        <v>432</v>
      </c>
      <c r="C71" s="400" t="s">
        <v>160</v>
      </c>
    </row>
    <row r="72" spans="1:3" s="398" customFormat="1" ht="16.5" thickBot="1">
      <c r="A72" s="185" t="s">
        <v>1175</v>
      </c>
      <c r="B72" s="329" t="s">
        <v>1176</v>
      </c>
      <c r="C72" s="400" t="s">
        <v>160</v>
      </c>
    </row>
    <row r="73" spans="1:3" s="531" customFormat="1" ht="16.5" thickBot="1">
      <c r="A73" s="185" t="s">
        <v>1449</v>
      </c>
      <c r="B73" s="532" t="s">
        <v>1450</v>
      </c>
      <c r="C73" s="400" t="s">
        <v>160</v>
      </c>
    </row>
    <row r="74" spans="1:3" s="398" customFormat="1" ht="15.75">
      <c r="A74" s="185" t="s">
        <v>1445</v>
      </c>
      <c r="B74" s="329" t="s">
        <v>1446</v>
      </c>
      <c r="C74" s="400" t="s">
        <v>160</v>
      </c>
    </row>
    <row r="75" spans="1:3" s="437" customFormat="1" ht="15.75">
      <c r="A75" s="184" t="s">
        <v>1294</v>
      </c>
      <c r="B75" s="455" t="s">
        <v>1295</v>
      </c>
      <c r="C75" s="400" t="s">
        <v>160</v>
      </c>
    </row>
    <row r="76" spans="1:3" s="531" customFormat="1" ht="16.5" thickBot="1">
      <c r="A76" s="533" t="s">
        <v>1451</v>
      </c>
      <c r="B76" s="534" t="s">
        <v>1452</v>
      </c>
      <c r="C76" s="400" t="s">
        <v>160</v>
      </c>
    </row>
    <row r="77" spans="1:3" ht="9" customHeight="1">
      <c r="A77" s="958" t="s">
        <v>486</v>
      </c>
      <c r="B77" s="959"/>
      <c r="C77" s="318"/>
    </row>
    <row r="78" spans="1:3" ht="1.5" customHeight="1">
      <c r="A78" s="960"/>
      <c r="B78" s="961"/>
      <c r="C78" s="318"/>
    </row>
    <row r="79" spans="1:3" ht="7.5" customHeight="1" thickBot="1">
      <c r="A79" s="960"/>
      <c r="B79" s="961"/>
      <c r="C79" s="318"/>
    </row>
    <row r="80" spans="1:3" hidden="1">
      <c r="A80" s="960"/>
      <c r="B80" s="961"/>
      <c r="C80" s="399"/>
    </row>
    <row r="81" spans="1:3" s="398" customFormat="1" ht="15.75">
      <c r="A81" s="502" t="s">
        <v>1177</v>
      </c>
      <c r="B81" s="499" t="s">
        <v>1178</v>
      </c>
      <c r="C81" s="400" t="s">
        <v>160</v>
      </c>
    </row>
    <row r="82" spans="1:3" s="398" customFormat="1" ht="15.75">
      <c r="A82" s="503" t="s">
        <v>1296</v>
      </c>
      <c r="B82" s="500" t="s">
        <v>1297</v>
      </c>
      <c r="C82" s="318" t="s">
        <v>160</v>
      </c>
    </row>
    <row r="83" spans="1:3" ht="15.75">
      <c r="A83" s="503" t="s">
        <v>1298</v>
      </c>
      <c r="B83" s="500" t="s">
        <v>1299</v>
      </c>
      <c r="C83" s="318" t="s">
        <v>160</v>
      </c>
    </row>
    <row r="84" spans="1:3" s="437" customFormat="1" ht="15.75">
      <c r="A84" s="503" t="s">
        <v>1406</v>
      </c>
      <c r="B84" s="500" t="s">
        <v>1407</v>
      </c>
      <c r="C84" s="318" t="s">
        <v>160</v>
      </c>
    </row>
    <row r="85" spans="1:3" s="437" customFormat="1" ht="15.75">
      <c r="A85" s="503" t="s">
        <v>1300</v>
      </c>
      <c r="B85" s="500" t="s">
        <v>1301</v>
      </c>
      <c r="C85" s="318" t="s">
        <v>160</v>
      </c>
    </row>
    <row r="86" spans="1:3" s="484" customFormat="1" ht="15.75">
      <c r="A86" s="503" t="s">
        <v>1302</v>
      </c>
      <c r="B86" s="500" t="s">
        <v>1303</v>
      </c>
      <c r="C86" s="318" t="s">
        <v>160</v>
      </c>
    </row>
    <row r="87" spans="1:3" s="484" customFormat="1" ht="15.75">
      <c r="A87" s="503" t="s">
        <v>1304</v>
      </c>
      <c r="B87" s="500" t="s">
        <v>336</v>
      </c>
      <c r="C87" s="318" t="s">
        <v>160</v>
      </c>
    </row>
    <row r="88" spans="1:3" s="484" customFormat="1" ht="15.75">
      <c r="A88" s="503" t="s">
        <v>1179</v>
      </c>
      <c r="B88" s="500" t="s">
        <v>1180</v>
      </c>
      <c r="C88" s="318" t="s">
        <v>160</v>
      </c>
    </row>
    <row r="89" spans="1:3" s="484" customFormat="1" ht="15.75">
      <c r="A89" s="503" t="s">
        <v>1305</v>
      </c>
      <c r="B89" s="500" t="s">
        <v>337</v>
      </c>
      <c r="C89" s="318" t="s">
        <v>160</v>
      </c>
    </row>
    <row r="90" spans="1:3" s="484" customFormat="1" ht="15.75">
      <c r="A90" s="503" t="s">
        <v>1408</v>
      </c>
      <c r="B90" s="500" t="s">
        <v>1409</v>
      </c>
      <c r="C90" s="318" t="s">
        <v>160</v>
      </c>
    </row>
    <row r="91" spans="1:3" s="484" customFormat="1" ht="15.75">
      <c r="A91" s="503" t="s">
        <v>1410</v>
      </c>
      <c r="B91" s="500" t="s">
        <v>1411</v>
      </c>
      <c r="C91" s="318" t="s">
        <v>160</v>
      </c>
    </row>
    <row r="92" spans="1:3" s="484" customFormat="1" ht="15.75">
      <c r="A92" s="503" t="s">
        <v>1412</v>
      </c>
      <c r="B92" s="500" t="s">
        <v>1413</v>
      </c>
      <c r="C92" s="318" t="s">
        <v>160</v>
      </c>
    </row>
    <row r="93" spans="1:3" s="484" customFormat="1" ht="15.75">
      <c r="A93" s="503" t="s">
        <v>1306</v>
      </c>
      <c r="B93" s="500" t="s">
        <v>338</v>
      </c>
      <c r="C93" s="318" t="s">
        <v>160</v>
      </c>
    </row>
    <row r="94" spans="1:3" s="484" customFormat="1" ht="15.75">
      <c r="A94" s="503" t="s">
        <v>1414</v>
      </c>
      <c r="B94" s="500" t="s">
        <v>1415</v>
      </c>
      <c r="C94" s="318" t="s">
        <v>160</v>
      </c>
    </row>
    <row r="95" spans="1:3" s="484" customFormat="1" ht="15.75">
      <c r="A95" s="503" t="s">
        <v>1307</v>
      </c>
      <c r="B95" s="500" t="s">
        <v>1308</v>
      </c>
      <c r="C95" s="318" t="s">
        <v>160</v>
      </c>
    </row>
    <row r="96" spans="1:3" s="437" customFormat="1" ht="16.5" thickBot="1">
      <c r="A96" s="504" t="s">
        <v>1181</v>
      </c>
      <c r="B96" s="501" t="s">
        <v>1182</v>
      </c>
      <c r="C96" s="498" t="s">
        <v>160</v>
      </c>
    </row>
    <row r="97" spans="1:3" s="484" customFormat="1">
      <c r="A97" s="496"/>
      <c r="B97" s="495"/>
      <c r="C97" s="497"/>
    </row>
    <row r="98" spans="1:3" ht="23.25">
      <c r="A98" s="975" t="s">
        <v>330</v>
      </c>
      <c r="B98" s="976"/>
      <c r="C98" s="977"/>
    </row>
    <row r="99" spans="1:3" ht="21">
      <c r="A99" s="962" t="s">
        <v>248</v>
      </c>
      <c r="B99" s="963"/>
      <c r="C99" s="318"/>
    </row>
    <row r="100" spans="1:3" s="136" customFormat="1" ht="15.75">
      <c r="A100" s="186" t="s">
        <v>442</v>
      </c>
      <c r="B100" s="319" t="s">
        <v>443</v>
      </c>
      <c r="C100" s="318" t="s">
        <v>160</v>
      </c>
    </row>
    <row r="101" spans="1:3" ht="15.75">
      <c r="A101" s="186" t="s">
        <v>433</v>
      </c>
      <c r="B101" s="320" t="s">
        <v>434</v>
      </c>
      <c r="C101" s="318" t="s">
        <v>160</v>
      </c>
    </row>
    <row r="102" spans="1:3" ht="15.75">
      <c r="A102" s="186" t="s">
        <v>435</v>
      </c>
      <c r="B102" s="320" t="s">
        <v>436</v>
      </c>
      <c r="C102" s="318" t="s">
        <v>160</v>
      </c>
    </row>
    <row r="103" spans="1:3" s="136" customFormat="1" ht="15.75">
      <c r="A103" s="186" t="s">
        <v>444</v>
      </c>
      <c r="B103" s="321" t="s">
        <v>445</v>
      </c>
      <c r="C103" s="318" t="s">
        <v>160</v>
      </c>
    </row>
    <row r="104" spans="1:3" s="136" customFormat="1" ht="15.75">
      <c r="A104" s="186" t="s">
        <v>446</v>
      </c>
      <c r="B104" s="322" t="s">
        <v>447</v>
      </c>
      <c r="C104" s="318" t="s">
        <v>160</v>
      </c>
    </row>
    <row r="105" spans="1:3" s="136" customFormat="1" ht="15.75">
      <c r="A105" s="186" t="s">
        <v>448</v>
      </c>
      <c r="B105" s="321" t="s">
        <v>449</v>
      </c>
      <c r="C105" s="318" t="s">
        <v>160</v>
      </c>
    </row>
    <row r="106" spans="1:3" s="136" customFormat="1" ht="15.75">
      <c r="A106" s="186" t="s">
        <v>452</v>
      </c>
      <c r="B106" s="321" t="s">
        <v>453</v>
      </c>
      <c r="C106" s="318" t="s">
        <v>160</v>
      </c>
    </row>
    <row r="107" spans="1:3" s="136" customFormat="1" ht="15.75">
      <c r="A107" s="186" t="s">
        <v>454</v>
      </c>
      <c r="B107" s="321" t="s">
        <v>455</v>
      </c>
      <c r="C107" s="318" t="s">
        <v>160</v>
      </c>
    </row>
    <row r="108" spans="1:3" s="136" customFormat="1" ht="15.75">
      <c r="A108" s="186" t="s">
        <v>450</v>
      </c>
      <c r="B108" s="321" t="s">
        <v>451</v>
      </c>
      <c r="C108" s="318" t="s">
        <v>160</v>
      </c>
    </row>
    <row r="109" spans="1:3" ht="15.75">
      <c r="A109" s="186" t="s">
        <v>437</v>
      </c>
      <c r="B109" s="320" t="s">
        <v>438</v>
      </c>
      <c r="C109" s="318" t="s">
        <v>160</v>
      </c>
    </row>
    <row r="110" spans="1:3" ht="15.75">
      <c r="A110" s="186" t="s">
        <v>439</v>
      </c>
      <c r="B110" s="320" t="s">
        <v>440</v>
      </c>
      <c r="C110" s="318" t="s">
        <v>160</v>
      </c>
    </row>
    <row r="111" spans="1:3" ht="15.75">
      <c r="A111" s="186" t="s">
        <v>249</v>
      </c>
      <c r="B111" s="320" t="s">
        <v>441</v>
      </c>
      <c r="C111" s="318" t="s">
        <v>160</v>
      </c>
    </row>
    <row r="112" spans="1:3" ht="15.75">
      <c r="A112" s="186" t="s">
        <v>250</v>
      </c>
      <c r="B112" s="323" t="s">
        <v>251</v>
      </c>
      <c r="C112" s="318" t="s">
        <v>160</v>
      </c>
    </row>
    <row r="113" spans="1:3" ht="15.75">
      <c r="A113" s="186" t="s">
        <v>456</v>
      </c>
      <c r="B113" s="322" t="s">
        <v>457</v>
      </c>
      <c r="C113" s="318" t="s">
        <v>160</v>
      </c>
    </row>
    <row r="114" spans="1:3" s="136" customFormat="1" ht="15.75">
      <c r="A114" s="186" t="s">
        <v>460</v>
      </c>
      <c r="B114" s="322" t="s">
        <v>461</v>
      </c>
      <c r="C114" s="318" t="s">
        <v>160</v>
      </c>
    </row>
    <row r="115" spans="1:3" s="136" customFormat="1" ht="15.75">
      <c r="A115" s="186" t="s">
        <v>462</v>
      </c>
      <c r="B115" s="322" t="s">
        <v>463</v>
      </c>
      <c r="C115" s="318" t="s">
        <v>160</v>
      </c>
    </row>
    <row r="116" spans="1:3" ht="15.75">
      <c r="A116" s="186" t="s">
        <v>458</v>
      </c>
      <c r="B116" s="322" t="s">
        <v>459</v>
      </c>
      <c r="C116" s="318" t="s">
        <v>160</v>
      </c>
    </row>
    <row r="117" spans="1:3" ht="15.75">
      <c r="A117" s="186" t="s">
        <v>464</v>
      </c>
      <c r="B117" s="324" t="s">
        <v>465</v>
      </c>
      <c r="C117" s="318" t="s">
        <v>160</v>
      </c>
    </row>
    <row r="118" spans="1:3" ht="15.75">
      <c r="A118" s="186" t="s">
        <v>466</v>
      </c>
      <c r="B118" s="321" t="s">
        <v>467</v>
      </c>
      <c r="C118" s="318" t="s">
        <v>160</v>
      </c>
    </row>
    <row r="119" spans="1:3" ht="15.75">
      <c r="A119" s="186" t="s">
        <v>468</v>
      </c>
      <c r="B119" s="321" t="s">
        <v>469</v>
      </c>
      <c r="C119" s="318" t="s">
        <v>160</v>
      </c>
    </row>
  </sheetData>
  <mergeCells count="16">
    <mergeCell ref="A1:C1"/>
    <mergeCell ref="B2:C2"/>
    <mergeCell ref="A70:B70"/>
    <mergeCell ref="A77:B80"/>
    <mergeCell ref="A99:B99"/>
    <mergeCell ref="A5:B5"/>
    <mergeCell ref="A51:B51"/>
    <mergeCell ref="A55:B55"/>
    <mergeCell ref="A58:B58"/>
    <mergeCell ref="A62:A64"/>
    <mergeCell ref="A50:C50"/>
    <mergeCell ref="A98:C98"/>
    <mergeCell ref="C62:C64"/>
    <mergeCell ref="A65:A67"/>
    <mergeCell ref="C65:C67"/>
    <mergeCell ref="B65:B67"/>
  </mergeCells>
  <phoneticPr fontId="21" type="noConversion"/>
  <pageMargins left="0.75" right="0.75" top="1" bottom="1" header="0.5" footer="0.5"/>
  <pageSetup scale="85"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62"/>
  <sheetViews>
    <sheetView showGridLines="0" zoomScaleNormal="100" workbookViewId="0">
      <pane ySplit="2" topLeftCell="A3" activePane="bottomLeft" state="frozen"/>
      <selection pane="bottomLeft" activeCell="C16" sqref="C16:C18"/>
    </sheetView>
  </sheetViews>
  <sheetFormatPr defaultRowHeight="15"/>
  <cols>
    <col min="1" max="1" width="22.28515625" style="105" customWidth="1"/>
    <col min="2" max="2" width="83" style="105" customWidth="1"/>
    <col min="3" max="3" width="20.85546875" style="105" customWidth="1"/>
    <col min="4" max="4" width="9.140625" style="105"/>
    <col min="5" max="5" width="22.140625" style="105" customWidth="1"/>
    <col min="6" max="16384" width="9.140625" style="105"/>
  </cols>
  <sheetData>
    <row r="1" spans="1:125" ht="67.5" customHeight="1">
      <c r="A1" s="847" t="s">
        <v>1</v>
      </c>
      <c r="B1" s="847"/>
      <c r="C1" s="847"/>
      <c r="D1" s="18"/>
      <c r="E1" s="187"/>
      <c r="F1" s="18"/>
      <c r="G1" s="18"/>
      <c r="H1" s="18"/>
    </row>
    <row r="2" spans="1:125" ht="51" customHeight="1">
      <c r="B2" s="948" t="s">
        <v>285</v>
      </c>
      <c r="C2" s="948"/>
    </row>
    <row r="3" spans="1:125" s="86" customFormat="1" ht="19.5" thickBot="1">
      <c r="A3" s="984" t="s">
        <v>507</v>
      </c>
      <c r="B3" s="984"/>
      <c r="C3" s="984"/>
    </row>
    <row r="4" spans="1:125" s="86" customFormat="1" ht="16.5" thickBot="1">
      <c r="A4" s="200" t="s">
        <v>236</v>
      </c>
      <c r="B4" s="201" t="s">
        <v>237</v>
      </c>
      <c r="C4" s="202" t="s">
        <v>238</v>
      </c>
    </row>
    <row r="5" spans="1:125" s="73" customFormat="1">
      <c r="A5" s="985" t="s">
        <v>239</v>
      </c>
      <c r="B5" s="985"/>
      <c r="C5" s="985"/>
      <c r="D5" s="72"/>
      <c r="E5" s="72"/>
      <c r="F5" s="72"/>
      <c r="G5" s="72"/>
      <c r="H5" s="72"/>
      <c r="I5" s="72"/>
      <c r="J5" s="72"/>
      <c r="K5" s="72"/>
      <c r="L5" s="72"/>
      <c r="M5" s="72"/>
      <c r="N5" s="72"/>
      <c r="O5" s="72"/>
      <c r="P5" s="72"/>
      <c r="Q5" s="72"/>
      <c r="R5" s="72"/>
      <c r="S5" s="72"/>
      <c r="T5" s="72"/>
      <c r="U5" s="72"/>
      <c r="V5" s="72"/>
      <c r="W5" s="72"/>
      <c r="X5" s="72"/>
      <c r="Y5" s="72"/>
      <c r="Z5" s="72"/>
      <c r="AA5" s="72"/>
      <c r="AB5" s="72"/>
      <c r="AC5" s="72"/>
      <c r="AD5" s="72"/>
      <c r="AE5" s="72"/>
      <c r="AF5" s="72"/>
      <c r="AG5" s="72"/>
      <c r="AH5" s="72"/>
      <c r="AI5" s="72"/>
      <c r="AJ5" s="72"/>
      <c r="AK5" s="72"/>
      <c r="AL5" s="72"/>
      <c r="AM5" s="72"/>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c r="BO5" s="72"/>
      <c r="BP5" s="72"/>
      <c r="BQ5" s="72"/>
      <c r="BR5" s="72"/>
      <c r="BS5" s="72"/>
      <c r="BT5" s="72"/>
      <c r="BU5" s="72"/>
      <c r="BV5" s="72"/>
      <c r="BW5" s="72"/>
      <c r="BX5" s="72"/>
      <c r="BY5" s="72"/>
      <c r="BZ5" s="72"/>
      <c r="CA5" s="72"/>
      <c r="CB5" s="72"/>
      <c r="CC5" s="72"/>
      <c r="CD5" s="72"/>
      <c r="CE5" s="72"/>
      <c r="CF5" s="72"/>
      <c r="CG5" s="72"/>
      <c r="CH5" s="72"/>
      <c r="CI5" s="72"/>
      <c r="CJ5" s="72"/>
      <c r="CK5" s="72"/>
      <c r="CL5" s="72"/>
      <c r="CM5" s="72"/>
      <c r="CN5" s="72"/>
      <c r="CO5" s="72"/>
      <c r="CP5" s="72"/>
      <c r="CQ5" s="72"/>
      <c r="CR5" s="72"/>
      <c r="CS5" s="72"/>
      <c r="CT5" s="72"/>
      <c r="CU5" s="72"/>
      <c r="CV5" s="72"/>
      <c r="CW5" s="72"/>
      <c r="CX5" s="72"/>
      <c r="CY5" s="72"/>
      <c r="CZ5" s="72"/>
      <c r="DA5" s="72"/>
      <c r="DB5" s="72"/>
      <c r="DC5" s="72"/>
      <c r="DD5" s="72"/>
      <c r="DE5" s="72"/>
      <c r="DF5" s="72"/>
      <c r="DG5" s="72"/>
      <c r="DH5" s="72"/>
      <c r="DI5" s="72"/>
      <c r="DJ5" s="72"/>
      <c r="DK5" s="72"/>
      <c r="DL5" s="72"/>
      <c r="DM5" s="72"/>
      <c r="DN5" s="72"/>
      <c r="DO5" s="72"/>
      <c r="DP5" s="72"/>
      <c r="DQ5" s="72"/>
      <c r="DR5" s="72"/>
      <c r="DS5" s="72"/>
      <c r="DT5" s="72"/>
      <c r="DU5" s="72"/>
    </row>
    <row r="6" spans="1:125" s="88" customFormat="1">
      <c r="A6" s="203" t="s">
        <v>394</v>
      </c>
      <c r="B6" s="106" t="s">
        <v>395</v>
      </c>
      <c r="C6" s="107" t="s">
        <v>160</v>
      </c>
      <c r="D6" s="87"/>
      <c r="E6" s="87"/>
      <c r="F6" s="87"/>
      <c r="G6" s="87"/>
      <c r="H6" s="87"/>
      <c r="I6" s="87"/>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7"/>
      <c r="AT6" s="87"/>
      <c r="AU6" s="87"/>
      <c r="AV6" s="87"/>
      <c r="AW6" s="87"/>
      <c r="AX6" s="87"/>
      <c r="AY6" s="87"/>
      <c r="AZ6" s="87"/>
      <c r="BA6" s="87"/>
      <c r="BB6" s="87"/>
      <c r="BC6" s="87"/>
      <c r="BD6" s="87"/>
      <c r="BE6" s="87"/>
      <c r="BF6" s="87"/>
      <c r="BG6" s="87"/>
      <c r="BH6" s="87"/>
      <c r="BI6" s="87"/>
      <c r="BJ6" s="87"/>
      <c r="BK6" s="87"/>
      <c r="BL6" s="87"/>
      <c r="BM6" s="87"/>
      <c r="BN6" s="87"/>
      <c r="BO6" s="87"/>
      <c r="BP6" s="87"/>
      <c r="BQ6" s="87"/>
      <c r="BR6" s="87"/>
      <c r="BS6" s="87"/>
      <c r="BT6" s="87"/>
      <c r="BU6" s="87"/>
      <c r="BV6" s="87"/>
      <c r="BW6" s="87"/>
      <c r="BX6" s="87"/>
      <c r="BY6" s="87"/>
      <c r="BZ6" s="87"/>
      <c r="CA6" s="87"/>
      <c r="CB6" s="87"/>
      <c r="CC6" s="87"/>
      <c r="CD6" s="87"/>
      <c r="CE6" s="87"/>
      <c r="CF6" s="87"/>
      <c r="CG6" s="87"/>
      <c r="CH6" s="87"/>
      <c r="CI6" s="87"/>
      <c r="CJ6" s="87"/>
      <c r="CK6" s="87"/>
      <c r="CL6" s="87"/>
      <c r="CM6" s="87"/>
      <c r="CN6" s="87"/>
      <c r="CO6" s="87"/>
      <c r="CP6" s="87"/>
      <c r="CQ6" s="87"/>
      <c r="CR6" s="87"/>
      <c r="CS6" s="87"/>
      <c r="CT6" s="87"/>
      <c r="CU6" s="87"/>
      <c r="CV6" s="87"/>
      <c r="CW6" s="87"/>
      <c r="CX6" s="87"/>
      <c r="CY6" s="87"/>
      <c r="CZ6" s="87"/>
      <c r="DA6" s="87"/>
      <c r="DB6" s="87"/>
      <c r="DC6" s="87"/>
      <c r="DD6" s="87"/>
      <c r="DE6" s="87"/>
      <c r="DF6" s="87"/>
      <c r="DG6" s="87"/>
      <c r="DH6" s="87"/>
      <c r="DI6" s="87"/>
      <c r="DJ6" s="87"/>
      <c r="DK6" s="87"/>
      <c r="DL6" s="87"/>
      <c r="DM6" s="87"/>
      <c r="DN6" s="87"/>
      <c r="DO6" s="87"/>
      <c r="DP6" s="87"/>
      <c r="DQ6" s="87"/>
      <c r="DR6" s="87"/>
      <c r="DS6" s="87"/>
      <c r="DT6" s="87"/>
      <c r="DU6" s="87"/>
    </row>
    <row r="7" spans="1:125" s="88" customFormat="1">
      <c r="A7" s="203" t="s">
        <v>393</v>
      </c>
      <c r="B7" s="106" t="s">
        <v>1795</v>
      </c>
      <c r="C7" s="107" t="s">
        <v>160</v>
      </c>
      <c r="D7" s="87"/>
      <c r="E7" s="87"/>
      <c r="F7" s="87"/>
      <c r="G7" s="87"/>
      <c r="H7" s="87"/>
      <c r="I7" s="87"/>
      <c r="J7" s="87"/>
      <c r="K7" s="87"/>
      <c r="L7" s="87"/>
      <c r="M7" s="87"/>
      <c r="N7" s="87"/>
      <c r="O7" s="87"/>
      <c r="P7" s="87"/>
      <c r="Q7" s="87"/>
      <c r="R7" s="87"/>
      <c r="S7" s="87"/>
      <c r="T7" s="87"/>
      <c r="U7" s="87"/>
      <c r="V7" s="87"/>
      <c r="W7" s="87"/>
      <c r="X7" s="87"/>
      <c r="Y7" s="87"/>
      <c r="Z7" s="87"/>
      <c r="AA7" s="87"/>
      <c r="AB7" s="87"/>
      <c r="AC7" s="87"/>
      <c r="AD7" s="87"/>
      <c r="AE7" s="87"/>
      <c r="AF7" s="87"/>
      <c r="AG7" s="87"/>
      <c r="AH7" s="87"/>
      <c r="AI7" s="87"/>
      <c r="AJ7" s="87"/>
      <c r="AK7" s="87"/>
      <c r="AL7" s="87"/>
      <c r="AM7" s="87"/>
      <c r="AN7" s="87"/>
      <c r="AO7" s="87"/>
      <c r="AP7" s="87"/>
      <c r="AQ7" s="87"/>
      <c r="AR7" s="87"/>
      <c r="AS7" s="87"/>
      <c r="AT7" s="87"/>
      <c r="AU7" s="87"/>
      <c r="AV7" s="87"/>
      <c r="AW7" s="87"/>
      <c r="AX7" s="87"/>
      <c r="AY7" s="87"/>
      <c r="AZ7" s="87"/>
      <c r="BA7" s="87"/>
      <c r="BB7" s="87"/>
      <c r="BC7" s="87"/>
      <c r="BD7" s="87"/>
      <c r="BE7" s="87"/>
      <c r="BF7" s="87"/>
      <c r="BG7" s="87"/>
      <c r="BH7" s="87"/>
      <c r="BI7" s="87"/>
      <c r="BJ7" s="87"/>
      <c r="BK7" s="87"/>
      <c r="BL7" s="87"/>
      <c r="BM7" s="87"/>
      <c r="BN7" s="87"/>
      <c r="BO7" s="87"/>
      <c r="BP7" s="87"/>
      <c r="BQ7" s="87"/>
      <c r="BR7" s="87"/>
      <c r="BS7" s="87"/>
      <c r="BT7" s="87"/>
      <c r="BU7" s="87"/>
      <c r="BV7" s="87"/>
      <c r="BW7" s="87"/>
      <c r="BX7" s="87"/>
      <c r="BY7" s="87"/>
      <c r="BZ7" s="87"/>
      <c r="CA7" s="87"/>
      <c r="CB7" s="87"/>
      <c r="CC7" s="87"/>
      <c r="CD7" s="87"/>
      <c r="CE7" s="87"/>
      <c r="CF7" s="87"/>
      <c r="CG7" s="87"/>
      <c r="CH7" s="87"/>
      <c r="CI7" s="87"/>
      <c r="CJ7" s="87"/>
      <c r="CK7" s="87"/>
      <c r="CL7" s="87"/>
      <c r="CM7" s="87"/>
      <c r="CN7" s="87"/>
      <c r="CO7" s="87"/>
      <c r="CP7" s="87"/>
      <c r="CQ7" s="87"/>
      <c r="CR7" s="87"/>
      <c r="CS7" s="87"/>
      <c r="CT7" s="87"/>
      <c r="CU7" s="87"/>
      <c r="CV7" s="87"/>
      <c r="CW7" s="87"/>
      <c r="CX7" s="87"/>
      <c r="CY7" s="87"/>
      <c r="CZ7" s="87"/>
      <c r="DA7" s="87"/>
      <c r="DB7" s="87"/>
      <c r="DC7" s="87"/>
      <c r="DD7" s="87"/>
      <c r="DE7" s="87"/>
      <c r="DF7" s="87"/>
      <c r="DG7" s="87"/>
      <c r="DH7" s="87"/>
      <c r="DI7" s="87"/>
      <c r="DJ7" s="87"/>
      <c r="DK7" s="87"/>
      <c r="DL7" s="87"/>
      <c r="DM7" s="87"/>
      <c r="DN7" s="87"/>
      <c r="DO7" s="87"/>
      <c r="DP7" s="87"/>
      <c r="DQ7" s="87"/>
      <c r="DR7" s="87"/>
      <c r="DS7" s="87"/>
      <c r="DT7" s="87"/>
      <c r="DU7" s="87"/>
    </row>
    <row r="8" spans="1:125" s="75" customFormat="1" ht="14.25">
      <c r="A8" s="82"/>
      <c r="B8" s="82"/>
      <c r="C8" s="83"/>
      <c r="D8" s="74"/>
      <c r="E8" s="74"/>
      <c r="F8" s="74"/>
      <c r="G8" s="74"/>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4"/>
      <c r="AU8" s="74"/>
      <c r="AV8" s="74"/>
      <c r="AW8" s="74"/>
      <c r="AX8" s="74"/>
      <c r="AY8" s="74"/>
      <c r="AZ8" s="74"/>
      <c r="BA8" s="74"/>
      <c r="BB8" s="74"/>
      <c r="BC8" s="74"/>
      <c r="BD8" s="74"/>
      <c r="BE8" s="74"/>
      <c r="BF8" s="74"/>
      <c r="BG8" s="74"/>
      <c r="BH8" s="74"/>
      <c r="BI8" s="74"/>
      <c r="BJ8" s="74"/>
      <c r="BK8" s="74"/>
      <c r="BL8" s="74"/>
      <c r="BM8" s="74"/>
      <c r="BN8" s="74"/>
      <c r="BO8" s="74"/>
      <c r="BP8" s="74"/>
      <c r="BQ8" s="74"/>
      <c r="BR8" s="74"/>
      <c r="BS8" s="74"/>
      <c r="BT8" s="74"/>
      <c r="BU8" s="74"/>
      <c r="BV8" s="74"/>
      <c r="BW8" s="74"/>
      <c r="BX8" s="74"/>
      <c r="BY8" s="74"/>
      <c r="BZ8" s="74"/>
      <c r="CA8" s="74"/>
      <c r="CB8" s="74"/>
      <c r="CC8" s="74"/>
      <c r="CD8" s="74"/>
      <c r="CE8" s="74"/>
      <c r="CF8" s="74"/>
      <c r="CG8" s="74"/>
      <c r="CH8" s="74"/>
      <c r="CI8" s="74"/>
      <c r="CJ8" s="74"/>
      <c r="CK8" s="74"/>
      <c r="CL8" s="74"/>
      <c r="CM8" s="74"/>
      <c r="CN8" s="74"/>
      <c r="CO8" s="74"/>
      <c r="CP8" s="74"/>
      <c r="CQ8" s="74"/>
      <c r="CR8" s="74"/>
      <c r="CS8" s="74"/>
      <c r="CT8" s="74"/>
      <c r="CU8" s="74"/>
      <c r="CV8" s="74"/>
      <c r="CW8" s="74"/>
      <c r="CX8" s="74"/>
      <c r="CY8" s="74"/>
      <c r="CZ8" s="74"/>
      <c r="DA8" s="74"/>
      <c r="DB8" s="74"/>
      <c r="DC8" s="74"/>
      <c r="DD8" s="74"/>
      <c r="DE8" s="74"/>
      <c r="DF8" s="74"/>
      <c r="DG8" s="74"/>
      <c r="DH8" s="74"/>
      <c r="DI8" s="74"/>
      <c r="DJ8" s="74"/>
      <c r="DK8" s="74"/>
      <c r="DL8" s="74"/>
      <c r="DM8" s="74"/>
      <c r="DN8" s="74"/>
      <c r="DO8" s="74"/>
      <c r="DP8" s="74"/>
      <c r="DQ8" s="74"/>
      <c r="DR8" s="74"/>
      <c r="DS8" s="74"/>
      <c r="DT8" s="74"/>
      <c r="DU8" s="74"/>
    </row>
    <row r="9" spans="1:125" s="75" customFormat="1">
      <c r="A9" s="985" t="s">
        <v>240</v>
      </c>
      <c r="B9" s="986"/>
      <c r="C9" s="985"/>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row>
    <row r="10" spans="1:125" s="75" customFormat="1">
      <c r="A10" s="457" t="s">
        <v>1309</v>
      </c>
      <c r="B10" s="459" t="s">
        <v>1310</v>
      </c>
      <c r="C10" s="107" t="s">
        <v>160</v>
      </c>
      <c r="D10" s="74"/>
      <c r="E10" s="74"/>
      <c r="F10" s="74"/>
      <c r="G10" s="74"/>
      <c r="H10" s="74"/>
      <c r="I10" s="74"/>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row>
    <row r="11" spans="1:125" s="75" customFormat="1">
      <c r="A11" s="458" t="s">
        <v>396</v>
      </c>
      <c r="B11" s="460" t="s">
        <v>397</v>
      </c>
      <c r="C11" s="107" t="s">
        <v>160</v>
      </c>
      <c r="D11" s="74"/>
      <c r="E11" s="74"/>
      <c r="F11" s="74"/>
      <c r="G11" s="74"/>
      <c r="H11" s="74"/>
      <c r="I11" s="74"/>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row>
    <row r="12" spans="1:125" s="75" customFormat="1">
      <c r="A12" s="457" t="s">
        <v>1311</v>
      </c>
      <c r="B12" s="461" t="s">
        <v>1313</v>
      </c>
      <c r="C12" s="107" t="s">
        <v>160</v>
      </c>
      <c r="D12" s="74"/>
      <c r="E12" s="74"/>
      <c r="F12" s="74"/>
      <c r="G12" s="74"/>
      <c r="H12" s="74"/>
      <c r="I12" s="74"/>
      <c r="J12" s="74"/>
      <c r="K12" s="74"/>
      <c r="L12" s="74"/>
      <c r="M12" s="74"/>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row>
    <row r="13" spans="1:125" s="75" customFormat="1">
      <c r="A13" s="457" t="s">
        <v>1312</v>
      </c>
      <c r="B13" s="461" t="s">
        <v>1314</v>
      </c>
      <c r="C13" s="107" t="s">
        <v>160</v>
      </c>
      <c r="D13" s="74"/>
      <c r="E13" s="74"/>
      <c r="F13" s="74"/>
      <c r="G13" s="74"/>
      <c r="H13" s="74"/>
      <c r="I13" s="74"/>
      <c r="J13" s="74"/>
      <c r="K13" s="74"/>
      <c r="L13" s="74"/>
      <c r="M13" s="74"/>
      <c r="N13" s="74"/>
      <c r="O13" s="74"/>
      <c r="P13" s="74"/>
      <c r="Q13" s="74"/>
      <c r="R13" s="74"/>
      <c r="S13" s="74"/>
      <c r="T13" s="74"/>
      <c r="U13" s="74"/>
      <c r="V13" s="74"/>
      <c r="W13" s="74"/>
      <c r="X13" s="74"/>
      <c r="Y13" s="74"/>
      <c r="Z13" s="74"/>
      <c r="AA13" s="74"/>
      <c r="AB13" s="74"/>
      <c r="AC13" s="74"/>
      <c r="AD13" s="74"/>
      <c r="AE13" s="74"/>
      <c r="AF13" s="74"/>
      <c r="AG13" s="74"/>
      <c r="AH13" s="74"/>
      <c r="AI13" s="74"/>
      <c r="AJ13" s="74"/>
      <c r="AK13" s="74"/>
      <c r="AL13" s="74"/>
      <c r="AM13" s="74"/>
      <c r="AN13" s="74"/>
      <c r="AO13" s="74"/>
      <c r="AP13" s="74"/>
      <c r="AQ13" s="74"/>
      <c r="AR13" s="74"/>
      <c r="AS13" s="74"/>
      <c r="AT13" s="74"/>
      <c r="AU13" s="74"/>
      <c r="AV13" s="74"/>
      <c r="AW13" s="74"/>
      <c r="AX13" s="74"/>
      <c r="AY13" s="74"/>
      <c r="AZ13" s="74"/>
      <c r="BA13" s="74"/>
      <c r="BB13" s="74"/>
      <c r="BC13" s="74"/>
      <c r="BD13" s="74"/>
      <c r="BE13" s="74"/>
      <c r="BF13" s="74"/>
      <c r="BG13" s="74"/>
      <c r="BH13" s="74"/>
      <c r="BI13" s="74"/>
      <c r="BJ13" s="74"/>
      <c r="BK13" s="74"/>
      <c r="BL13" s="74"/>
      <c r="BM13" s="74"/>
      <c r="BN13" s="74"/>
      <c r="BO13" s="74"/>
      <c r="BP13" s="74"/>
      <c r="BQ13" s="74"/>
      <c r="BR13" s="74"/>
      <c r="BS13" s="74"/>
      <c r="BT13" s="74"/>
      <c r="BU13" s="74"/>
      <c r="BV13" s="74"/>
      <c r="BW13" s="74"/>
      <c r="BX13" s="74"/>
      <c r="BY13" s="74"/>
      <c r="BZ13" s="74"/>
      <c r="CA13" s="74"/>
      <c r="CB13" s="74"/>
      <c r="CC13" s="74"/>
      <c r="CD13" s="74"/>
      <c r="CE13" s="74"/>
      <c r="CF13" s="74"/>
      <c r="CG13" s="74"/>
      <c r="CH13" s="74"/>
      <c r="CI13" s="74"/>
      <c r="CJ13" s="74"/>
      <c r="CK13" s="74"/>
      <c r="CL13" s="74"/>
      <c r="CM13" s="74"/>
      <c r="CN13" s="74"/>
      <c r="CO13" s="74"/>
      <c r="CP13" s="74"/>
      <c r="CQ13" s="74"/>
      <c r="CR13" s="74"/>
      <c r="CS13" s="74"/>
      <c r="CT13" s="74"/>
      <c r="CU13" s="74"/>
      <c r="CV13" s="74"/>
      <c r="CW13" s="74"/>
      <c r="CX13" s="74"/>
      <c r="CY13" s="74"/>
      <c r="CZ13" s="74"/>
      <c r="DA13" s="74"/>
      <c r="DB13" s="74"/>
      <c r="DC13" s="74"/>
      <c r="DD13" s="74"/>
      <c r="DE13" s="74"/>
      <c r="DF13" s="74"/>
      <c r="DG13" s="74"/>
      <c r="DH13" s="74"/>
      <c r="DI13" s="74"/>
      <c r="DJ13" s="74"/>
      <c r="DK13" s="74"/>
      <c r="DL13" s="74"/>
      <c r="DM13" s="74"/>
      <c r="DN13" s="74"/>
      <c r="DO13" s="74"/>
      <c r="DP13" s="74"/>
      <c r="DQ13" s="74"/>
      <c r="DR13" s="74"/>
      <c r="DS13" s="74"/>
      <c r="DT13" s="74"/>
      <c r="DU13" s="74"/>
    </row>
    <row r="14" spans="1:125" s="75" customFormat="1" ht="14.25">
      <c r="A14" s="84"/>
      <c r="B14" s="85"/>
      <c r="C14" s="85"/>
      <c r="D14" s="74"/>
      <c r="E14" s="74"/>
      <c r="F14" s="74"/>
      <c r="G14" s="74"/>
      <c r="H14" s="74"/>
      <c r="I14" s="74"/>
      <c r="J14" s="74"/>
      <c r="K14" s="74"/>
      <c r="L14" s="74"/>
      <c r="M14" s="74"/>
      <c r="N14" s="74"/>
      <c r="O14" s="74"/>
      <c r="P14" s="74"/>
      <c r="Q14" s="74"/>
      <c r="R14" s="74"/>
      <c r="S14" s="74"/>
      <c r="T14" s="74"/>
      <c r="U14" s="74"/>
      <c r="V14" s="74"/>
      <c r="W14" s="74"/>
      <c r="X14" s="74"/>
      <c r="Y14" s="74"/>
      <c r="Z14" s="74"/>
      <c r="AA14" s="74"/>
      <c r="AB14" s="74"/>
      <c r="AC14" s="74"/>
      <c r="AD14" s="74"/>
      <c r="AE14" s="74"/>
      <c r="AF14" s="74"/>
      <c r="AG14" s="74"/>
      <c r="AH14" s="74"/>
      <c r="AI14" s="74"/>
      <c r="AJ14" s="74"/>
      <c r="AK14" s="74"/>
      <c r="AL14" s="74"/>
      <c r="AM14" s="74"/>
      <c r="AN14" s="74"/>
      <c r="AO14" s="74"/>
      <c r="AP14" s="74"/>
      <c r="AQ14" s="74"/>
      <c r="AR14" s="74"/>
      <c r="AS14" s="74"/>
      <c r="AT14" s="74"/>
      <c r="AU14" s="74"/>
      <c r="AV14" s="74"/>
      <c r="AW14" s="74"/>
      <c r="AX14" s="74"/>
      <c r="AY14" s="74"/>
      <c r="AZ14" s="74"/>
      <c r="BA14" s="74"/>
      <c r="BB14" s="74"/>
      <c r="BC14" s="74"/>
      <c r="BD14" s="74"/>
      <c r="BE14" s="74"/>
      <c r="BF14" s="74"/>
      <c r="BG14" s="74"/>
      <c r="BH14" s="74"/>
      <c r="BI14" s="74"/>
      <c r="BJ14" s="74"/>
      <c r="BK14" s="74"/>
      <c r="BL14" s="74"/>
      <c r="BM14" s="74"/>
      <c r="BN14" s="74"/>
      <c r="BO14" s="74"/>
      <c r="BP14" s="74"/>
      <c r="BQ14" s="74"/>
      <c r="BR14" s="74"/>
      <c r="BS14" s="74"/>
      <c r="BT14" s="74"/>
      <c r="BU14" s="74"/>
      <c r="BV14" s="74"/>
      <c r="BW14" s="74"/>
      <c r="BX14" s="74"/>
      <c r="BY14" s="74"/>
      <c r="BZ14" s="74"/>
      <c r="CA14" s="74"/>
      <c r="CB14" s="74"/>
      <c r="CC14" s="74"/>
      <c r="CD14" s="74"/>
      <c r="CE14" s="74"/>
      <c r="CF14" s="74"/>
      <c r="CG14" s="74"/>
      <c r="CH14" s="74"/>
      <c r="CI14" s="74"/>
      <c r="CJ14" s="74"/>
      <c r="CK14" s="74"/>
      <c r="CL14" s="74"/>
      <c r="CM14" s="74"/>
      <c r="CN14" s="74"/>
      <c r="CO14" s="74"/>
      <c r="CP14" s="74"/>
      <c r="CQ14" s="74"/>
      <c r="CR14" s="74"/>
      <c r="CS14" s="74"/>
      <c r="CT14" s="74"/>
      <c r="CU14" s="74"/>
      <c r="CV14" s="74"/>
      <c r="CW14" s="74"/>
      <c r="CX14" s="74"/>
      <c r="CY14" s="74"/>
      <c r="CZ14" s="74"/>
      <c r="DA14" s="74"/>
      <c r="DB14" s="74"/>
      <c r="DC14" s="74"/>
      <c r="DD14" s="74"/>
      <c r="DE14" s="74"/>
      <c r="DF14" s="74"/>
      <c r="DG14" s="74"/>
      <c r="DH14" s="74"/>
      <c r="DI14" s="74"/>
      <c r="DJ14" s="74"/>
      <c r="DK14" s="74"/>
      <c r="DL14" s="74"/>
      <c r="DM14" s="74"/>
      <c r="DN14" s="74"/>
      <c r="DO14" s="74"/>
      <c r="DP14" s="74"/>
      <c r="DQ14" s="74"/>
      <c r="DR14" s="74"/>
      <c r="DS14" s="74"/>
      <c r="DT14" s="74"/>
      <c r="DU14" s="74"/>
    </row>
    <row r="15" spans="1:125" s="75" customFormat="1">
      <c r="A15" s="986" t="s">
        <v>264</v>
      </c>
      <c r="B15" s="986"/>
      <c r="C15" s="986"/>
      <c r="D15" s="74"/>
      <c r="E15" s="74"/>
      <c r="F15" s="74"/>
      <c r="G15" s="74"/>
      <c r="H15" s="74"/>
      <c r="I15" s="74"/>
      <c r="J15" s="74"/>
      <c r="K15" s="74"/>
      <c r="L15" s="74"/>
      <c r="M15" s="74"/>
      <c r="N15" s="74"/>
      <c r="O15" s="74"/>
      <c r="P15" s="74"/>
      <c r="Q15" s="74"/>
      <c r="R15" s="74"/>
      <c r="S15" s="74"/>
      <c r="T15" s="74"/>
      <c r="U15" s="74"/>
      <c r="V15" s="74"/>
      <c r="W15" s="74"/>
      <c r="X15" s="74"/>
      <c r="Y15" s="74"/>
      <c r="Z15" s="74"/>
      <c r="AA15" s="74"/>
      <c r="AB15" s="74"/>
      <c r="AC15" s="74"/>
      <c r="AD15" s="74"/>
      <c r="AE15" s="74"/>
      <c r="AF15" s="74"/>
      <c r="AG15" s="74"/>
      <c r="AH15" s="74"/>
      <c r="AI15" s="74"/>
      <c r="AJ15" s="74"/>
      <c r="AK15" s="74"/>
      <c r="AL15" s="74"/>
      <c r="AM15" s="74"/>
      <c r="AN15" s="74"/>
      <c r="AO15" s="74"/>
      <c r="AP15" s="74"/>
      <c r="AQ15" s="74"/>
      <c r="AR15" s="74"/>
      <c r="AS15" s="74"/>
      <c r="AT15" s="74"/>
      <c r="AU15" s="74"/>
      <c r="AV15" s="74"/>
      <c r="AW15" s="74"/>
      <c r="AX15" s="74"/>
      <c r="AY15" s="74"/>
      <c r="AZ15" s="74"/>
      <c r="BA15" s="74"/>
      <c r="BB15" s="74"/>
      <c r="BC15" s="74"/>
      <c r="BD15" s="74"/>
      <c r="BE15" s="74"/>
      <c r="BF15" s="74"/>
      <c r="BG15" s="74"/>
      <c r="BH15" s="74"/>
      <c r="BI15" s="74"/>
      <c r="BJ15" s="74"/>
      <c r="BK15" s="74"/>
      <c r="BL15" s="74"/>
      <c r="BM15" s="74"/>
      <c r="BN15" s="74"/>
      <c r="BO15" s="74"/>
      <c r="BP15" s="74"/>
      <c r="BQ15" s="74"/>
      <c r="BR15" s="74"/>
      <c r="BS15" s="74"/>
      <c r="BT15" s="74"/>
      <c r="BU15" s="74"/>
      <c r="BV15" s="74"/>
      <c r="BW15" s="74"/>
      <c r="BX15" s="74"/>
      <c r="BY15" s="74"/>
      <c r="BZ15" s="74"/>
      <c r="CA15" s="74"/>
      <c r="CB15" s="74"/>
      <c r="CC15" s="74"/>
      <c r="CD15" s="74"/>
      <c r="CE15" s="74"/>
      <c r="CF15" s="74"/>
      <c r="CG15" s="74"/>
      <c r="CH15" s="74"/>
      <c r="CI15" s="74"/>
      <c r="CJ15" s="74"/>
      <c r="CK15" s="74"/>
      <c r="CL15" s="74"/>
      <c r="CM15" s="74"/>
      <c r="CN15" s="74"/>
      <c r="CO15" s="74"/>
      <c r="CP15" s="74"/>
      <c r="CQ15" s="74"/>
      <c r="CR15" s="74"/>
      <c r="CS15" s="74"/>
      <c r="CT15" s="74"/>
      <c r="CU15" s="74"/>
      <c r="CV15" s="74"/>
      <c r="CW15" s="74"/>
      <c r="CX15" s="74"/>
      <c r="CY15" s="74"/>
      <c r="CZ15" s="74"/>
      <c r="DA15" s="74"/>
      <c r="DB15" s="74"/>
      <c r="DC15" s="74"/>
      <c r="DD15" s="74"/>
      <c r="DE15" s="74"/>
      <c r="DF15" s="74"/>
      <c r="DG15" s="74"/>
      <c r="DH15" s="74"/>
      <c r="DI15" s="74"/>
      <c r="DJ15" s="74"/>
      <c r="DK15" s="74"/>
      <c r="DL15" s="74"/>
      <c r="DM15" s="74"/>
      <c r="DN15" s="74"/>
      <c r="DO15" s="74"/>
      <c r="DP15" s="74"/>
      <c r="DQ15" s="74"/>
      <c r="DR15" s="74"/>
      <c r="DS15" s="74"/>
      <c r="DT15" s="74"/>
      <c r="DU15" s="74"/>
    </row>
    <row r="16" spans="1:125" s="75" customFormat="1">
      <c r="A16" s="203" t="s">
        <v>1796</v>
      </c>
      <c r="B16" s="667" t="s">
        <v>1797</v>
      </c>
      <c r="C16" s="107" t="s">
        <v>160</v>
      </c>
      <c r="D16" s="74"/>
      <c r="E16" s="74"/>
      <c r="F16" s="74"/>
      <c r="G16" s="74"/>
      <c r="H16" s="74"/>
      <c r="I16" s="74"/>
      <c r="J16" s="74"/>
      <c r="K16" s="74"/>
      <c r="L16" s="74"/>
      <c r="M16" s="74"/>
      <c r="N16" s="74"/>
      <c r="O16" s="74"/>
      <c r="P16" s="74"/>
      <c r="Q16" s="74"/>
      <c r="R16" s="74"/>
      <c r="S16" s="74"/>
      <c r="T16" s="74"/>
      <c r="U16" s="74"/>
      <c r="V16" s="74"/>
      <c r="W16" s="74"/>
      <c r="X16" s="74"/>
      <c r="Y16" s="74"/>
      <c r="Z16" s="74"/>
      <c r="AA16" s="74"/>
      <c r="AB16" s="74"/>
      <c r="AC16" s="74"/>
      <c r="AD16" s="74"/>
      <c r="AE16" s="74"/>
      <c r="AF16" s="74"/>
      <c r="AG16" s="74"/>
      <c r="AH16" s="74"/>
      <c r="AI16" s="74"/>
      <c r="AJ16" s="74"/>
      <c r="AK16" s="74"/>
      <c r="AL16" s="74"/>
      <c r="AM16" s="74"/>
      <c r="AN16" s="74"/>
      <c r="AO16" s="74"/>
      <c r="AP16" s="74"/>
      <c r="AQ16" s="74"/>
      <c r="AR16" s="74"/>
      <c r="AS16" s="74"/>
      <c r="AT16" s="74"/>
      <c r="AU16" s="74"/>
      <c r="AV16" s="74"/>
      <c r="AW16" s="74"/>
      <c r="AX16" s="74"/>
      <c r="AY16" s="74"/>
      <c r="AZ16" s="74"/>
      <c r="BA16" s="74"/>
      <c r="BB16" s="74"/>
      <c r="BC16" s="74"/>
      <c r="BD16" s="74"/>
      <c r="BE16" s="74"/>
      <c r="BF16" s="74"/>
      <c r="BG16" s="74"/>
      <c r="BH16" s="74"/>
      <c r="BI16" s="74"/>
      <c r="BJ16" s="74"/>
      <c r="BK16" s="74"/>
      <c r="BL16" s="74"/>
      <c r="BM16" s="74"/>
      <c r="BN16" s="74"/>
      <c r="BO16" s="74"/>
      <c r="BP16" s="74"/>
      <c r="BQ16" s="74"/>
      <c r="BR16" s="74"/>
      <c r="BS16" s="74"/>
      <c r="BT16" s="74"/>
      <c r="BU16" s="74"/>
      <c r="BV16" s="74"/>
      <c r="BW16" s="74"/>
      <c r="BX16" s="74"/>
      <c r="BY16" s="74"/>
      <c r="BZ16" s="74"/>
      <c r="CA16" s="74"/>
      <c r="CB16" s="74"/>
      <c r="CC16" s="74"/>
      <c r="CD16" s="74"/>
      <c r="CE16" s="74"/>
      <c r="CF16" s="74"/>
      <c r="CG16" s="74"/>
      <c r="CH16" s="74"/>
      <c r="CI16" s="74"/>
      <c r="CJ16" s="74"/>
      <c r="CK16" s="74"/>
      <c r="CL16" s="74"/>
      <c r="CM16" s="74"/>
      <c r="CN16" s="74"/>
      <c r="CO16" s="74"/>
      <c r="CP16" s="74"/>
      <c r="CQ16" s="74"/>
      <c r="CR16" s="74"/>
      <c r="CS16" s="74"/>
      <c r="CT16" s="74"/>
      <c r="CU16" s="74"/>
      <c r="CV16" s="74"/>
      <c r="CW16" s="74"/>
      <c r="CX16" s="74"/>
      <c r="CY16" s="74"/>
      <c r="CZ16" s="74"/>
      <c r="DA16" s="74"/>
      <c r="DB16" s="74"/>
      <c r="DC16" s="74"/>
      <c r="DD16" s="74"/>
      <c r="DE16" s="74"/>
      <c r="DF16" s="74"/>
      <c r="DG16" s="74"/>
      <c r="DH16" s="74"/>
      <c r="DI16" s="74"/>
      <c r="DJ16" s="74"/>
      <c r="DK16" s="74"/>
      <c r="DL16" s="74"/>
      <c r="DM16" s="74"/>
      <c r="DN16" s="74"/>
      <c r="DO16" s="74"/>
      <c r="DP16" s="74"/>
      <c r="DQ16" s="74"/>
      <c r="DR16" s="74"/>
      <c r="DS16" s="74"/>
      <c r="DT16" s="74"/>
      <c r="DU16" s="74"/>
    </row>
    <row r="17" spans="1:125" s="75" customFormat="1">
      <c r="A17" s="203" t="s">
        <v>1798</v>
      </c>
      <c r="B17" s="667" t="s">
        <v>1799</v>
      </c>
      <c r="C17" s="107" t="s">
        <v>160</v>
      </c>
      <c r="D17" s="74"/>
      <c r="E17" s="74"/>
      <c r="F17" s="209"/>
      <c r="G17" s="74"/>
      <c r="H17" s="74"/>
      <c r="I17" s="74"/>
      <c r="J17" s="74"/>
      <c r="K17" s="74"/>
      <c r="L17" s="74"/>
      <c r="M17" s="74"/>
      <c r="N17" s="74"/>
      <c r="O17" s="74"/>
      <c r="P17" s="74"/>
      <c r="Q17" s="74"/>
      <c r="R17" s="74"/>
      <c r="S17" s="74"/>
      <c r="T17" s="74"/>
      <c r="U17" s="74"/>
      <c r="V17" s="74"/>
      <c r="W17" s="74"/>
      <c r="X17" s="74"/>
      <c r="Y17" s="74"/>
      <c r="Z17" s="74"/>
      <c r="AA17" s="74"/>
      <c r="AB17" s="74"/>
      <c r="AC17" s="74"/>
      <c r="AD17" s="74"/>
      <c r="AE17" s="74"/>
      <c r="AF17" s="74"/>
      <c r="AG17" s="74"/>
      <c r="AH17" s="74"/>
      <c r="AI17" s="74"/>
      <c r="AJ17" s="74"/>
      <c r="AK17" s="74"/>
      <c r="AL17" s="74"/>
      <c r="AM17" s="74"/>
      <c r="AN17" s="74"/>
      <c r="AO17" s="74"/>
      <c r="AP17" s="74"/>
      <c r="AQ17" s="74"/>
      <c r="AR17" s="74"/>
      <c r="AS17" s="74"/>
      <c r="AT17" s="74"/>
      <c r="AU17" s="74"/>
      <c r="AV17" s="74"/>
      <c r="AW17" s="74"/>
      <c r="AX17" s="74"/>
      <c r="AY17" s="74"/>
      <c r="AZ17" s="74"/>
      <c r="BA17" s="74"/>
      <c r="BB17" s="74"/>
      <c r="BC17" s="74"/>
      <c r="BD17" s="74"/>
      <c r="BE17" s="74"/>
      <c r="BF17" s="74"/>
      <c r="BG17" s="74"/>
      <c r="BH17" s="74"/>
      <c r="BI17" s="74"/>
      <c r="BJ17" s="74"/>
      <c r="BK17" s="74"/>
      <c r="BL17" s="74"/>
      <c r="BM17" s="74"/>
      <c r="BN17" s="74"/>
      <c r="BO17" s="74"/>
      <c r="BP17" s="74"/>
      <c r="BQ17" s="74"/>
      <c r="BR17" s="74"/>
      <c r="BS17" s="74"/>
      <c r="BT17" s="74"/>
      <c r="BU17" s="74"/>
      <c r="BV17" s="74"/>
      <c r="BW17" s="74"/>
      <c r="BX17" s="74"/>
      <c r="BY17" s="74"/>
      <c r="BZ17" s="74"/>
      <c r="CA17" s="74"/>
      <c r="CB17" s="74"/>
      <c r="CC17" s="74"/>
      <c r="CD17" s="74"/>
      <c r="CE17" s="74"/>
      <c r="CF17" s="74"/>
      <c r="CG17" s="74"/>
      <c r="CH17" s="74"/>
      <c r="CI17" s="74"/>
      <c r="CJ17" s="74"/>
      <c r="CK17" s="74"/>
      <c r="CL17" s="74"/>
      <c r="CM17" s="74"/>
      <c r="CN17" s="74"/>
      <c r="CO17" s="74"/>
      <c r="CP17" s="74"/>
      <c r="CQ17" s="74"/>
      <c r="CR17" s="74"/>
      <c r="CS17" s="74"/>
      <c r="CT17" s="74"/>
      <c r="CU17" s="74"/>
      <c r="CV17" s="74"/>
      <c r="CW17" s="74"/>
      <c r="CX17" s="74"/>
      <c r="CY17" s="74"/>
      <c r="CZ17" s="74"/>
      <c r="DA17" s="74"/>
      <c r="DB17" s="74"/>
      <c r="DC17" s="74"/>
      <c r="DD17" s="74"/>
      <c r="DE17" s="74"/>
      <c r="DF17" s="74"/>
      <c r="DG17" s="74"/>
      <c r="DH17" s="74"/>
      <c r="DI17" s="74"/>
      <c r="DJ17" s="74"/>
      <c r="DK17" s="74"/>
      <c r="DL17" s="74"/>
      <c r="DM17" s="74"/>
      <c r="DN17" s="74"/>
      <c r="DO17" s="74"/>
      <c r="DP17" s="74"/>
      <c r="DQ17" s="74"/>
      <c r="DR17" s="74"/>
      <c r="DS17" s="74"/>
      <c r="DT17" s="74"/>
      <c r="DU17" s="74"/>
    </row>
    <row r="18" spans="1:125" s="75" customFormat="1">
      <c r="A18" s="203" t="s">
        <v>1800</v>
      </c>
      <c r="B18" s="667" t="s">
        <v>1801</v>
      </c>
      <c r="C18" s="107" t="s">
        <v>160</v>
      </c>
      <c r="D18" s="74"/>
      <c r="E18" s="74"/>
      <c r="F18" s="74"/>
      <c r="G18" s="74"/>
      <c r="H18" s="74"/>
      <c r="I18" s="74"/>
      <c r="J18" s="74"/>
      <c r="K18" s="74"/>
      <c r="L18" s="74"/>
      <c r="M18" s="74"/>
      <c r="N18" s="74"/>
      <c r="O18" s="74"/>
      <c r="P18" s="74"/>
      <c r="Q18" s="74"/>
      <c r="R18" s="74"/>
      <c r="S18" s="74"/>
      <c r="T18" s="74"/>
      <c r="U18" s="74"/>
      <c r="V18" s="74"/>
      <c r="W18" s="74"/>
      <c r="X18" s="74"/>
      <c r="Y18" s="74"/>
      <c r="Z18" s="74"/>
      <c r="AA18" s="74"/>
      <c r="AB18" s="74"/>
      <c r="AC18" s="74"/>
      <c r="AD18" s="74"/>
      <c r="AE18" s="74"/>
      <c r="AF18" s="74"/>
      <c r="AG18" s="74"/>
      <c r="AH18" s="74"/>
      <c r="AI18" s="74"/>
      <c r="AJ18" s="74"/>
      <c r="AK18" s="74"/>
      <c r="AL18" s="74"/>
      <c r="AM18" s="74"/>
      <c r="AN18" s="74"/>
      <c r="AO18" s="74"/>
      <c r="AP18" s="74"/>
      <c r="AQ18" s="74"/>
      <c r="AR18" s="74"/>
      <c r="AS18" s="74"/>
      <c r="AT18" s="74"/>
      <c r="AU18" s="74"/>
      <c r="AV18" s="74"/>
      <c r="AW18" s="74"/>
      <c r="AX18" s="74"/>
      <c r="AY18" s="74"/>
      <c r="AZ18" s="74"/>
      <c r="BA18" s="74"/>
      <c r="BB18" s="74"/>
      <c r="BC18" s="74"/>
      <c r="BD18" s="74"/>
      <c r="BE18" s="74"/>
      <c r="BF18" s="74"/>
      <c r="BG18" s="74"/>
      <c r="BH18" s="74"/>
      <c r="BI18" s="74"/>
      <c r="BJ18" s="74"/>
      <c r="BK18" s="74"/>
      <c r="BL18" s="74"/>
      <c r="BM18" s="74"/>
      <c r="BN18" s="74"/>
      <c r="BO18" s="74"/>
      <c r="BP18" s="74"/>
      <c r="BQ18" s="74"/>
      <c r="BR18" s="74"/>
      <c r="BS18" s="74"/>
      <c r="BT18" s="74"/>
      <c r="BU18" s="74"/>
      <c r="BV18" s="74"/>
      <c r="BW18" s="74"/>
      <c r="BX18" s="74"/>
      <c r="BY18" s="74"/>
      <c r="BZ18" s="74"/>
      <c r="CA18" s="74"/>
      <c r="CB18" s="74"/>
      <c r="CC18" s="74"/>
      <c r="CD18" s="74"/>
      <c r="CE18" s="74"/>
      <c r="CF18" s="74"/>
      <c r="CG18" s="74"/>
      <c r="CH18" s="74"/>
      <c r="CI18" s="74"/>
      <c r="CJ18" s="74"/>
      <c r="CK18" s="74"/>
      <c r="CL18" s="74"/>
      <c r="CM18" s="74"/>
      <c r="CN18" s="74"/>
      <c r="CO18" s="74"/>
      <c r="CP18" s="74"/>
      <c r="CQ18" s="74"/>
      <c r="CR18" s="74"/>
      <c r="CS18" s="74"/>
      <c r="CT18" s="74"/>
      <c r="CU18" s="74"/>
      <c r="CV18" s="74"/>
      <c r="CW18" s="74"/>
      <c r="CX18" s="74"/>
      <c r="CY18" s="74"/>
      <c r="CZ18" s="74"/>
      <c r="DA18" s="74"/>
      <c r="DB18" s="74"/>
      <c r="DC18" s="74"/>
      <c r="DD18" s="74"/>
      <c r="DE18" s="74"/>
      <c r="DF18" s="74"/>
      <c r="DG18" s="74"/>
      <c r="DH18" s="74"/>
      <c r="DI18" s="74"/>
      <c r="DJ18" s="74"/>
      <c r="DK18" s="74"/>
      <c r="DL18" s="74"/>
      <c r="DM18" s="74"/>
      <c r="DN18" s="74"/>
      <c r="DO18" s="74"/>
      <c r="DP18" s="74"/>
      <c r="DQ18" s="74"/>
      <c r="DR18" s="74"/>
      <c r="DS18" s="74"/>
      <c r="DT18" s="74"/>
      <c r="DU18" s="74"/>
    </row>
    <row r="19" spans="1:125" s="75" customFormat="1">
      <c r="A19" s="74" t="s">
        <v>297</v>
      </c>
      <c r="B19" s="74"/>
      <c r="C19" s="74"/>
      <c r="D19" s="74"/>
      <c r="E19" s="74"/>
      <c r="F19" s="74"/>
      <c r="G19" s="74"/>
      <c r="H19" s="74"/>
      <c r="I19" s="74"/>
      <c r="J19" s="74"/>
      <c r="K19" s="74"/>
      <c r="L19" s="74"/>
      <c r="M19" s="74"/>
      <c r="N19" s="74"/>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4"/>
      <c r="AN19" s="74"/>
      <c r="AO19" s="74"/>
      <c r="AP19" s="74"/>
      <c r="AQ19" s="74"/>
      <c r="AR19" s="74"/>
      <c r="AS19" s="74"/>
      <c r="AT19" s="74"/>
      <c r="AU19" s="74"/>
      <c r="AV19" s="74"/>
      <c r="AW19" s="74"/>
      <c r="AX19" s="74"/>
      <c r="AY19" s="74"/>
      <c r="AZ19" s="74"/>
      <c r="BA19" s="74"/>
      <c r="BB19" s="74"/>
      <c r="BC19" s="74"/>
      <c r="BD19" s="74"/>
      <c r="BE19" s="74"/>
      <c r="BF19" s="74"/>
      <c r="BG19" s="74"/>
      <c r="BH19" s="74"/>
      <c r="BI19" s="74"/>
      <c r="BJ19" s="74"/>
      <c r="BK19" s="74"/>
      <c r="BL19" s="74"/>
      <c r="BM19" s="74"/>
      <c r="BN19" s="74"/>
      <c r="BO19" s="74"/>
      <c r="BP19" s="74"/>
      <c r="BQ19" s="74"/>
      <c r="BR19" s="74"/>
      <c r="BS19" s="74"/>
      <c r="BT19" s="74"/>
      <c r="BU19" s="74"/>
      <c r="BV19" s="74"/>
      <c r="BW19" s="74"/>
      <c r="BX19" s="74"/>
      <c r="BY19" s="74"/>
      <c r="BZ19" s="74"/>
      <c r="CA19" s="74"/>
      <c r="CB19" s="74"/>
      <c r="CC19" s="74"/>
      <c r="CD19" s="74"/>
      <c r="CE19" s="74"/>
      <c r="CF19" s="74"/>
      <c r="CG19" s="74"/>
      <c r="CH19" s="74"/>
      <c r="CI19" s="74"/>
      <c r="CJ19" s="74"/>
      <c r="CK19" s="74"/>
      <c r="CL19" s="74"/>
      <c r="CM19" s="74"/>
      <c r="CN19" s="74"/>
      <c r="CO19" s="74"/>
      <c r="CP19" s="74"/>
      <c r="CQ19" s="74"/>
      <c r="CR19" s="74"/>
      <c r="CS19" s="74"/>
      <c r="CT19" s="74"/>
      <c r="CU19" s="74"/>
      <c r="CV19" s="74"/>
      <c r="CW19" s="74"/>
      <c r="CX19" s="74"/>
      <c r="CY19" s="74"/>
      <c r="CZ19" s="74"/>
      <c r="DA19" s="74"/>
      <c r="DB19" s="74"/>
      <c r="DC19" s="74"/>
      <c r="DD19" s="74"/>
      <c r="DE19" s="74"/>
      <c r="DF19" s="74"/>
      <c r="DG19" s="74"/>
      <c r="DH19" s="74"/>
      <c r="DI19" s="74"/>
      <c r="DJ19" s="74"/>
      <c r="DK19" s="74"/>
      <c r="DL19" s="74"/>
      <c r="DM19" s="74"/>
      <c r="DN19" s="74"/>
      <c r="DO19" s="74"/>
      <c r="DP19" s="74"/>
      <c r="DQ19" s="74"/>
      <c r="DR19" s="74"/>
      <c r="DS19" s="74"/>
      <c r="DT19" s="74"/>
      <c r="DU19" s="74"/>
    </row>
    <row r="20" spans="1:125" s="75" customFormat="1" ht="14.25">
      <c r="A20" s="74"/>
      <c r="B20" s="74"/>
      <c r="C20" s="74"/>
      <c r="D20" s="74"/>
      <c r="E20" s="74"/>
      <c r="F20" s="74"/>
      <c r="G20" s="74"/>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4"/>
      <c r="AU20" s="74"/>
      <c r="AV20" s="74"/>
      <c r="AW20" s="74"/>
      <c r="AX20" s="74"/>
      <c r="AY20" s="74"/>
      <c r="AZ20" s="74"/>
      <c r="BA20" s="74"/>
      <c r="BB20" s="74"/>
      <c r="BC20" s="74"/>
      <c r="BD20" s="74"/>
      <c r="BE20" s="74"/>
      <c r="BF20" s="74"/>
      <c r="BG20" s="74"/>
      <c r="BH20" s="74"/>
      <c r="BI20" s="74"/>
      <c r="BJ20" s="74"/>
      <c r="BK20" s="74"/>
      <c r="BL20" s="74"/>
      <c r="BM20" s="74"/>
      <c r="BN20" s="74"/>
      <c r="BO20" s="74"/>
      <c r="BP20" s="74"/>
      <c r="BQ20" s="74"/>
      <c r="BR20" s="74"/>
      <c r="BS20" s="74"/>
      <c r="BT20" s="74"/>
      <c r="BU20" s="74"/>
      <c r="BV20" s="74"/>
      <c r="BW20" s="74"/>
      <c r="BX20" s="74"/>
      <c r="BY20" s="74"/>
      <c r="BZ20" s="74"/>
      <c r="CA20" s="74"/>
      <c r="CB20" s="74"/>
      <c r="CC20" s="74"/>
      <c r="CD20" s="74"/>
      <c r="CE20" s="74"/>
      <c r="CF20" s="74"/>
      <c r="CG20" s="74"/>
      <c r="CH20" s="74"/>
      <c r="CI20" s="74"/>
      <c r="CJ20" s="74"/>
      <c r="CK20" s="74"/>
      <c r="CL20" s="74"/>
      <c r="CM20" s="74"/>
      <c r="CN20" s="74"/>
      <c r="CO20" s="74"/>
      <c r="CP20" s="74"/>
      <c r="CQ20" s="74"/>
      <c r="CR20" s="74"/>
      <c r="CS20" s="74"/>
      <c r="CT20" s="74"/>
      <c r="CU20" s="74"/>
      <c r="CV20" s="74"/>
      <c r="CW20" s="74"/>
      <c r="CX20" s="74"/>
      <c r="CY20" s="74"/>
      <c r="CZ20" s="74"/>
      <c r="DA20" s="74"/>
      <c r="DB20" s="74"/>
      <c r="DC20" s="74"/>
      <c r="DD20" s="74"/>
      <c r="DE20" s="74"/>
      <c r="DF20" s="74"/>
      <c r="DG20" s="74"/>
      <c r="DH20" s="74"/>
      <c r="DI20" s="74"/>
      <c r="DJ20" s="74"/>
      <c r="DK20" s="74"/>
      <c r="DL20" s="74"/>
      <c r="DM20" s="74"/>
      <c r="DN20" s="74"/>
      <c r="DO20" s="74"/>
      <c r="DP20" s="74"/>
      <c r="DQ20" s="74"/>
      <c r="DR20" s="74"/>
      <c r="DS20" s="74"/>
      <c r="DT20" s="74"/>
      <c r="DU20" s="74"/>
    </row>
    <row r="21" spans="1:125" s="75" customFormat="1" ht="14.25">
      <c r="A21" s="74"/>
      <c r="B21" s="74"/>
      <c r="C21" s="74"/>
      <c r="D21" s="74"/>
      <c r="E21" s="74"/>
      <c r="F21" s="74"/>
      <c r="G21" s="74"/>
      <c r="H21" s="74"/>
      <c r="I21" s="74"/>
      <c r="J21" s="74"/>
      <c r="K21" s="74"/>
      <c r="L21" s="74"/>
      <c r="M21" s="74"/>
      <c r="N21" s="74"/>
      <c r="O21" s="74"/>
      <c r="P21" s="74"/>
      <c r="Q21" s="74"/>
      <c r="R21" s="74"/>
      <c r="S21" s="74"/>
      <c r="T21" s="74"/>
      <c r="U21" s="74"/>
      <c r="V21" s="74"/>
      <c r="W21" s="74"/>
      <c r="X21" s="74"/>
      <c r="Y21" s="74"/>
      <c r="Z21" s="74"/>
      <c r="AA21" s="74"/>
      <c r="AB21" s="74"/>
      <c r="AC21" s="74"/>
      <c r="AD21" s="74"/>
      <c r="AE21" s="74"/>
      <c r="AF21" s="74"/>
      <c r="AG21" s="74"/>
      <c r="AH21" s="74"/>
      <c r="AI21" s="74"/>
      <c r="AJ21" s="74"/>
      <c r="AK21" s="74"/>
      <c r="AL21" s="74"/>
      <c r="AM21" s="74"/>
      <c r="AN21" s="74"/>
      <c r="AO21" s="74"/>
      <c r="AP21" s="74"/>
      <c r="AQ21" s="74"/>
      <c r="AR21" s="74"/>
      <c r="AS21" s="74"/>
      <c r="AT21" s="74"/>
      <c r="AU21" s="74"/>
      <c r="AV21" s="74"/>
      <c r="AW21" s="74"/>
      <c r="AX21" s="74"/>
      <c r="AY21" s="74"/>
      <c r="AZ21" s="74"/>
      <c r="BA21" s="74"/>
      <c r="BB21" s="74"/>
      <c r="BC21" s="74"/>
      <c r="BD21" s="74"/>
      <c r="BE21" s="74"/>
      <c r="BF21" s="74"/>
      <c r="BG21" s="74"/>
      <c r="BH21" s="74"/>
      <c r="BI21" s="74"/>
      <c r="BJ21" s="74"/>
      <c r="BK21" s="74"/>
      <c r="BL21" s="74"/>
      <c r="BM21" s="74"/>
      <c r="BN21" s="74"/>
      <c r="BO21" s="74"/>
      <c r="BP21" s="74"/>
      <c r="BQ21" s="74"/>
      <c r="BR21" s="74"/>
      <c r="BS21" s="74"/>
      <c r="BT21" s="74"/>
      <c r="BU21" s="74"/>
      <c r="BV21" s="74"/>
      <c r="BW21" s="74"/>
      <c r="BX21" s="74"/>
      <c r="BY21" s="74"/>
      <c r="BZ21" s="74"/>
      <c r="CA21" s="74"/>
      <c r="CB21" s="74"/>
      <c r="CC21" s="74"/>
      <c r="CD21" s="74"/>
      <c r="CE21" s="74"/>
      <c r="CF21" s="74"/>
      <c r="CG21" s="74"/>
      <c r="CH21" s="74"/>
      <c r="CI21" s="74"/>
      <c r="CJ21" s="74"/>
      <c r="CK21" s="74"/>
      <c r="CL21" s="74"/>
      <c r="CM21" s="74"/>
      <c r="CN21" s="74"/>
      <c r="CO21" s="74"/>
      <c r="CP21" s="74"/>
      <c r="CQ21" s="74"/>
      <c r="CR21" s="74"/>
      <c r="CS21" s="74"/>
      <c r="CT21" s="74"/>
      <c r="CU21" s="74"/>
      <c r="CV21" s="74"/>
      <c r="CW21" s="74"/>
      <c r="CX21" s="74"/>
      <c r="CY21" s="74"/>
      <c r="CZ21" s="74"/>
      <c r="DA21" s="74"/>
      <c r="DB21" s="74"/>
      <c r="DC21" s="74"/>
      <c r="DD21" s="74"/>
      <c r="DE21" s="74"/>
      <c r="DF21" s="74"/>
      <c r="DG21" s="74"/>
      <c r="DH21" s="74"/>
      <c r="DI21" s="74"/>
      <c r="DJ21" s="74"/>
      <c r="DK21" s="74"/>
      <c r="DL21" s="74"/>
      <c r="DM21" s="74"/>
      <c r="DN21" s="74"/>
      <c r="DO21" s="74"/>
      <c r="DP21" s="74"/>
      <c r="DQ21" s="74"/>
      <c r="DR21" s="74"/>
      <c r="DS21" s="74"/>
      <c r="DT21" s="74"/>
      <c r="DU21" s="74"/>
    </row>
    <row r="22" spans="1:125" s="75" customFormat="1" ht="18.75">
      <c r="A22" s="984" t="s">
        <v>488</v>
      </c>
      <c r="B22" s="984"/>
      <c r="C22" s="984"/>
      <c r="D22" s="74"/>
      <c r="E22" s="74"/>
      <c r="F22" s="74"/>
      <c r="G22" s="74"/>
      <c r="H22" s="74"/>
      <c r="I22" s="74"/>
      <c r="J22" s="74"/>
      <c r="K22" s="74"/>
      <c r="L22" s="74"/>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4"/>
      <c r="AU22" s="74"/>
      <c r="AV22" s="74"/>
      <c r="AW22" s="74"/>
      <c r="AX22" s="74"/>
      <c r="AY22" s="74"/>
      <c r="AZ22" s="74"/>
      <c r="BA22" s="74"/>
      <c r="BB22" s="74"/>
      <c r="BC22" s="74"/>
      <c r="BD22" s="74"/>
      <c r="BE22" s="74"/>
      <c r="BF22" s="74"/>
      <c r="BG22" s="74"/>
      <c r="BH22" s="74"/>
      <c r="BI22" s="74"/>
      <c r="BJ22" s="74"/>
      <c r="BK22" s="74"/>
      <c r="BL22" s="74"/>
      <c r="BM22" s="74"/>
      <c r="BN22" s="74"/>
      <c r="BO22" s="74"/>
      <c r="BP22" s="74"/>
      <c r="BQ22" s="74"/>
      <c r="BR22" s="74"/>
      <c r="BS22" s="74"/>
      <c r="BT22" s="74"/>
      <c r="BU22" s="74"/>
      <c r="BV22" s="74"/>
      <c r="BW22" s="74"/>
      <c r="BX22" s="74"/>
      <c r="BY22" s="74"/>
      <c r="BZ22" s="74"/>
      <c r="CA22" s="74"/>
      <c r="CB22" s="74"/>
      <c r="CC22" s="74"/>
      <c r="CD22" s="74"/>
      <c r="CE22" s="74"/>
      <c r="CF22" s="74"/>
      <c r="CG22" s="74"/>
      <c r="CH22" s="74"/>
      <c r="CI22" s="74"/>
      <c r="CJ22" s="74"/>
      <c r="CK22" s="74"/>
      <c r="CL22" s="74"/>
      <c r="CM22" s="74"/>
      <c r="CN22" s="74"/>
      <c r="CO22" s="74"/>
      <c r="CP22" s="74"/>
      <c r="CQ22" s="74"/>
      <c r="CR22" s="74"/>
      <c r="CS22" s="74"/>
      <c r="CT22" s="74"/>
      <c r="CU22" s="74"/>
      <c r="CV22" s="74"/>
      <c r="CW22" s="74"/>
      <c r="CX22" s="74"/>
      <c r="CY22" s="74"/>
      <c r="CZ22" s="74"/>
      <c r="DA22" s="74"/>
      <c r="DB22" s="74"/>
      <c r="DC22" s="74"/>
      <c r="DD22" s="74"/>
      <c r="DE22" s="74"/>
      <c r="DF22" s="74"/>
      <c r="DG22" s="74"/>
      <c r="DH22" s="74"/>
      <c r="DI22" s="74"/>
      <c r="DJ22" s="74"/>
      <c r="DK22" s="74"/>
      <c r="DL22" s="74"/>
      <c r="DM22" s="74"/>
      <c r="DN22" s="74"/>
      <c r="DO22" s="74"/>
      <c r="DP22" s="74"/>
      <c r="DQ22" s="74"/>
      <c r="DR22" s="74"/>
      <c r="DS22" s="74"/>
      <c r="DT22" s="74"/>
      <c r="DU22" s="74"/>
    </row>
    <row r="23" spans="1:125" s="75" customFormat="1" ht="23.25" customHeight="1">
      <c r="A23" s="211" t="s">
        <v>257</v>
      </c>
      <c r="B23" s="212" t="s">
        <v>258</v>
      </c>
      <c r="C23" s="213" t="s">
        <v>494</v>
      </c>
      <c r="D23" s="74"/>
      <c r="E23" s="74"/>
      <c r="F23" s="74"/>
      <c r="G23" s="74"/>
      <c r="H23" s="74"/>
      <c r="I23" s="74"/>
      <c r="J23" s="74"/>
      <c r="K23" s="74"/>
      <c r="L23" s="74"/>
      <c r="M23" s="74"/>
      <c r="N23" s="74"/>
      <c r="O23" s="74"/>
      <c r="P23" s="74"/>
      <c r="Q23" s="74"/>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4"/>
      <c r="AY23" s="74"/>
      <c r="AZ23" s="74"/>
      <c r="BA23" s="74"/>
      <c r="BB23" s="74"/>
      <c r="BC23" s="74"/>
      <c r="BD23" s="74"/>
      <c r="BE23" s="74"/>
      <c r="BF23" s="74"/>
      <c r="BG23" s="74"/>
      <c r="BH23" s="74"/>
      <c r="BI23" s="74"/>
      <c r="BJ23" s="74"/>
      <c r="BK23" s="74"/>
      <c r="BL23" s="74"/>
      <c r="BM23" s="74"/>
      <c r="BN23" s="74"/>
      <c r="BO23" s="74"/>
      <c r="BP23" s="74"/>
      <c r="BQ23" s="74"/>
      <c r="BR23" s="74"/>
      <c r="BS23" s="74"/>
      <c r="BT23" s="74"/>
      <c r="BU23" s="74"/>
      <c r="BV23" s="74"/>
      <c r="BW23" s="74"/>
      <c r="BX23" s="74"/>
      <c r="BY23" s="74"/>
      <c r="BZ23" s="74"/>
      <c r="CA23" s="74"/>
      <c r="CB23" s="74"/>
      <c r="CC23" s="74"/>
      <c r="CD23" s="74"/>
      <c r="CE23" s="74"/>
      <c r="CF23" s="74"/>
      <c r="CG23" s="74"/>
      <c r="CH23" s="74"/>
      <c r="CI23" s="74"/>
      <c r="CJ23" s="74"/>
      <c r="CK23" s="74"/>
      <c r="CL23" s="74"/>
      <c r="CM23" s="74"/>
      <c r="CN23" s="74"/>
      <c r="CO23" s="74"/>
      <c r="CP23" s="74"/>
      <c r="CQ23" s="74"/>
      <c r="CR23" s="74"/>
      <c r="CS23" s="74"/>
      <c r="CT23" s="74"/>
      <c r="CU23" s="74"/>
      <c r="CV23" s="74"/>
      <c r="CW23" s="74"/>
      <c r="CX23" s="74"/>
      <c r="CY23" s="74"/>
      <c r="CZ23" s="74"/>
      <c r="DA23" s="74"/>
      <c r="DB23" s="74"/>
      <c r="DC23" s="74"/>
      <c r="DD23" s="74"/>
      <c r="DE23" s="74"/>
      <c r="DF23" s="74"/>
      <c r="DG23" s="74"/>
      <c r="DH23" s="74"/>
      <c r="DI23" s="74"/>
      <c r="DJ23" s="74"/>
      <c r="DK23" s="74"/>
      <c r="DL23" s="74"/>
      <c r="DM23" s="74"/>
      <c r="DN23" s="74"/>
      <c r="DO23" s="74"/>
      <c r="DP23" s="74"/>
      <c r="DQ23" s="74"/>
      <c r="DR23" s="74"/>
      <c r="DS23" s="74"/>
      <c r="DT23" s="74"/>
      <c r="DU23" s="74"/>
    </row>
    <row r="24" spans="1:125" s="75" customFormat="1" ht="15.75">
      <c r="A24" s="665" t="str">
        <f>"65258644AD01A00"</f>
        <v>65258644AD01A00</v>
      </c>
      <c r="B24" s="210" t="s">
        <v>489</v>
      </c>
      <c r="C24" s="666" t="s">
        <v>259</v>
      </c>
      <c r="D24" s="74"/>
      <c r="E24" s="74"/>
      <c r="F24" s="74"/>
      <c r="G24" s="74"/>
      <c r="H24" s="74"/>
      <c r="I24" s="74"/>
      <c r="J24" s="74"/>
      <c r="K24" s="74"/>
      <c r="L24" s="74"/>
      <c r="M24" s="74"/>
      <c r="N24" s="74"/>
      <c r="O24" s="74"/>
      <c r="P24" s="74"/>
      <c r="Q24" s="74"/>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4"/>
      <c r="AY24" s="74"/>
      <c r="AZ24" s="74"/>
      <c r="BA24" s="74"/>
      <c r="BB24" s="74"/>
      <c r="BC24" s="74"/>
      <c r="BD24" s="74"/>
      <c r="BE24" s="74"/>
      <c r="BF24" s="74"/>
      <c r="BG24" s="74"/>
      <c r="BH24" s="74"/>
      <c r="BI24" s="74"/>
      <c r="BJ24" s="74"/>
      <c r="BK24" s="74"/>
      <c r="BL24" s="74"/>
      <c r="BM24" s="74"/>
      <c r="BN24" s="74"/>
      <c r="BO24" s="74"/>
      <c r="BP24" s="74"/>
      <c r="BQ24" s="74"/>
      <c r="BR24" s="74"/>
      <c r="BS24" s="74"/>
      <c r="BT24" s="74"/>
      <c r="BU24" s="74"/>
      <c r="BV24" s="74"/>
      <c r="BW24" s="74"/>
      <c r="BX24" s="74"/>
      <c r="BY24" s="74"/>
      <c r="BZ24" s="74"/>
      <c r="CA24" s="74"/>
      <c r="CB24" s="74"/>
      <c r="CC24" s="74"/>
      <c r="CD24" s="74"/>
      <c r="CE24" s="74"/>
      <c r="CF24" s="74"/>
      <c r="CG24" s="74"/>
      <c r="CH24" s="74"/>
      <c r="CI24" s="74"/>
      <c r="CJ24" s="74"/>
      <c r="CK24" s="74"/>
      <c r="CL24" s="74"/>
      <c r="CM24" s="74"/>
      <c r="CN24" s="74"/>
      <c r="CO24" s="74"/>
      <c r="CP24" s="74"/>
      <c r="CQ24" s="74"/>
      <c r="CR24" s="74"/>
      <c r="CS24" s="74"/>
      <c r="CT24" s="74"/>
      <c r="CU24" s="74"/>
      <c r="CV24" s="74"/>
      <c r="CW24" s="74"/>
      <c r="CX24" s="74"/>
      <c r="CY24" s="74"/>
      <c r="CZ24" s="74"/>
      <c r="DA24" s="74"/>
      <c r="DB24" s="74"/>
      <c r="DC24" s="74"/>
      <c r="DD24" s="74"/>
      <c r="DE24" s="74"/>
      <c r="DF24" s="74"/>
      <c r="DG24" s="74"/>
      <c r="DH24" s="74"/>
      <c r="DI24" s="74"/>
      <c r="DJ24" s="74"/>
      <c r="DK24" s="74"/>
      <c r="DL24" s="74"/>
      <c r="DM24" s="74"/>
      <c r="DN24" s="74"/>
      <c r="DO24" s="74"/>
      <c r="DP24" s="74"/>
      <c r="DQ24" s="74"/>
      <c r="DR24" s="74"/>
      <c r="DS24" s="74"/>
      <c r="DT24" s="74"/>
      <c r="DU24" s="74"/>
    </row>
    <row r="25" spans="1:125" s="75" customFormat="1" ht="15.75">
      <c r="A25" s="665" t="str">
        <f>"65258644AE01A00"</f>
        <v>65258644AE01A00</v>
      </c>
      <c r="B25" s="210" t="s">
        <v>490</v>
      </c>
      <c r="C25" s="666" t="s">
        <v>260</v>
      </c>
      <c r="D25" s="74"/>
      <c r="E25" s="74"/>
      <c r="F25" s="74"/>
      <c r="G25" s="74"/>
      <c r="H25" s="74"/>
      <c r="I25" s="74"/>
      <c r="J25" s="74"/>
      <c r="K25" s="74"/>
      <c r="L25" s="74"/>
      <c r="M25" s="74"/>
      <c r="N25" s="74"/>
      <c r="O25" s="74"/>
      <c r="P25" s="74"/>
      <c r="Q25" s="74"/>
      <c r="R25" s="74"/>
      <c r="S25" s="74"/>
      <c r="T25" s="74"/>
      <c r="U25" s="74"/>
      <c r="V25" s="74"/>
      <c r="W25" s="74"/>
      <c r="X25" s="74"/>
      <c r="Y25" s="74"/>
      <c r="Z25" s="74"/>
      <c r="AA25" s="74"/>
      <c r="AB25" s="74"/>
      <c r="AC25" s="74"/>
      <c r="AD25" s="74"/>
      <c r="AE25" s="74"/>
      <c r="AF25" s="74"/>
      <c r="AG25" s="74"/>
      <c r="AH25" s="74"/>
      <c r="AI25" s="74"/>
      <c r="AJ25" s="74"/>
      <c r="AK25" s="74"/>
      <c r="AL25" s="74"/>
      <c r="AM25" s="74"/>
      <c r="AN25" s="74"/>
      <c r="AO25" s="74"/>
      <c r="AP25" s="74"/>
      <c r="AQ25" s="74"/>
      <c r="AR25" s="74"/>
      <c r="AS25" s="74"/>
      <c r="AT25" s="74"/>
      <c r="AU25" s="74"/>
      <c r="AV25" s="74"/>
      <c r="AW25" s="74"/>
      <c r="AX25" s="74"/>
      <c r="AY25" s="74"/>
      <c r="AZ25" s="74"/>
      <c r="BA25" s="74"/>
      <c r="BB25" s="74"/>
      <c r="BC25" s="74"/>
      <c r="BD25" s="74"/>
      <c r="BE25" s="74"/>
      <c r="BF25" s="74"/>
      <c r="BG25" s="74"/>
      <c r="BH25" s="74"/>
      <c r="BI25" s="74"/>
      <c r="BJ25" s="74"/>
      <c r="BK25" s="74"/>
      <c r="BL25" s="74"/>
      <c r="BM25" s="74"/>
      <c r="BN25" s="74"/>
      <c r="BO25" s="74"/>
      <c r="BP25" s="74"/>
      <c r="BQ25" s="74"/>
      <c r="BR25" s="74"/>
      <c r="BS25" s="74"/>
      <c r="BT25" s="74"/>
      <c r="BU25" s="74"/>
      <c r="BV25" s="74"/>
      <c r="BW25" s="74"/>
      <c r="BX25" s="74"/>
      <c r="BY25" s="74"/>
      <c r="BZ25" s="74"/>
      <c r="CA25" s="74"/>
      <c r="CB25" s="74"/>
      <c r="CC25" s="74"/>
      <c r="CD25" s="74"/>
      <c r="CE25" s="74"/>
      <c r="CF25" s="74"/>
      <c r="CG25" s="74"/>
      <c r="CH25" s="74"/>
      <c r="CI25" s="74"/>
      <c r="CJ25" s="74"/>
      <c r="CK25" s="74"/>
      <c r="CL25" s="74"/>
      <c r="CM25" s="74"/>
      <c r="CN25" s="74"/>
      <c r="CO25" s="74"/>
      <c r="CP25" s="74"/>
      <c r="CQ25" s="74"/>
      <c r="CR25" s="74"/>
      <c r="CS25" s="74"/>
      <c r="CT25" s="74"/>
      <c r="CU25" s="74"/>
      <c r="CV25" s="74"/>
      <c r="CW25" s="74"/>
      <c r="CX25" s="74"/>
      <c r="CY25" s="74"/>
      <c r="CZ25" s="74"/>
      <c r="DA25" s="74"/>
      <c r="DB25" s="74"/>
      <c r="DC25" s="74"/>
      <c r="DD25" s="74"/>
      <c r="DE25" s="74"/>
      <c r="DF25" s="74"/>
      <c r="DG25" s="74"/>
      <c r="DH25" s="74"/>
      <c r="DI25" s="74"/>
      <c r="DJ25" s="74"/>
      <c r="DK25" s="74"/>
      <c r="DL25" s="74"/>
      <c r="DM25" s="74"/>
      <c r="DN25" s="74"/>
      <c r="DO25" s="74"/>
      <c r="DP25" s="74"/>
      <c r="DQ25" s="74"/>
      <c r="DR25" s="74"/>
      <c r="DS25" s="74"/>
      <c r="DT25" s="74"/>
      <c r="DU25" s="74"/>
    </row>
    <row r="26" spans="1:125" s="75" customFormat="1" ht="15.75">
      <c r="A26" s="665" t="str">
        <f>"65258644AF01A00"</f>
        <v>65258644AF01A00</v>
      </c>
      <c r="B26" s="210" t="s">
        <v>1106</v>
      </c>
      <c r="C26" s="666" t="s">
        <v>495</v>
      </c>
      <c r="D26" s="74"/>
      <c r="E26" s="74"/>
      <c r="F26" s="74"/>
      <c r="G26" s="74"/>
      <c r="H26" s="74"/>
      <c r="I26" s="74"/>
      <c r="J26" s="74"/>
      <c r="K26" s="74"/>
      <c r="L26" s="74"/>
      <c r="M26" s="74"/>
      <c r="N26" s="74"/>
      <c r="O26" s="74"/>
      <c r="P26" s="74"/>
      <c r="Q26" s="74"/>
      <c r="R26" s="74"/>
      <c r="S26" s="74"/>
      <c r="T26" s="74"/>
      <c r="U26" s="74"/>
      <c r="V26" s="74"/>
      <c r="W26" s="74"/>
      <c r="X26" s="74"/>
      <c r="Y26" s="74"/>
      <c r="Z26" s="74"/>
      <c r="AA26" s="74"/>
      <c r="AB26" s="74"/>
      <c r="AC26" s="74"/>
      <c r="AD26" s="74"/>
      <c r="AE26" s="74"/>
      <c r="AF26" s="74"/>
      <c r="AG26" s="74"/>
      <c r="AH26" s="74"/>
      <c r="AI26" s="74"/>
      <c r="AJ26" s="74"/>
      <c r="AK26" s="74"/>
      <c r="AL26" s="74"/>
      <c r="AM26" s="74"/>
      <c r="AN26" s="74"/>
      <c r="AO26" s="74"/>
      <c r="AP26" s="74"/>
      <c r="AQ26" s="74"/>
      <c r="AR26" s="74"/>
      <c r="AS26" s="74"/>
      <c r="AT26" s="74"/>
      <c r="AU26" s="74"/>
      <c r="AV26" s="74"/>
      <c r="AW26" s="74"/>
      <c r="AX26" s="74"/>
      <c r="AY26" s="74"/>
      <c r="AZ26" s="74"/>
      <c r="BA26" s="74"/>
      <c r="BB26" s="74"/>
      <c r="BC26" s="74"/>
      <c r="BD26" s="74"/>
      <c r="BE26" s="74"/>
      <c r="BF26" s="74"/>
      <c r="BG26" s="74"/>
      <c r="BH26" s="74"/>
      <c r="BI26" s="74"/>
      <c r="BJ26" s="74"/>
      <c r="BK26" s="74"/>
      <c r="BL26" s="74"/>
      <c r="BM26" s="74"/>
      <c r="BN26" s="74"/>
      <c r="BO26" s="74"/>
      <c r="BP26" s="74"/>
      <c r="BQ26" s="74"/>
      <c r="BR26" s="74"/>
      <c r="BS26" s="74"/>
      <c r="BT26" s="74"/>
      <c r="BU26" s="74"/>
      <c r="BV26" s="74"/>
      <c r="BW26" s="74"/>
      <c r="BX26" s="74"/>
      <c r="BY26" s="74"/>
      <c r="BZ26" s="74"/>
      <c r="CA26" s="74"/>
      <c r="CB26" s="74"/>
      <c r="CC26" s="74"/>
      <c r="CD26" s="74"/>
      <c r="CE26" s="74"/>
      <c r="CF26" s="74"/>
      <c r="CG26" s="74"/>
      <c r="CH26" s="74"/>
      <c r="CI26" s="74"/>
      <c r="CJ26" s="74"/>
      <c r="CK26" s="74"/>
      <c r="CL26" s="74"/>
      <c r="CM26" s="74"/>
      <c r="CN26" s="74"/>
      <c r="CO26" s="74"/>
      <c r="CP26" s="74"/>
      <c r="CQ26" s="74"/>
      <c r="CR26" s="74"/>
      <c r="CS26" s="74"/>
      <c r="CT26" s="74"/>
      <c r="CU26" s="74"/>
      <c r="CV26" s="74"/>
      <c r="CW26" s="74"/>
      <c r="CX26" s="74"/>
      <c r="CY26" s="74"/>
      <c r="CZ26" s="74"/>
      <c r="DA26" s="74"/>
      <c r="DB26" s="74"/>
      <c r="DC26" s="74"/>
      <c r="DD26" s="74"/>
      <c r="DE26" s="74"/>
      <c r="DF26" s="74"/>
      <c r="DG26" s="74"/>
      <c r="DH26" s="74"/>
      <c r="DI26" s="74"/>
      <c r="DJ26" s="74"/>
      <c r="DK26" s="74"/>
      <c r="DL26" s="74"/>
      <c r="DM26" s="74"/>
      <c r="DN26" s="74"/>
      <c r="DO26" s="74"/>
      <c r="DP26" s="74"/>
      <c r="DQ26" s="74"/>
      <c r="DR26" s="74"/>
      <c r="DS26" s="74"/>
      <c r="DT26" s="74"/>
      <c r="DU26" s="74"/>
    </row>
    <row r="27" spans="1:125" s="75" customFormat="1" ht="15.75">
      <c r="A27" s="665" t="str">
        <f>"65270823BA01A12"</f>
        <v>65270823BA01A12</v>
      </c>
      <c r="B27" s="210" t="s">
        <v>1107</v>
      </c>
      <c r="C27" s="666" t="s">
        <v>259</v>
      </c>
      <c r="D27" s="74"/>
      <c r="E27" s="74"/>
      <c r="F27" s="74"/>
      <c r="G27" s="74"/>
      <c r="H27" s="74"/>
      <c r="I27" s="74"/>
      <c r="J27" s="74"/>
      <c r="K27" s="74"/>
      <c r="L27" s="74"/>
      <c r="M27" s="74"/>
      <c r="N27" s="74"/>
      <c r="O27" s="74"/>
      <c r="P27" s="74"/>
      <c r="Q27" s="74"/>
      <c r="R27" s="74"/>
      <c r="S27" s="74"/>
      <c r="T27" s="74"/>
      <c r="U27" s="74"/>
      <c r="V27" s="74"/>
      <c r="W27" s="74"/>
      <c r="X27" s="74"/>
      <c r="Y27" s="74"/>
      <c r="Z27" s="74"/>
      <c r="AA27" s="74"/>
      <c r="AB27" s="74"/>
      <c r="AC27" s="74"/>
      <c r="AD27" s="74"/>
      <c r="AE27" s="74"/>
      <c r="AF27" s="74"/>
      <c r="AG27" s="74"/>
      <c r="AH27" s="74"/>
      <c r="AI27" s="74"/>
      <c r="AJ27" s="74"/>
      <c r="AK27" s="74"/>
      <c r="AL27" s="74"/>
      <c r="AM27" s="74"/>
      <c r="AN27" s="74"/>
      <c r="AO27" s="74"/>
      <c r="AP27" s="74"/>
      <c r="AQ27" s="74"/>
      <c r="AR27" s="74"/>
      <c r="AS27" s="74"/>
      <c r="AT27" s="74"/>
      <c r="AU27" s="74"/>
      <c r="AV27" s="74"/>
      <c r="AW27" s="74"/>
      <c r="AX27" s="74"/>
      <c r="AY27" s="74"/>
      <c r="AZ27" s="74"/>
      <c r="BA27" s="74"/>
      <c r="BB27" s="74"/>
      <c r="BC27" s="74"/>
      <c r="BD27" s="74"/>
      <c r="BE27" s="74"/>
      <c r="BF27" s="74"/>
      <c r="BG27" s="74"/>
      <c r="BH27" s="74"/>
      <c r="BI27" s="74"/>
      <c r="BJ27" s="74"/>
      <c r="BK27" s="74"/>
      <c r="BL27" s="74"/>
      <c r="BM27" s="74"/>
      <c r="BN27" s="74"/>
      <c r="BO27" s="74"/>
      <c r="BP27" s="74"/>
      <c r="BQ27" s="74"/>
      <c r="BR27" s="74"/>
      <c r="BS27" s="74"/>
      <c r="BT27" s="74"/>
      <c r="BU27" s="74"/>
      <c r="BV27" s="74"/>
      <c r="BW27" s="74"/>
      <c r="BX27" s="74"/>
      <c r="BY27" s="74"/>
      <c r="BZ27" s="74"/>
      <c r="CA27" s="74"/>
      <c r="CB27" s="74"/>
      <c r="CC27" s="74"/>
      <c r="CD27" s="74"/>
      <c r="CE27" s="74"/>
      <c r="CF27" s="74"/>
      <c r="CG27" s="74"/>
      <c r="CH27" s="74"/>
      <c r="CI27" s="74"/>
      <c r="CJ27" s="74"/>
      <c r="CK27" s="74"/>
      <c r="CL27" s="74"/>
      <c r="CM27" s="74"/>
      <c r="CN27" s="74"/>
      <c r="CO27" s="74"/>
      <c r="CP27" s="74"/>
      <c r="CQ27" s="74"/>
      <c r="CR27" s="74"/>
      <c r="CS27" s="74"/>
      <c r="CT27" s="74"/>
      <c r="CU27" s="74"/>
      <c r="CV27" s="74"/>
      <c r="CW27" s="74"/>
      <c r="CX27" s="74"/>
      <c r="CY27" s="74"/>
      <c r="CZ27" s="74"/>
      <c r="DA27" s="74"/>
      <c r="DB27" s="74"/>
      <c r="DC27" s="74"/>
      <c r="DD27" s="74"/>
      <c r="DE27" s="74"/>
      <c r="DF27" s="74"/>
      <c r="DG27" s="74"/>
      <c r="DH27" s="74"/>
      <c r="DI27" s="74"/>
      <c r="DJ27" s="74"/>
      <c r="DK27" s="74"/>
      <c r="DL27" s="74"/>
      <c r="DM27" s="74"/>
      <c r="DN27" s="74"/>
      <c r="DO27" s="74"/>
      <c r="DP27" s="74"/>
      <c r="DQ27" s="74"/>
      <c r="DR27" s="74"/>
      <c r="DS27" s="74"/>
      <c r="DT27" s="74"/>
      <c r="DU27" s="74"/>
    </row>
    <row r="28" spans="1:125" s="75" customFormat="1" ht="15.75">
      <c r="A28" s="665" t="str">
        <f>"65270494BA01A12"</f>
        <v>65270494BA01A12</v>
      </c>
      <c r="B28" s="210" t="s">
        <v>1108</v>
      </c>
      <c r="C28" s="666" t="s">
        <v>259</v>
      </c>
      <c r="D28" s="74"/>
      <c r="E28" s="74"/>
      <c r="F28" s="74"/>
      <c r="G28" s="74"/>
      <c r="H28" s="74"/>
      <c r="I28" s="74"/>
      <c r="J28" s="74"/>
      <c r="K28" s="74"/>
      <c r="L28" s="74"/>
      <c r="M28" s="74"/>
      <c r="N28" s="74"/>
      <c r="O28" s="74"/>
      <c r="P28" s="74"/>
      <c r="Q28" s="74"/>
      <c r="R28" s="74"/>
      <c r="S28" s="74"/>
      <c r="T28" s="74"/>
      <c r="U28" s="74"/>
      <c r="V28" s="74"/>
      <c r="W28" s="74"/>
      <c r="X28" s="74"/>
      <c r="Y28" s="74"/>
      <c r="Z28" s="74"/>
      <c r="AA28" s="74"/>
      <c r="AB28" s="74"/>
      <c r="AC28" s="74"/>
      <c r="AD28" s="74"/>
      <c r="AE28" s="74"/>
      <c r="AF28" s="74"/>
      <c r="AG28" s="74"/>
      <c r="AH28" s="74"/>
      <c r="AI28" s="74"/>
      <c r="AJ28" s="74"/>
      <c r="AK28" s="74"/>
      <c r="AL28" s="74"/>
      <c r="AM28" s="74"/>
      <c r="AN28" s="74"/>
      <c r="AO28" s="74"/>
      <c r="AP28" s="74"/>
      <c r="AQ28" s="74"/>
      <c r="AR28" s="74"/>
      <c r="AS28" s="74"/>
      <c r="AT28" s="74"/>
      <c r="AU28" s="74"/>
      <c r="AV28" s="74"/>
      <c r="AW28" s="74"/>
      <c r="AX28" s="74"/>
      <c r="AY28" s="74"/>
      <c r="AZ28" s="74"/>
      <c r="BA28" s="74"/>
      <c r="BB28" s="74"/>
      <c r="BC28" s="74"/>
      <c r="BD28" s="74"/>
      <c r="BE28" s="74"/>
      <c r="BF28" s="74"/>
      <c r="BG28" s="74"/>
      <c r="BH28" s="74"/>
      <c r="BI28" s="74"/>
      <c r="BJ28" s="74"/>
      <c r="BK28" s="74"/>
      <c r="BL28" s="74"/>
      <c r="BM28" s="74"/>
      <c r="BN28" s="74"/>
      <c r="BO28" s="74"/>
      <c r="BP28" s="74"/>
      <c r="BQ28" s="74"/>
      <c r="BR28" s="74"/>
      <c r="BS28" s="74"/>
      <c r="BT28" s="74"/>
      <c r="BU28" s="74"/>
      <c r="BV28" s="74"/>
      <c r="BW28" s="74"/>
      <c r="BX28" s="74"/>
      <c r="BY28" s="74"/>
      <c r="BZ28" s="74"/>
      <c r="CA28" s="74"/>
      <c r="CB28" s="74"/>
      <c r="CC28" s="74"/>
      <c r="CD28" s="74"/>
      <c r="CE28" s="74"/>
      <c r="CF28" s="74"/>
      <c r="CG28" s="74"/>
      <c r="CH28" s="74"/>
      <c r="CI28" s="74"/>
      <c r="CJ28" s="74"/>
      <c r="CK28" s="74"/>
      <c r="CL28" s="74"/>
      <c r="CM28" s="74"/>
      <c r="CN28" s="74"/>
      <c r="CO28" s="74"/>
      <c r="CP28" s="74"/>
      <c r="CQ28" s="74"/>
      <c r="CR28" s="74"/>
      <c r="CS28" s="74"/>
      <c r="CT28" s="74"/>
      <c r="CU28" s="74"/>
      <c r="CV28" s="74"/>
      <c r="CW28" s="74"/>
      <c r="CX28" s="74"/>
      <c r="CY28" s="74"/>
      <c r="CZ28" s="74"/>
      <c r="DA28" s="74"/>
      <c r="DB28" s="74"/>
      <c r="DC28" s="74"/>
      <c r="DD28" s="74"/>
      <c r="DE28" s="74"/>
      <c r="DF28" s="74"/>
      <c r="DG28" s="74"/>
      <c r="DH28" s="74"/>
      <c r="DI28" s="74"/>
      <c r="DJ28" s="74"/>
      <c r="DK28" s="74"/>
      <c r="DL28" s="74"/>
      <c r="DM28" s="74"/>
      <c r="DN28" s="74"/>
      <c r="DO28" s="74"/>
      <c r="DP28" s="74"/>
      <c r="DQ28" s="74"/>
      <c r="DR28" s="74"/>
      <c r="DS28" s="74"/>
      <c r="DT28" s="74"/>
      <c r="DU28" s="74"/>
    </row>
    <row r="29" spans="1:125" s="75" customFormat="1" ht="15.75">
      <c r="A29" s="665" t="str">
        <f>"65270557BA01A12"</f>
        <v>65270557BA01A12</v>
      </c>
      <c r="B29" s="210" t="s">
        <v>1109</v>
      </c>
      <c r="C29" s="666" t="s">
        <v>259</v>
      </c>
      <c r="D29" s="74"/>
      <c r="E29" s="74"/>
      <c r="F29" s="74"/>
      <c r="G29" s="74"/>
      <c r="H29" s="74"/>
      <c r="I29" s="74"/>
      <c r="J29" s="74"/>
      <c r="K29" s="74"/>
      <c r="L29" s="74"/>
      <c r="M29" s="74"/>
      <c r="N29" s="74"/>
      <c r="O29" s="74"/>
      <c r="P29" s="74"/>
      <c r="Q29" s="74"/>
      <c r="R29" s="74"/>
      <c r="S29" s="74"/>
      <c r="T29" s="74"/>
      <c r="U29" s="74"/>
      <c r="V29" s="74"/>
      <c r="W29" s="74"/>
      <c r="X29" s="74"/>
      <c r="Y29" s="74"/>
      <c r="Z29" s="74"/>
      <c r="AA29" s="74"/>
      <c r="AB29" s="74"/>
      <c r="AC29" s="74"/>
      <c r="AD29" s="74"/>
      <c r="AE29" s="74"/>
      <c r="AF29" s="74"/>
      <c r="AG29" s="74"/>
      <c r="AH29" s="74"/>
      <c r="AI29" s="74"/>
      <c r="AJ29" s="74"/>
      <c r="AK29" s="74"/>
      <c r="AL29" s="74"/>
      <c r="AM29" s="74"/>
      <c r="AN29" s="74"/>
      <c r="AO29" s="74"/>
      <c r="AP29" s="74"/>
      <c r="AQ29" s="74"/>
      <c r="AR29" s="74"/>
      <c r="AS29" s="74"/>
      <c r="AT29" s="74"/>
      <c r="AU29" s="74"/>
      <c r="AV29" s="74"/>
      <c r="AW29" s="74"/>
      <c r="AX29" s="74"/>
      <c r="AY29" s="74"/>
      <c r="AZ29" s="74"/>
      <c r="BA29" s="74"/>
      <c r="BB29" s="74"/>
      <c r="BC29" s="74"/>
      <c r="BD29" s="74"/>
      <c r="BE29" s="74"/>
      <c r="BF29" s="74"/>
      <c r="BG29" s="74"/>
      <c r="BH29" s="74"/>
      <c r="BI29" s="74"/>
      <c r="BJ29" s="74"/>
      <c r="BK29" s="74"/>
      <c r="BL29" s="74"/>
      <c r="BM29" s="74"/>
      <c r="BN29" s="74"/>
      <c r="BO29" s="74"/>
      <c r="BP29" s="74"/>
      <c r="BQ29" s="74"/>
      <c r="BR29" s="74"/>
      <c r="BS29" s="74"/>
      <c r="BT29" s="74"/>
      <c r="BU29" s="74"/>
      <c r="BV29" s="74"/>
      <c r="BW29" s="74"/>
      <c r="BX29" s="74"/>
      <c r="BY29" s="74"/>
      <c r="BZ29" s="74"/>
      <c r="CA29" s="74"/>
      <c r="CB29" s="74"/>
      <c r="CC29" s="74"/>
      <c r="CD29" s="74"/>
      <c r="CE29" s="74"/>
      <c r="CF29" s="74"/>
      <c r="CG29" s="74"/>
      <c r="CH29" s="74"/>
      <c r="CI29" s="74"/>
      <c r="CJ29" s="74"/>
      <c r="CK29" s="74"/>
      <c r="CL29" s="74"/>
      <c r="CM29" s="74"/>
      <c r="CN29" s="74"/>
      <c r="CO29" s="74"/>
      <c r="CP29" s="74"/>
      <c r="CQ29" s="74"/>
      <c r="CR29" s="74"/>
      <c r="CS29" s="74"/>
      <c r="CT29" s="74"/>
      <c r="CU29" s="74"/>
      <c r="CV29" s="74"/>
      <c r="CW29" s="74"/>
      <c r="CX29" s="74"/>
      <c r="CY29" s="74"/>
      <c r="CZ29" s="74"/>
      <c r="DA29" s="74"/>
      <c r="DB29" s="74"/>
      <c r="DC29" s="74"/>
      <c r="DD29" s="74"/>
      <c r="DE29" s="74"/>
      <c r="DF29" s="74"/>
      <c r="DG29" s="74"/>
      <c r="DH29" s="74"/>
      <c r="DI29" s="74"/>
      <c r="DJ29" s="74"/>
      <c r="DK29" s="74"/>
      <c r="DL29" s="74"/>
      <c r="DM29" s="74"/>
      <c r="DN29" s="74"/>
      <c r="DO29" s="74"/>
      <c r="DP29" s="74"/>
      <c r="DQ29" s="74"/>
      <c r="DR29" s="74"/>
      <c r="DS29" s="74"/>
      <c r="DT29" s="74"/>
      <c r="DU29" s="74"/>
    </row>
    <row r="30" spans="1:125" s="75" customFormat="1" ht="15.75">
      <c r="A30" s="665" t="str">
        <f>"65270773BA01A12"</f>
        <v>65270773BA01A12</v>
      </c>
      <c r="B30" s="210" t="s">
        <v>491</v>
      </c>
      <c r="C30" s="666" t="s">
        <v>259</v>
      </c>
      <c r="D30" s="74"/>
      <c r="E30" s="74"/>
      <c r="F30" s="74"/>
      <c r="G30" s="74"/>
      <c r="H30" s="74"/>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c r="AP30" s="74"/>
      <c r="AQ30" s="74"/>
      <c r="AR30" s="74"/>
      <c r="AS30" s="74"/>
      <c r="AT30" s="74"/>
      <c r="AU30" s="74"/>
      <c r="AV30" s="74"/>
      <c r="AW30" s="74"/>
      <c r="AX30" s="74"/>
      <c r="AY30" s="74"/>
      <c r="AZ30" s="74"/>
      <c r="BA30" s="74"/>
      <c r="BB30" s="74"/>
      <c r="BC30" s="74"/>
      <c r="BD30" s="74"/>
      <c r="BE30" s="74"/>
      <c r="BF30" s="74"/>
      <c r="BG30" s="74"/>
      <c r="BH30" s="74"/>
      <c r="BI30" s="74"/>
      <c r="BJ30" s="74"/>
      <c r="BK30" s="74"/>
      <c r="BL30" s="74"/>
      <c r="BM30" s="74"/>
      <c r="BN30" s="74"/>
      <c r="BO30" s="74"/>
      <c r="BP30" s="74"/>
      <c r="BQ30" s="74"/>
      <c r="BR30" s="74"/>
      <c r="BS30" s="74"/>
      <c r="BT30" s="74"/>
      <c r="BU30" s="74"/>
      <c r="BV30" s="74"/>
      <c r="BW30" s="74"/>
      <c r="BX30" s="74"/>
      <c r="BY30" s="74"/>
      <c r="BZ30" s="74"/>
      <c r="CA30" s="74"/>
      <c r="CB30" s="74"/>
      <c r="CC30" s="74"/>
      <c r="CD30" s="74"/>
      <c r="CE30" s="74"/>
      <c r="CF30" s="74"/>
      <c r="CG30" s="74"/>
      <c r="CH30" s="74"/>
      <c r="CI30" s="74"/>
      <c r="CJ30" s="74"/>
      <c r="CK30" s="74"/>
      <c r="CL30" s="74"/>
      <c r="CM30" s="74"/>
      <c r="CN30" s="74"/>
      <c r="CO30" s="74"/>
      <c r="CP30" s="74"/>
      <c r="CQ30" s="74"/>
      <c r="CR30" s="74"/>
      <c r="CS30" s="74"/>
      <c r="CT30" s="74"/>
      <c r="CU30" s="74"/>
      <c r="CV30" s="74"/>
      <c r="CW30" s="74"/>
      <c r="CX30" s="74"/>
      <c r="CY30" s="74"/>
      <c r="CZ30" s="74"/>
      <c r="DA30" s="74"/>
      <c r="DB30" s="74"/>
      <c r="DC30" s="74"/>
      <c r="DD30" s="74"/>
      <c r="DE30" s="74"/>
      <c r="DF30" s="74"/>
      <c r="DG30" s="74"/>
      <c r="DH30" s="74"/>
      <c r="DI30" s="74"/>
      <c r="DJ30" s="74"/>
      <c r="DK30" s="74"/>
      <c r="DL30" s="74"/>
      <c r="DM30" s="74"/>
      <c r="DN30" s="74"/>
      <c r="DO30" s="74"/>
      <c r="DP30" s="74"/>
      <c r="DQ30" s="74"/>
      <c r="DR30" s="74"/>
      <c r="DS30" s="74"/>
      <c r="DT30" s="74"/>
      <c r="DU30" s="74"/>
    </row>
    <row r="31" spans="1:125" s="75" customFormat="1" ht="15.75">
      <c r="A31" s="665" t="str">
        <f>"65263210BB01A12"</f>
        <v>65263210BB01A12</v>
      </c>
      <c r="B31" s="210" t="s">
        <v>1110</v>
      </c>
      <c r="C31" s="666" t="s">
        <v>260</v>
      </c>
      <c r="D31" s="74"/>
      <c r="E31" s="74"/>
      <c r="F31" s="74"/>
      <c r="G31" s="74"/>
      <c r="H31" s="74"/>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c r="AP31" s="74"/>
      <c r="AQ31" s="74"/>
      <c r="AR31" s="74"/>
      <c r="AS31" s="74"/>
      <c r="AT31" s="74"/>
      <c r="AU31" s="74"/>
      <c r="AV31" s="74"/>
      <c r="AW31" s="74"/>
      <c r="AX31" s="74"/>
      <c r="AY31" s="74"/>
      <c r="AZ31" s="74"/>
      <c r="BA31" s="74"/>
      <c r="BB31" s="74"/>
      <c r="BC31" s="74"/>
      <c r="BD31" s="74"/>
      <c r="BE31" s="74"/>
      <c r="BF31" s="74"/>
      <c r="BG31" s="74"/>
      <c r="BH31" s="74"/>
      <c r="BI31" s="74"/>
      <c r="BJ31" s="74"/>
      <c r="BK31" s="74"/>
      <c r="BL31" s="74"/>
      <c r="BM31" s="74"/>
      <c r="BN31" s="74"/>
      <c r="BO31" s="74"/>
      <c r="BP31" s="74"/>
      <c r="BQ31" s="74"/>
      <c r="BR31" s="74"/>
      <c r="BS31" s="74"/>
      <c r="BT31" s="74"/>
      <c r="BU31" s="74"/>
      <c r="BV31" s="74"/>
      <c r="BW31" s="74"/>
      <c r="BX31" s="74"/>
      <c r="BY31" s="74"/>
      <c r="BZ31" s="74"/>
      <c r="CA31" s="74"/>
      <c r="CB31" s="74"/>
      <c r="CC31" s="74"/>
      <c r="CD31" s="74"/>
      <c r="CE31" s="74"/>
      <c r="CF31" s="74"/>
      <c r="CG31" s="74"/>
      <c r="CH31" s="74"/>
      <c r="CI31" s="74"/>
      <c r="CJ31" s="74"/>
      <c r="CK31" s="74"/>
      <c r="CL31" s="74"/>
      <c r="CM31" s="74"/>
      <c r="CN31" s="74"/>
      <c r="CO31" s="74"/>
      <c r="CP31" s="74"/>
      <c r="CQ31" s="74"/>
      <c r="CR31" s="74"/>
      <c r="CS31" s="74"/>
      <c r="CT31" s="74"/>
      <c r="CU31" s="74"/>
      <c r="CV31" s="74"/>
      <c r="CW31" s="74"/>
      <c r="CX31" s="74"/>
      <c r="CY31" s="74"/>
      <c r="CZ31" s="74"/>
      <c r="DA31" s="74"/>
      <c r="DB31" s="74"/>
      <c r="DC31" s="74"/>
      <c r="DD31" s="74"/>
      <c r="DE31" s="74"/>
      <c r="DF31" s="74"/>
      <c r="DG31" s="74"/>
      <c r="DH31" s="74"/>
      <c r="DI31" s="74"/>
      <c r="DJ31" s="74"/>
      <c r="DK31" s="74"/>
      <c r="DL31" s="74"/>
      <c r="DM31" s="74"/>
      <c r="DN31" s="74"/>
      <c r="DO31" s="74"/>
      <c r="DP31" s="74"/>
      <c r="DQ31" s="74"/>
      <c r="DR31" s="74"/>
      <c r="DS31" s="74"/>
      <c r="DT31" s="74"/>
      <c r="DU31" s="74"/>
    </row>
    <row r="32" spans="1:125" s="75" customFormat="1" ht="15.75">
      <c r="A32" s="665" t="str">
        <f>"65263220BB01A12"</f>
        <v>65263220BB01A12</v>
      </c>
      <c r="B32" s="210" t="s">
        <v>1111</v>
      </c>
      <c r="C32" s="666" t="s">
        <v>260</v>
      </c>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c r="AP32" s="74"/>
      <c r="AQ32" s="74"/>
      <c r="AR32" s="74"/>
      <c r="AS32" s="74"/>
      <c r="AT32" s="74"/>
      <c r="AU32" s="74"/>
      <c r="AV32" s="74"/>
      <c r="AW32" s="74"/>
      <c r="AX32" s="74"/>
      <c r="AY32" s="74"/>
      <c r="AZ32" s="74"/>
      <c r="BA32" s="74"/>
      <c r="BB32" s="74"/>
      <c r="BC32" s="74"/>
      <c r="BD32" s="74"/>
      <c r="BE32" s="74"/>
      <c r="BF32" s="74"/>
      <c r="BG32" s="74"/>
      <c r="BH32" s="74"/>
      <c r="BI32" s="74"/>
      <c r="BJ32" s="74"/>
      <c r="BK32" s="74"/>
      <c r="BL32" s="74"/>
      <c r="BM32" s="74"/>
      <c r="BN32" s="74"/>
      <c r="BO32" s="74"/>
      <c r="BP32" s="74"/>
      <c r="BQ32" s="74"/>
      <c r="BR32" s="74"/>
      <c r="BS32" s="74"/>
      <c r="BT32" s="74"/>
      <c r="BU32" s="74"/>
      <c r="BV32" s="74"/>
      <c r="BW32" s="74"/>
      <c r="BX32" s="74"/>
      <c r="BY32" s="74"/>
      <c r="BZ32" s="74"/>
      <c r="CA32" s="74"/>
      <c r="CB32" s="74"/>
      <c r="CC32" s="74"/>
      <c r="CD32" s="74"/>
      <c r="CE32" s="74"/>
      <c r="CF32" s="74"/>
      <c r="CG32" s="74"/>
      <c r="CH32" s="74"/>
      <c r="CI32" s="74"/>
      <c r="CJ32" s="74"/>
      <c r="CK32" s="74"/>
      <c r="CL32" s="74"/>
      <c r="CM32" s="74"/>
      <c r="CN32" s="74"/>
      <c r="CO32" s="74"/>
      <c r="CP32" s="74"/>
      <c r="CQ32" s="74"/>
      <c r="CR32" s="74"/>
      <c r="CS32" s="74"/>
      <c r="CT32" s="74"/>
      <c r="CU32" s="74"/>
      <c r="CV32" s="74"/>
      <c r="CW32" s="74"/>
      <c r="CX32" s="74"/>
      <c r="CY32" s="74"/>
      <c r="CZ32" s="74"/>
      <c r="DA32" s="74"/>
      <c r="DB32" s="74"/>
      <c r="DC32" s="74"/>
      <c r="DD32" s="74"/>
      <c r="DE32" s="74"/>
      <c r="DF32" s="74"/>
      <c r="DG32" s="74"/>
      <c r="DH32" s="74"/>
      <c r="DI32" s="74"/>
      <c r="DJ32" s="74"/>
      <c r="DK32" s="74"/>
      <c r="DL32" s="74"/>
      <c r="DM32" s="74"/>
      <c r="DN32" s="74"/>
      <c r="DO32" s="74"/>
      <c r="DP32" s="74"/>
      <c r="DQ32" s="74"/>
      <c r="DR32" s="74"/>
      <c r="DS32" s="74"/>
      <c r="DT32" s="74"/>
      <c r="DU32" s="74"/>
    </row>
    <row r="33" spans="1:125" s="75" customFormat="1" ht="15.75">
      <c r="A33" s="665" t="str">
        <f>"65263280BB01A12"</f>
        <v>65263280BB01A12</v>
      </c>
      <c r="B33" s="210" t="s">
        <v>1112</v>
      </c>
      <c r="C33" s="666" t="s">
        <v>260</v>
      </c>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c r="AP33" s="74"/>
      <c r="AQ33" s="74"/>
      <c r="AR33" s="74"/>
      <c r="AS33" s="74"/>
      <c r="AT33" s="74"/>
      <c r="AU33" s="74"/>
      <c r="AV33" s="74"/>
      <c r="AW33" s="74"/>
      <c r="AX33" s="74"/>
      <c r="AY33" s="74"/>
      <c r="AZ33" s="74"/>
      <c r="BA33" s="74"/>
      <c r="BB33" s="74"/>
      <c r="BC33" s="74"/>
      <c r="BD33" s="74"/>
      <c r="BE33" s="74"/>
      <c r="BF33" s="74"/>
      <c r="BG33" s="74"/>
      <c r="BH33" s="74"/>
      <c r="BI33" s="74"/>
      <c r="BJ33" s="74"/>
      <c r="BK33" s="74"/>
      <c r="BL33" s="74"/>
      <c r="BM33" s="74"/>
      <c r="BN33" s="74"/>
      <c r="BO33" s="74"/>
      <c r="BP33" s="74"/>
      <c r="BQ33" s="74"/>
      <c r="BR33" s="74"/>
      <c r="BS33" s="74"/>
      <c r="BT33" s="74"/>
      <c r="BU33" s="74"/>
      <c r="BV33" s="74"/>
      <c r="BW33" s="74"/>
      <c r="BX33" s="74"/>
      <c r="BY33" s="74"/>
      <c r="BZ33" s="74"/>
      <c r="CA33" s="74"/>
      <c r="CB33" s="74"/>
      <c r="CC33" s="74"/>
      <c r="CD33" s="74"/>
      <c r="CE33" s="74"/>
      <c r="CF33" s="74"/>
      <c r="CG33" s="74"/>
      <c r="CH33" s="74"/>
      <c r="CI33" s="74"/>
      <c r="CJ33" s="74"/>
      <c r="CK33" s="74"/>
      <c r="CL33" s="74"/>
      <c r="CM33" s="74"/>
      <c r="CN33" s="74"/>
      <c r="CO33" s="74"/>
      <c r="CP33" s="74"/>
      <c r="CQ33" s="74"/>
      <c r="CR33" s="74"/>
      <c r="CS33" s="74"/>
      <c r="CT33" s="74"/>
      <c r="CU33" s="74"/>
      <c r="CV33" s="74"/>
      <c r="CW33" s="74"/>
      <c r="CX33" s="74"/>
      <c r="CY33" s="74"/>
      <c r="CZ33" s="74"/>
      <c r="DA33" s="74"/>
      <c r="DB33" s="74"/>
      <c r="DC33" s="74"/>
      <c r="DD33" s="74"/>
      <c r="DE33" s="74"/>
      <c r="DF33" s="74"/>
      <c r="DG33" s="74"/>
      <c r="DH33" s="74"/>
      <c r="DI33" s="74"/>
      <c r="DJ33" s="74"/>
      <c r="DK33" s="74"/>
      <c r="DL33" s="74"/>
      <c r="DM33" s="74"/>
      <c r="DN33" s="74"/>
      <c r="DO33" s="74"/>
      <c r="DP33" s="74"/>
      <c r="DQ33" s="74"/>
      <c r="DR33" s="74"/>
      <c r="DS33" s="74"/>
      <c r="DT33" s="74"/>
      <c r="DU33" s="74"/>
    </row>
    <row r="34" spans="1:125" s="75" customFormat="1" ht="15.75">
      <c r="A34" s="665" t="str">
        <f>"65263260BB01A12"</f>
        <v>65263260BB01A12</v>
      </c>
      <c r="B34" s="210" t="s">
        <v>1113</v>
      </c>
      <c r="C34" s="666" t="s">
        <v>260</v>
      </c>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c r="AP34" s="74"/>
      <c r="AQ34" s="74"/>
      <c r="AR34" s="74"/>
      <c r="AS34" s="74"/>
      <c r="AT34" s="74"/>
      <c r="AU34" s="74"/>
      <c r="AV34" s="74"/>
      <c r="AW34" s="74"/>
      <c r="AX34" s="74"/>
      <c r="AY34" s="74"/>
      <c r="AZ34" s="74"/>
      <c r="BA34" s="74"/>
      <c r="BB34" s="74"/>
      <c r="BC34" s="74"/>
      <c r="BD34" s="74"/>
      <c r="BE34" s="74"/>
      <c r="BF34" s="74"/>
      <c r="BG34" s="74"/>
      <c r="BH34" s="74"/>
      <c r="BI34" s="74"/>
      <c r="BJ34" s="74"/>
      <c r="BK34" s="74"/>
      <c r="BL34" s="74"/>
      <c r="BM34" s="74"/>
      <c r="BN34" s="74"/>
      <c r="BO34" s="74"/>
      <c r="BP34" s="74"/>
      <c r="BQ34" s="74"/>
      <c r="BR34" s="74"/>
      <c r="BS34" s="74"/>
      <c r="BT34" s="74"/>
      <c r="BU34" s="74"/>
      <c r="BV34" s="74"/>
      <c r="BW34" s="74"/>
      <c r="BX34" s="74"/>
      <c r="BY34" s="74"/>
      <c r="BZ34" s="74"/>
      <c r="CA34" s="74"/>
      <c r="CB34" s="74"/>
      <c r="CC34" s="74"/>
      <c r="CD34" s="74"/>
      <c r="CE34" s="74"/>
      <c r="CF34" s="74"/>
      <c r="CG34" s="74"/>
      <c r="CH34" s="74"/>
      <c r="CI34" s="74"/>
      <c r="CJ34" s="74"/>
      <c r="CK34" s="74"/>
      <c r="CL34" s="74"/>
      <c r="CM34" s="74"/>
      <c r="CN34" s="74"/>
      <c r="CO34" s="74"/>
      <c r="CP34" s="74"/>
      <c r="CQ34" s="74"/>
      <c r="CR34" s="74"/>
      <c r="CS34" s="74"/>
      <c r="CT34" s="74"/>
      <c r="CU34" s="74"/>
      <c r="CV34" s="74"/>
      <c r="CW34" s="74"/>
      <c r="CX34" s="74"/>
      <c r="CY34" s="74"/>
      <c r="CZ34" s="74"/>
      <c r="DA34" s="74"/>
      <c r="DB34" s="74"/>
      <c r="DC34" s="74"/>
      <c r="DD34" s="74"/>
      <c r="DE34" s="74"/>
      <c r="DF34" s="74"/>
      <c r="DG34" s="74"/>
      <c r="DH34" s="74"/>
      <c r="DI34" s="74"/>
      <c r="DJ34" s="74"/>
      <c r="DK34" s="74"/>
      <c r="DL34" s="74"/>
      <c r="DM34" s="74"/>
      <c r="DN34" s="74"/>
      <c r="DO34" s="74"/>
      <c r="DP34" s="74"/>
      <c r="DQ34" s="74"/>
      <c r="DR34" s="74"/>
      <c r="DS34" s="74"/>
      <c r="DT34" s="74"/>
      <c r="DU34" s="74"/>
    </row>
    <row r="35" spans="1:125" s="75" customFormat="1" ht="15.75">
      <c r="A35" s="665" t="str">
        <f>"65263302BB01A12"</f>
        <v>65263302BB01A12</v>
      </c>
      <c r="B35" s="210" t="s">
        <v>1114</v>
      </c>
      <c r="C35" s="666" t="s">
        <v>260</v>
      </c>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c r="AP35" s="74"/>
      <c r="AQ35" s="74"/>
      <c r="AR35" s="74"/>
      <c r="AS35" s="74"/>
      <c r="AT35" s="74"/>
      <c r="AU35" s="74"/>
      <c r="AV35" s="74"/>
      <c r="AW35" s="74"/>
      <c r="AX35" s="74"/>
      <c r="AY35" s="74"/>
      <c r="AZ35" s="74"/>
      <c r="BA35" s="74"/>
      <c r="BB35" s="74"/>
      <c r="BC35" s="74"/>
      <c r="BD35" s="74"/>
      <c r="BE35" s="74"/>
      <c r="BF35" s="74"/>
      <c r="BG35" s="74"/>
      <c r="BH35" s="74"/>
      <c r="BI35" s="74"/>
      <c r="BJ35" s="74"/>
      <c r="BK35" s="74"/>
      <c r="BL35" s="74"/>
      <c r="BM35" s="74"/>
      <c r="BN35" s="74"/>
      <c r="BO35" s="74"/>
      <c r="BP35" s="74"/>
      <c r="BQ35" s="74"/>
      <c r="BR35" s="74"/>
      <c r="BS35" s="74"/>
      <c r="BT35" s="74"/>
      <c r="BU35" s="74"/>
      <c r="BV35" s="74"/>
      <c r="BW35" s="74"/>
      <c r="BX35" s="74"/>
      <c r="BY35" s="74"/>
      <c r="BZ35" s="74"/>
      <c r="CA35" s="74"/>
      <c r="CB35" s="74"/>
      <c r="CC35" s="74"/>
      <c r="CD35" s="74"/>
      <c r="CE35" s="74"/>
      <c r="CF35" s="74"/>
      <c r="CG35" s="74"/>
      <c r="CH35" s="74"/>
      <c r="CI35" s="74"/>
      <c r="CJ35" s="74"/>
      <c r="CK35" s="74"/>
      <c r="CL35" s="74"/>
      <c r="CM35" s="74"/>
      <c r="CN35" s="74"/>
      <c r="CO35" s="74"/>
      <c r="CP35" s="74"/>
      <c r="CQ35" s="74"/>
      <c r="CR35" s="74"/>
      <c r="CS35" s="74"/>
      <c r="CT35" s="74"/>
      <c r="CU35" s="74"/>
      <c r="CV35" s="74"/>
      <c r="CW35" s="74"/>
      <c r="CX35" s="74"/>
      <c r="CY35" s="74"/>
      <c r="CZ35" s="74"/>
      <c r="DA35" s="74"/>
      <c r="DB35" s="74"/>
      <c r="DC35" s="74"/>
      <c r="DD35" s="74"/>
      <c r="DE35" s="74"/>
      <c r="DF35" s="74"/>
      <c r="DG35" s="74"/>
      <c r="DH35" s="74"/>
      <c r="DI35" s="74"/>
      <c r="DJ35" s="74"/>
      <c r="DK35" s="74"/>
      <c r="DL35" s="74"/>
      <c r="DM35" s="74"/>
      <c r="DN35" s="74"/>
      <c r="DO35" s="74"/>
      <c r="DP35" s="74"/>
      <c r="DQ35" s="74"/>
      <c r="DR35" s="74"/>
      <c r="DS35" s="74"/>
      <c r="DT35" s="74"/>
      <c r="DU35" s="74"/>
    </row>
    <row r="36" spans="1:125" s="75" customFormat="1" ht="15.75">
      <c r="A36" s="665" t="str">
        <f>"65263286BB01A12"</f>
        <v>65263286BB01A12</v>
      </c>
      <c r="B36" s="210" t="s">
        <v>1115</v>
      </c>
      <c r="C36" s="666" t="s">
        <v>260</v>
      </c>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c r="AP36" s="74"/>
      <c r="AQ36" s="74"/>
      <c r="AR36" s="74"/>
      <c r="AS36" s="74"/>
      <c r="AT36" s="74"/>
      <c r="AU36" s="74"/>
      <c r="AV36" s="74"/>
      <c r="AW36" s="74"/>
      <c r="AX36" s="74"/>
      <c r="AY36" s="74"/>
      <c r="AZ36" s="74"/>
      <c r="BA36" s="74"/>
      <c r="BB36" s="74"/>
      <c r="BC36" s="74"/>
      <c r="BD36" s="74"/>
      <c r="BE36" s="74"/>
      <c r="BF36" s="74"/>
      <c r="BG36" s="74"/>
      <c r="BH36" s="74"/>
      <c r="BI36" s="74"/>
      <c r="BJ36" s="74"/>
      <c r="BK36" s="74"/>
      <c r="BL36" s="74"/>
      <c r="BM36" s="74"/>
      <c r="BN36" s="74"/>
      <c r="BO36" s="74"/>
      <c r="BP36" s="74"/>
      <c r="BQ36" s="74"/>
      <c r="BR36" s="74"/>
      <c r="BS36" s="74"/>
      <c r="BT36" s="74"/>
      <c r="BU36" s="74"/>
      <c r="BV36" s="74"/>
      <c r="BW36" s="74"/>
      <c r="BX36" s="74"/>
      <c r="BY36" s="74"/>
      <c r="BZ36" s="74"/>
      <c r="CA36" s="74"/>
      <c r="CB36" s="74"/>
      <c r="CC36" s="74"/>
      <c r="CD36" s="74"/>
      <c r="CE36" s="74"/>
      <c r="CF36" s="74"/>
      <c r="CG36" s="74"/>
      <c r="CH36" s="74"/>
      <c r="CI36" s="74"/>
      <c r="CJ36" s="74"/>
      <c r="CK36" s="74"/>
      <c r="CL36" s="74"/>
      <c r="CM36" s="74"/>
      <c r="CN36" s="74"/>
      <c r="CO36" s="74"/>
      <c r="CP36" s="74"/>
      <c r="CQ36" s="74"/>
      <c r="CR36" s="74"/>
      <c r="CS36" s="74"/>
      <c r="CT36" s="74"/>
      <c r="CU36" s="74"/>
      <c r="CV36" s="74"/>
      <c r="CW36" s="74"/>
      <c r="CX36" s="74"/>
      <c r="CY36" s="74"/>
      <c r="CZ36" s="74"/>
      <c r="DA36" s="74"/>
      <c r="DB36" s="74"/>
      <c r="DC36" s="74"/>
      <c r="DD36" s="74"/>
      <c r="DE36" s="74"/>
      <c r="DF36" s="74"/>
      <c r="DG36" s="74"/>
      <c r="DH36" s="74"/>
      <c r="DI36" s="74"/>
      <c r="DJ36" s="74"/>
      <c r="DK36" s="74"/>
      <c r="DL36" s="74"/>
      <c r="DM36" s="74"/>
      <c r="DN36" s="74"/>
      <c r="DO36" s="74"/>
      <c r="DP36" s="74"/>
      <c r="DQ36" s="74"/>
      <c r="DR36" s="74"/>
      <c r="DS36" s="74"/>
      <c r="DT36" s="74"/>
      <c r="DU36" s="74"/>
    </row>
    <row r="37" spans="1:125" s="75" customFormat="1" ht="15.75">
      <c r="A37" s="665" t="str">
        <f>"65263411BB01A12"</f>
        <v>65263411BB01A12</v>
      </c>
      <c r="B37" s="210" t="s">
        <v>492</v>
      </c>
      <c r="C37" s="666" t="s">
        <v>260</v>
      </c>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c r="AP37" s="74"/>
      <c r="AQ37" s="74"/>
      <c r="AR37" s="74"/>
      <c r="AS37" s="74"/>
      <c r="AT37" s="74"/>
      <c r="AU37" s="74"/>
      <c r="AV37" s="74"/>
      <c r="AW37" s="74"/>
      <c r="AX37" s="74"/>
      <c r="AY37" s="74"/>
      <c r="AZ37" s="74"/>
      <c r="BA37" s="74"/>
      <c r="BB37" s="74"/>
      <c r="BC37" s="74"/>
      <c r="BD37" s="74"/>
      <c r="BE37" s="74"/>
      <c r="BF37" s="74"/>
      <c r="BG37" s="74"/>
      <c r="BH37" s="74"/>
      <c r="BI37" s="74"/>
      <c r="BJ37" s="74"/>
      <c r="BK37" s="74"/>
      <c r="BL37" s="74"/>
      <c r="BM37" s="74"/>
      <c r="BN37" s="74"/>
      <c r="BO37" s="74"/>
      <c r="BP37" s="74"/>
      <c r="BQ37" s="74"/>
      <c r="BR37" s="74"/>
      <c r="BS37" s="74"/>
      <c r="BT37" s="74"/>
      <c r="BU37" s="74"/>
      <c r="BV37" s="74"/>
      <c r="BW37" s="74"/>
      <c r="BX37" s="74"/>
      <c r="BY37" s="74"/>
      <c r="BZ37" s="74"/>
      <c r="CA37" s="74"/>
      <c r="CB37" s="74"/>
      <c r="CC37" s="74"/>
      <c r="CD37" s="74"/>
      <c r="CE37" s="74"/>
      <c r="CF37" s="74"/>
      <c r="CG37" s="74"/>
      <c r="CH37" s="74"/>
      <c r="CI37" s="74"/>
      <c r="CJ37" s="74"/>
      <c r="CK37" s="74"/>
      <c r="CL37" s="74"/>
      <c r="CM37" s="74"/>
      <c r="CN37" s="74"/>
      <c r="CO37" s="74"/>
      <c r="CP37" s="74"/>
      <c r="CQ37" s="74"/>
      <c r="CR37" s="74"/>
      <c r="CS37" s="74"/>
      <c r="CT37" s="74"/>
      <c r="CU37" s="74"/>
      <c r="CV37" s="74"/>
      <c r="CW37" s="74"/>
      <c r="CX37" s="74"/>
      <c r="CY37" s="74"/>
      <c r="CZ37" s="74"/>
      <c r="DA37" s="74"/>
      <c r="DB37" s="74"/>
      <c r="DC37" s="74"/>
      <c r="DD37" s="74"/>
      <c r="DE37" s="74"/>
      <c r="DF37" s="74"/>
      <c r="DG37" s="74"/>
      <c r="DH37" s="74"/>
      <c r="DI37" s="74"/>
      <c r="DJ37" s="74"/>
      <c r="DK37" s="74"/>
      <c r="DL37" s="74"/>
      <c r="DM37" s="74"/>
      <c r="DN37" s="74"/>
      <c r="DO37" s="74"/>
      <c r="DP37" s="74"/>
      <c r="DQ37" s="74"/>
      <c r="DR37" s="74"/>
      <c r="DS37" s="74"/>
      <c r="DT37" s="74"/>
      <c r="DU37" s="74"/>
    </row>
    <row r="38" spans="1:125" s="75" customFormat="1" ht="15.75">
      <c r="A38" s="665" t="str">
        <f>"65263396BB01A12"</f>
        <v>65263396BB01A12</v>
      </c>
      <c r="B38" s="210" t="s">
        <v>493</v>
      </c>
      <c r="C38" s="666" t="s">
        <v>260</v>
      </c>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c r="AP38" s="74"/>
      <c r="AQ38" s="74"/>
      <c r="AR38" s="74"/>
      <c r="AS38" s="74"/>
      <c r="AT38" s="74"/>
      <c r="AU38" s="74"/>
      <c r="AV38" s="74"/>
      <c r="AW38" s="74"/>
      <c r="AX38" s="74"/>
      <c r="AY38" s="74"/>
      <c r="AZ38" s="74"/>
      <c r="BA38" s="74"/>
      <c r="BB38" s="74"/>
      <c r="BC38" s="74"/>
      <c r="BD38" s="74"/>
      <c r="BE38" s="74"/>
      <c r="BF38" s="74"/>
      <c r="BG38" s="74"/>
      <c r="BH38" s="74"/>
      <c r="BI38" s="74"/>
      <c r="BJ38" s="74"/>
      <c r="BK38" s="74"/>
      <c r="BL38" s="74"/>
      <c r="BM38" s="74"/>
      <c r="BN38" s="74"/>
      <c r="BO38" s="74"/>
      <c r="BP38" s="74"/>
      <c r="BQ38" s="74"/>
      <c r="BR38" s="74"/>
      <c r="BS38" s="74"/>
      <c r="BT38" s="74"/>
      <c r="BU38" s="74"/>
      <c r="BV38" s="74"/>
      <c r="BW38" s="74"/>
      <c r="BX38" s="74"/>
      <c r="BY38" s="74"/>
      <c r="BZ38" s="74"/>
      <c r="CA38" s="74"/>
      <c r="CB38" s="74"/>
      <c r="CC38" s="74"/>
      <c r="CD38" s="74"/>
      <c r="CE38" s="74"/>
      <c r="CF38" s="74"/>
      <c r="CG38" s="74"/>
      <c r="CH38" s="74"/>
      <c r="CI38" s="74"/>
      <c r="CJ38" s="74"/>
      <c r="CK38" s="74"/>
      <c r="CL38" s="74"/>
      <c r="CM38" s="74"/>
      <c r="CN38" s="74"/>
      <c r="CO38" s="74"/>
      <c r="CP38" s="74"/>
      <c r="CQ38" s="74"/>
      <c r="CR38" s="74"/>
      <c r="CS38" s="74"/>
      <c r="CT38" s="74"/>
      <c r="CU38" s="74"/>
      <c r="CV38" s="74"/>
      <c r="CW38" s="74"/>
      <c r="CX38" s="74"/>
      <c r="CY38" s="74"/>
      <c r="CZ38" s="74"/>
      <c r="DA38" s="74"/>
      <c r="DB38" s="74"/>
      <c r="DC38" s="74"/>
      <c r="DD38" s="74"/>
      <c r="DE38" s="74"/>
      <c r="DF38" s="74"/>
      <c r="DG38" s="74"/>
      <c r="DH38" s="74"/>
      <c r="DI38" s="74"/>
      <c r="DJ38" s="74"/>
      <c r="DK38" s="74"/>
      <c r="DL38" s="74"/>
      <c r="DM38" s="74"/>
      <c r="DN38" s="74"/>
      <c r="DO38" s="74"/>
      <c r="DP38" s="74"/>
      <c r="DQ38" s="74"/>
      <c r="DR38" s="74"/>
      <c r="DS38" s="74"/>
      <c r="DT38" s="74"/>
      <c r="DU38" s="74"/>
    </row>
    <row r="39" spans="1:125" s="75" customFormat="1" ht="15.75">
      <c r="A39" s="665" t="str">
        <f>"65270823BC01A12"</f>
        <v>65270823BC01A12</v>
      </c>
      <c r="B39" s="210" t="s">
        <v>1116</v>
      </c>
      <c r="C39" s="666" t="s">
        <v>495</v>
      </c>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c r="AP39" s="74"/>
      <c r="AQ39" s="74"/>
      <c r="AR39" s="74"/>
      <c r="AS39" s="74"/>
      <c r="AT39" s="74"/>
      <c r="AU39" s="74"/>
      <c r="AV39" s="74"/>
      <c r="AW39" s="74"/>
      <c r="AX39" s="74"/>
      <c r="AY39" s="74"/>
      <c r="AZ39" s="74"/>
      <c r="BA39" s="74"/>
      <c r="BB39" s="74"/>
      <c r="BC39" s="74"/>
      <c r="BD39" s="74"/>
      <c r="BE39" s="74"/>
      <c r="BF39" s="74"/>
      <c r="BG39" s="74"/>
      <c r="BH39" s="74"/>
      <c r="BI39" s="74"/>
      <c r="BJ39" s="74"/>
      <c r="BK39" s="74"/>
      <c r="BL39" s="74"/>
      <c r="BM39" s="74"/>
      <c r="BN39" s="74"/>
      <c r="BO39" s="74"/>
      <c r="BP39" s="74"/>
      <c r="BQ39" s="74"/>
      <c r="BR39" s="74"/>
      <c r="BS39" s="74"/>
      <c r="BT39" s="74"/>
      <c r="BU39" s="74"/>
      <c r="BV39" s="74"/>
      <c r="BW39" s="74"/>
      <c r="BX39" s="74"/>
      <c r="BY39" s="74"/>
      <c r="BZ39" s="74"/>
      <c r="CA39" s="74"/>
      <c r="CB39" s="74"/>
      <c r="CC39" s="74"/>
      <c r="CD39" s="74"/>
      <c r="CE39" s="74"/>
      <c r="CF39" s="74"/>
      <c r="CG39" s="74"/>
      <c r="CH39" s="74"/>
      <c r="CI39" s="74"/>
      <c r="CJ39" s="74"/>
      <c r="CK39" s="74"/>
      <c r="CL39" s="74"/>
      <c r="CM39" s="74"/>
      <c r="CN39" s="74"/>
      <c r="CO39" s="74"/>
      <c r="CP39" s="74"/>
      <c r="CQ39" s="74"/>
      <c r="CR39" s="74"/>
      <c r="CS39" s="74"/>
      <c r="CT39" s="74"/>
      <c r="CU39" s="74"/>
      <c r="CV39" s="74"/>
      <c r="CW39" s="74"/>
      <c r="CX39" s="74"/>
      <c r="CY39" s="74"/>
      <c r="CZ39" s="74"/>
      <c r="DA39" s="74"/>
      <c r="DB39" s="74"/>
      <c r="DC39" s="74"/>
      <c r="DD39" s="74"/>
      <c r="DE39" s="74"/>
      <c r="DF39" s="74"/>
      <c r="DG39" s="74"/>
      <c r="DH39" s="74"/>
      <c r="DI39" s="74"/>
      <c r="DJ39" s="74"/>
      <c r="DK39" s="74"/>
      <c r="DL39" s="74"/>
      <c r="DM39" s="74"/>
      <c r="DN39" s="74"/>
      <c r="DO39" s="74"/>
      <c r="DP39" s="74"/>
      <c r="DQ39" s="74"/>
      <c r="DR39" s="74"/>
      <c r="DS39" s="74"/>
      <c r="DT39" s="74"/>
      <c r="DU39" s="74"/>
    </row>
    <row r="40" spans="1:125" s="75" customFormat="1" ht="15.75">
      <c r="A40" s="665" t="str">
        <f>"65270494BC01A12"</f>
        <v>65270494BC01A12</v>
      </c>
      <c r="B40" s="210" t="s">
        <v>1117</v>
      </c>
      <c r="C40" s="666" t="s">
        <v>495</v>
      </c>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c r="AP40" s="74"/>
      <c r="AQ40" s="74"/>
      <c r="AR40" s="74"/>
      <c r="AS40" s="74"/>
      <c r="AT40" s="74"/>
      <c r="AU40" s="74"/>
      <c r="AV40" s="74"/>
      <c r="AW40" s="74"/>
      <c r="AX40" s="74"/>
      <c r="AY40" s="74"/>
      <c r="AZ40" s="74"/>
      <c r="BA40" s="74"/>
      <c r="BB40" s="74"/>
      <c r="BC40" s="74"/>
      <c r="BD40" s="74"/>
      <c r="BE40" s="74"/>
      <c r="BF40" s="74"/>
      <c r="BG40" s="74"/>
      <c r="BH40" s="74"/>
      <c r="BI40" s="74"/>
      <c r="BJ40" s="74"/>
      <c r="BK40" s="74"/>
      <c r="BL40" s="74"/>
      <c r="BM40" s="74"/>
      <c r="BN40" s="74"/>
      <c r="BO40" s="74"/>
      <c r="BP40" s="74"/>
      <c r="BQ40" s="74"/>
      <c r="BR40" s="74"/>
      <c r="BS40" s="74"/>
      <c r="BT40" s="74"/>
      <c r="BU40" s="74"/>
      <c r="BV40" s="74"/>
      <c r="BW40" s="74"/>
      <c r="BX40" s="74"/>
      <c r="BY40" s="74"/>
      <c r="BZ40" s="74"/>
      <c r="CA40" s="74"/>
      <c r="CB40" s="74"/>
      <c r="CC40" s="74"/>
      <c r="CD40" s="74"/>
      <c r="CE40" s="74"/>
      <c r="CF40" s="74"/>
      <c r="CG40" s="74"/>
      <c r="CH40" s="74"/>
      <c r="CI40" s="74"/>
      <c r="CJ40" s="74"/>
      <c r="CK40" s="74"/>
      <c r="CL40" s="74"/>
      <c r="CM40" s="74"/>
      <c r="CN40" s="74"/>
      <c r="CO40" s="74"/>
      <c r="CP40" s="74"/>
      <c r="CQ40" s="74"/>
      <c r="CR40" s="74"/>
      <c r="CS40" s="74"/>
      <c r="CT40" s="74"/>
      <c r="CU40" s="74"/>
      <c r="CV40" s="74"/>
      <c r="CW40" s="74"/>
      <c r="CX40" s="74"/>
      <c r="CY40" s="74"/>
      <c r="CZ40" s="74"/>
      <c r="DA40" s="74"/>
      <c r="DB40" s="74"/>
      <c r="DC40" s="74"/>
      <c r="DD40" s="74"/>
      <c r="DE40" s="74"/>
      <c r="DF40" s="74"/>
      <c r="DG40" s="74"/>
      <c r="DH40" s="74"/>
      <c r="DI40" s="74"/>
      <c r="DJ40" s="74"/>
      <c r="DK40" s="74"/>
      <c r="DL40" s="74"/>
      <c r="DM40" s="74"/>
      <c r="DN40" s="74"/>
      <c r="DO40" s="74"/>
      <c r="DP40" s="74"/>
      <c r="DQ40" s="74"/>
      <c r="DR40" s="74"/>
      <c r="DS40" s="74"/>
      <c r="DT40" s="74"/>
      <c r="DU40" s="74"/>
    </row>
    <row r="41" spans="1:125" s="75" customFormat="1" ht="15.75">
      <c r="A41" s="665" t="str">
        <f>"65270557BC01A12"</f>
        <v>65270557BC01A12</v>
      </c>
      <c r="B41" s="210" t="s">
        <v>1118</v>
      </c>
      <c r="C41" s="666" t="s">
        <v>495</v>
      </c>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c r="AP41" s="74"/>
      <c r="AQ41" s="74"/>
      <c r="AR41" s="74"/>
      <c r="AS41" s="74"/>
      <c r="AT41" s="74"/>
      <c r="AU41" s="74"/>
      <c r="AV41" s="74"/>
      <c r="AW41" s="74"/>
      <c r="AX41" s="74"/>
      <c r="AY41" s="74"/>
      <c r="AZ41" s="74"/>
      <c r="BA41" s="74"/>
      <c r="BB41" s="74"/>
      <c r="BC41" s="74"/>
      <c r="BD41" s="74"/>
      <c r="BE41" s="74"/>
      <c r="BF41" s="74"/>
      <c r="BG41" s="74"/>
      <c r="BH41" s="74"/>
      <c r="BI41" s="74"/>
      <c r="BJ41" s="74"/>
      <c r="BK41" s="74"/>
      <c r="BL41" s="74"/>
      <c r="BM41" s="74"/>
      <c r="BN41" s="74"/>
      <c r="BO41" s="74"/>
      <c r="BP41" s="74"/>
      <c r="BQ41" s="74"/>
      <c r="BR41" s="74"/>
      <c r="BS41" s="74"/>
      <c r="BT41" s="74"/>
      <c r="BU41" s="74"/>
      <c r="BV41" s="74"/>
      <c r="BW41" s="74"/>
      <c r="BX41" s="74"/>
      <c r="BY41" s="74"/>
      <c r="BZ41" s="74"/>
      <c r="CA41" s="74"/>
      <c r="CB41" s="74"/>
      <c r="CC41" s="74"/>
      <c r="CD41" s="74"/>
      <c r="CE41" s="74"/>
      <c r="CF41" s="74"/>
      <c r="CG41" s="74"/>
      <c r="CH41" s="74"/>
      <c r="CI41" s="74"/>
      <c r="CJ41" s="74"/>
      <c r="CK41" s="74"/>
      <c r="CL41" s="74"/>
      <c r="CM41" s="74"/>
      <c r="CN41" s="74"/>
      <c r="CO41" s="74"/>
      <c r="CP41" s="74"/>
      <c r="CQ41" s="74"/>
      <c r="CR41" s="74"/>
      <c r="CS41" s="74"/>
      <c r="CT41" s="74"/>
      <c r="CU41" s="74"/>
      <c r="CV41" s="74"/>
      <c r="CW41" s="74"/>
      <c r="CX41" s="74"/>
      <c r="CY41" s="74"/>
      <c r="CZ41" s="74"/>
      <c r="DA41" s="74"/>
      <c r="DB41" s="74"/>
      <c r="DC41" s="74"/>
      <c r="DD41" s="74"/>
      <c r="DE41" s="74"/>
      <c r="DF41" s="74"/>
      <c r="DG41" s="74"/>
      <c r="DH41" s="74"/>
      <c r="DI41" s="74"/>
      <c r="DJ41" s="74"/>
      <c r="DK41" s="74"/>
      <c r="DL41" s="74"/>
      <c r="DM41" s="74"/>
      <c r="DN41" s="74"/>
      <c r="DO41" s="74"/>
      <c r="DP41" s="74"/>
      <c r="DQ41" s="74"/>
      <c r="DR41" s="74"/>
      <c r="DS41" s="74"/>
      <c r="DT41" s="74"/>
      <c r="DU41" s="74"/>
    </row>
    <row r="42" spans="1:125" s="75" customFormat="1" ht="15.75">
      <c r="A42" s="665" t="str">
        <f>"65270773BC01A12"</f>
        <v>65270773BC01A12</v>
      </c>
      <c r="B42" s="210" t="s">
        <v>1119</v>
      </c>
      <c r="C42" s="666" t="s">
        <v>495</v>
      </c>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c r="AP42" s="74"/>
      <c r="AQ42" s="74"/>
      <c r="AR42" s="74"/>
      <c r="AS42" s="74"/>
      <c r="AT42" s="74"/>
      <c r="AU42" s="74"/>
      <c r="AV42" s="74"/>
      <c r="AW42" s="74"/>
      <c r="AX42" s="74"/>
      <c r="AY42" s="74"/>
      <c r="AZ42" s="74"/>
      <c r="BA42" s="74"/>
      <c r="BB42" s="74"/>
      <c r="BC42" s="74"/>
      <c r="BD42" s="74"/>
      <c r="BE42" s="74"/>
      <c r="BF42" s="74"/>
      <c r="BG42" s="74"/>
      <c r="BH42" s="74"/>
      <c r="BI42" s="74"/>
      <c r="BJ42" s="74"/>
      <c r="BK42" s="74"/>
      <c r="BL42" s="74"/>
      <c r="BM42" s="74"/>
      <c r="BN42" s="74"/>
      <c r="BO42" s="74"/>
      <c r="BP42" s="74"/>
      <c r="BQ42" s="74"/>
      <c r="BR42" s="74"/>
      <c r="BS42" s="74"/>
      <c r="BT42" s="74"/>
      <c r="BU42" s="74"/>
      <c r="BV42" s="74"/>
      <c r="BW42" s="74"/>
      <c r="BX42" s="74"/>
      <c r="BY42" s="74"/>
      <c r="BZ42" s="74"/>
      <c r="CA42" s="74"/>
      <c r="CB42" s="74"/>
      <c r="CC42" s="74"/>
      <c r="CD42" s="74"/>
      <c r="CE42" s="74"/>
      <c r="CF42" s="74"/>
      <c r="CG42" s="74"/>
      <c r="CH42" s="74"/>
      <c r="CI42" s="74"/>
      <c r="CJ42" s="74"/>
      <c r="CK42" s="74"/>
      <c r="CL42" s="74"/>
      <c r="CM42" s="74"/>
      <c r="CN42" s="74"/>
      <c r="CO42" s="74"/>
      <c r="CP42" s="74"/>
      <c r="CQ42" s="74"/>
      <c r="CR42" s="74"/>
      <c r="CS42" s="74"/>
      <c r="CT42" s="74"/>
      <c r="CU42" s="74"/>
      <c r="CV42" s="74"/>
      <c r="CW42" s="74"/>
      <c r="CX42" s="74"/>
      <c r="CY42" s="74"/>
      <c r="CZ42" s="74"/>
      <c r="DA42" s="74"/>
      <c r="DB42" s="74"/>
      <c r="DC42" s="74"/>
      <c r="DD42" s="74"/>
      <c r="DE42" s="74"/>
      <c r="DF42" s="74"/>
      <c r="DG42" s="74"/>
      <c r="DH42" s="74"/>
      <c r="DI42" s="74"/>
      <c r="DJ42" s="74"/>
      <c r="DK42" s="74"/>
      <c r="DL42" s="74"/>
      <c r="DM42" s="74"/>
      <c r="DN42" s="74"/>
      <c r="DO42" s="74"/>
      <c r="DP42" s="74"/>
      <c r="DQ42" s="74"/>
      <c r="DR42" s="74"/>
      <c r="DS42" s="74"/>
      <c r="DT42" s="74"/>
      <c r="DU42" s="74"/>
    </row>
    <row r="43" spans="1:125" s="75" customFormat="1" ht="14.25">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c r="AP43" s="74"/>
      <c r="AQ43" s="74"/>
      <c r="AR43" s="74"/>
      <c r="AS43" s="74"/>
      <c r="AT43" s="74"/>
      <c r="AU43" s="74"/>
      <c r="AV43" s="74"/>
      <c r="AW43" s="74"/>
      <c r="AX43" s="74"/>
      <c r="AY43" s="74"/>
      <c r="AZ43" s="74"/>
      <c r="BA43" s="74"/>
      <c r="BB43" s="74"/>
      <c r="BC43" s="74"/>
      <c r="BD43" s="74"/>
      <c r="BE43" s="74"/>
      <c r="BF43" s="74"/>
      <c r="BG43" s="74"/>
      <c r="BH43" s="74"/>
      <c r="BI43" s="74"/>
      <c r="BJ43" s="74"/>
      <c r="BK43" s="74"/>
      <c r="BL43" s="74"/>
      <c r="BM43" s="74"/>
      <c r="BN43" s="74"/>
      <c r="BO43" s="74"/>
      <c r="BP43" s="74"/>
      <c r="BQ43" s="74"/>
      <c r="BR43" s="74"/>
      <c r="BS43" s="74"/>
      <c r="BT43" s="74"/>
      <c r="BU43" s="74"/>
      <c r="BV43" s="74"/>
      <c r="BW43" s="74"/>
      <c r="BX43" s="74"/>
      <c r="BY43" s="74"/>
      <c r="BZ43" s="74"/>
      <c r="CA43" s="74"/>
      <c r="CB43" s="74"/>
      <c r="CC43" s="74"/>
      <c r="CD43" s="74"/>
      <c r="CE43" s="74"/>
      <c r="CF43" s="74"/>
      <c r="CG43" s="74"/>
      <c r="CH43" s="74"/>
      <c r="CI43" s="74"/>
      <c r="CJ43" s="74"/>
      <c r="CK43" s="74"/>
      <c r="CL43" s="74"/>
      <c r="CM43" s="74"/>
      <c r="CN43" s="74"/>
      <c r="CO43" s="74"/>
      <c r="CP43" s="74"/>
      <c r="CQ43" s="74"/>
      <c r="CR43" s="74"/>
      <c r="CS43" s="74"/>
      <c r="CT43" s="74"/>
      <c r="CU43" s="74"/>
      <c r="CV43" s="74"/>
      <c r="CW43" s="74"/>
      <c r="CX43" s="74"/>
      <c r="CY43" s="74"/>
      <c r="CZ43" s="74"/>
      <c r="DA43" s="74"/>
      <c r="DB43" s="74"/>
      <c r="DC43" s="74"/>
      <c r="DD43" s="74"/>
      <c r="DE43" s="74"/>
      <c r="DF43" s="74"/>
      <c r="DG43" s="74"/>
      <c r="DH43" s="74"/>
      <c r="DI43" s="74"/>
      <c r="DJ43" s="74"/>
      <c r="DK43" s="74"/>
      <c r="DL43" s="74"/>
      <c r="DM43" s="74"/>
      <c r="DN43" s="74"/>
      <c r="DO43" s="74"/>
      <c r="DP43" s="74"/>
      <c r="DQ43" s="74"/>
      <c r="DR43" s="74"/>
      <c r="DS43" s="74"/>
      <c r="DT43" s="74"/>
      <c r="DU43" s="74"/>
    </row>
    <row r="44" spans="1:125" s="75" customFormat="1" ht="14.25">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c r="AQ44" s="74"/>
      <c r="AR44" s="74"/>
      <c r="AS44" s="74"/>
      <c r="AT44" s="74"/>
      <c r="AU44" s="74"/>
      <c r="AV44" s="74"/>
      <c r="AW44" s="74"/>
      <c r="AX44" s="74"/>
      <c r="AY44" s="74"/>
      <c r="AZ44" s="74"/>
      <c r="BA44" s="74"/>
      <c r="BB44" s="74"/>
      <c r="BC44" s="74"/>
      <c r="BD44" s="74"/>
      <c r="BE44" s="74"/>
      <c r="BF44" s="74"/>
      <c r="BG44" s="74"/>
      <c r="BH44" s="74"/>
      <c r="BI44" s="74"/>
      <c r="BJ44" s="74"/>
      <c r="BK44" s="74"/>
      <c r="BL44" s="74"/>
      <c r="BM44" s="74"/>
      <c r="BN44" s="74"/>
      <c r="BO44" s="74"/>
      <c r="BP44" s="74"/>
      <c r="BQ44" s="74"/>
      <c r="BR44" s="74"/>
      <c r="BS44" s="74"/>
      <c r="BT44" s="74"/>
      <c r="BU44" s="74"/>
      <c r="BV44" s="74"/>
      <c r="BW44" s="74"/>
      <c r="BX44" s="74"/>
      <c r="BY44" s="74"/>
      <c r="BZ44" s="74"/>
      <c r="CA44" s="74"/>
      <c r="CB44" s="74"/>
      <c r="CC44" s="74"/>
      <c r="CD44" s="74"/>
      <c r="CE44" s="74"/>
      <c r="CF44" s="74"/>
      <c r="CG44" s="74"/>
      <c r="CH44" s="74"/>
      <c r="CI44" s="74"/>
      <c r="CJ44" s="74"/>
      <c r="CK44" s="74"/>
      <c r="CL44" s="74"/>
      <c r="CM44" s="74"/>
      <c r="CN44" s="74"/>
      <c r="CO44" s="74"/>
      <c r="CP44" s="74"/>
      <c r="CQ44" s="74"/>
      <c r="CR44" s="74"/>
      <c r="CS44" s="74"/>
      <c r="CT44" s="74"/>
      <c r="CU44" s="74"/>
      <c r="CV44" s="74"/>
      <c r="CW44" s="74"/>
      <c r="CX44" s="74"/>
      <c r="CY44" s="74"/>
      <c r="CZ44" s="74"/>
      <c r="DA44" s="74"/>
      <c r="DB44" s="74"/>
      <c r="DC44" s="74"/>
      <c r="DD44" s="74"/>
      <c r="DE44" s="74"/>
      <c r="DF44" s="74"/>
      <c r="DG44" s="74"/>
      <c r="DH44" s="74"/>
      <c r="DI44" s="74"/>
      <c r="DJ44" s="74"/>
      <c r="DK44" s="74"/>
      <c r="DL44" s="74"/>
      <c r="DM44" s="74"/>
      <c r="DN44" s="74"/>
      <c r="DO44" s="74"/>
      <c r="DP44" s="74"/>
      <c r="DQ44" s="74"/>
      <c r="DR44" s="74"/>
      <c r="DS44" s="74"/>
      <c r="DT44" s="74"/>
      <c r="DU44" s="74"/>
    </row>
    <row r="45" spans="1:125" s="75" customFormat="1" ht="14.25">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c r="AS45" s="74"/>
      <c r="AT45" s="74"/>
      <c r="AU45" s="74"/>
      <c r="AV45" s="74"/>
      <c r="AW45" s="74"/>
      <c r="AX45" s="74"/>
      <c r="AY45" s="74"/>
      <c r="AZ45" s="74"/>
      <c r="BA45" s="74"/>
      <c r="BB45" s="74"/>
      <c r="BC45" s="74"/>
      <c r="BD45" s="74"/>
      <c r="BE45" s="74"/>
      <c r="BF45" s="74"/>
      <c r="BG45" s="74"/>
      <c r="BH45" s="74"/>
      <c r="BI45" s="74"/>
      <c r="BJ45" s="74"/>
      <c r="BK45" s="74"/>
      <c r="BL45" s="74"/>
      <c r="BM45" s="74"/>
      <c r="BN45" s="74"/>
      <c r="BO45" s="74"/>
      <c r="BP45" s="74"/>
      <c r="BQ45" s="74"/>
      <c r="BR45" s="74"/>
      <c r="BS45" s="74"/>
      <c r="BT45" s="74"/>
      <c r="BU45" s="74"/>
      <c r="BV45" s="74"/>
      <c r="BW45" s="74"/>
      <c r="BX45" s="74"/>
      <c r="BY45" s="74"/>
      <c r="BZ45" s="74"/>
      <c r="CA45" s="74"/>
      <c r="CB45" s="74"/>
      <c r="CC45" s="74"/>
      <c r="CD45" s="74"/>
      <c r="CE45" s="74"/>
      <c r="CF45" s="74"/>
      <c r="CG45" s="74"/>
      <c r="CH45" s="74"/>
      <c r="CI45" s="74"/>
      <c r="CJ45" s="74"/>
      <c r="CK45" s="74"/>
      <c r="CL45" s="74"/>
      <c r="CM45" s="74"/>
      <c r="CN45" s="74"/>
      <c r="CO45" s="74"/>
      <c r="CP45" s="74"/>
      <c r="CQ45" s="74"/>
      <c r="CR45" s="74"/>
      <c r="CS45" s="74"/>
      <c r="CT45" s="74"/>
      <c r="CU45" s="74"/>
      <c r="CV45" s="74"/>
      <c r="CW45" s="74"/>
      <c r="CX45" s="74"/>
      <c r="CY45" s="74"/>
      <c r="CZ45" s="74"/>
      <c r="DA45" s="74"/>
      <c r="DB45" s="74"/>
      <c r="DC45" s="74"/>
      <c r="DD45" s="74"/>
      <c r="DE45" s="74"/>
      <c r="DF45" s="74"/>
      <c r="DG45" s="74"/>
      <c r="DH45" s="74"/>
      <c r="DI45" s="74"/>
      <c r="DJ45" s="74"/>
      <c r="DK45" s="74"/>
      <c r="DL45" s="74"/>
      <c r="DM45" s="74"/>
      <c r="DN45" s="74"/>
      <c r="DO45" s="74"/>
      <c r="DP45" s="74"/>
      <c r="DQ45" s="74"/>
      <c r="DR45" s="74"/>
      <c r="DS45" s="74"/>
      <c r="DT45" s="74"/>
      <c r="DU45" s="74"/>
    </row>
    <row r="46" spans="1:125" s="75" customFormat="1" ht="14.25">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c r="AQ46" s="74"/>
      <c r="AR46" s="74"/>
      <c r="AS46" s="74"/>
      <c r="AT46" s="74"/>
      <c r="AU46" s="74"/>
      <c r="AV46" s="74"/>
      <c r="AW46" s="74"/>
      <c r="AX46" s="74"/>
      <c r="AY46" s="74"/>
      <c r="AZ46" s="74"/>
      <c r="BA46" s="74"/>
      <c r="BB46" s="74"/>
      <c r="BC46" s="74"/>
      <c r="BD46" s="74"/>
      <c r="BE46" s="74"/>
      <c r="BF46" s="74"/>
      <c r="BG46" s="74"/>
      <c r="BH46" s="74"/>
      <c r="BI46" s="74"/>
      <c r="BJ46" s="74"/>
      <c r="BK46" s="74"/>
      <c r="BL46" s="74"/>
      <c r="BM46" s="74"/>
      <c r="BN46" s="74"/>
      <c r="BO46" s="74"/>
      <c r="BP46" s="74"/>
      <c r="BQ46" s="74"/>
      <c r="BR46" s="74"/>
      <c r="BS46" s="74"/>
      <c r="BT46" s="74"/>
      <c r="BU46" s="74"/>
      <c r="BV46" s="74"/>
      <c r="BW46" s="74"/>
      <c r="BX46" s="74"/>
      <c r="BY46" s="74"/>
      <c r="BZ46" s="74"/>
      <c r="CA46" s="74"/>
      <c r="CB46" s="74"/>
      <c r="CC46" s="74"/>
      <c r="CD46" s="74"/>
      <c r="CE46" s="74"/>
      <c r="CF46" s="74"/>
      <c r="CG46" s="74"/>
      <c r="CH46" s="74"/>
      <c r="CI46" s="74"/>
      <c r="CJ46" s="74"/>
      <c r="CK46" s="74"/>
      <c r="CL46" s="74"/>
      <c r="CM46" s="74"/>
      <c r="CN46" s="74"/>
      <c r="CO46" s="74"/>
      <c r="CP46" s="74"/>
      <c r="CQ46" s="74"/>
      <c r="CR46" s="74"/>
      <c r="CS46" s="74"/>
      <c r="CT46" s="74"/>
      <c r="CU46" s="74"/>
      <c r="CV46" s="74"/>
      <c r="CW46" s="74"/>
      <c r="CX46" s="74"/>
      <c r="CY46" s="74"/>
      <c r="CZ46" s="74"/>
      <c r="DA46" s="74"/>
      <c r="DB46" s="74"/>
      <c r="DC46" s="74"/>
      <c r="DD46" s="74"/>
      <c r="DE46" s="74"/>
      <c r="DF46" s="74"/>
      <c r="DG46" s="74"/>
      <c r="DH46" s="74"/>
      <c r="DI46" s="74"/>
      <c r="DJ46" s="74"/>
      <c r="DK46" s="74"/>
      <c r="DL46" s="74"/>
      <c r="DM46" s="74"/>
      <c r="DN46" s="74"/>
      <c r="DO46" s="74"/>
      <c r="DP46" s="74"/>
      <c r="DQ46" s="74"/>
      <c r="DR46" s="74"/>
      <c r="DS46" s="74"/>
      <c r="DT46" s="74"/>
      <c r="DU46" s="74"/>
    </row>
    <row r="47" spans="1:125" s="75" customFormat="1" ht="14.25">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c r="AQ47" s="74"/>
      <c r="AR47" s="74"/>
      <c r="AS47" s="74"/>
      <c r="AT47" s="74"/>
      <c r="AU47" s="74"/>
      <c r="AV47" s="74"/>
      <c r="AW47" s="74"/>
      <c r="AX47" s="74"/>
      <c r="AY47" s="74"/>
      <c r="AZ47" s="74"/>
      <c r="BA47" s="74"/>
      <c r="BB47" s="74"/>
      <c r="BC47" s="74"/>
      <c r="BD47" s="74"/>
      <c r="BE47" s="74"/>
      <c r="BF47" s="74"/>
      <c r="BG47" s="74"/>
      <c r="BH47" s="74"/>
      <c r="BI47" s="74"/>
      <c r="BJ47" s="74"/>
      <c r="BK47" s="74"/>
      <c r="BL47" s="74"/>
      <c r="BM47" s="74"/>
      <c r="BN47" s="74"/>
      <c r="BO47" s="74"/>
      <c r="BP47" s="74"/>
      <c r="BQ47" s="74"/>
      <c r="BR47" s="74"/>
      <c r="BS47" s="74"/>
      <c r="BT47" s="74"/>
      <c r="BU47" s="74"/>
      <c r="BV47" s="74"/>
      <c r="BW47" s="74"/>
      <c r="BX47" s="74"/>
      <c r="BY47" s="74"/>
      <c r="BZ47" s="74"/>
      <c r="CA47" s="74"/>
      <c r="CB47" s="74"/>
      <c r="CC47" s="74"/>
      <c r="CD47" s="74"/>
      <c r="CE47" s="74"/>
      <c r="CF47" s="74"/>
      <c r="CG47" s="74"/>
      <c r="CH47" s="74"/>
      <c r="CI47" s="74"/>
      <c r="CJ47" s="74"/>
      <c r="CK47" s="74"/>
      <c r="CL47" s="74"/>
      <c r="CM47" s="74"/>
      <c r="CN47" s="74"/>
      <c r="CO47" s="74"/>
      <c r="CP47" s="74"/>
      <c r="CQ47" s="74"/>
      <c r="CR47" s="74"/>
      <c r="CS47" s="74"/>
      <c r="CT47" s="74"/>
      <c r="CU47" s="74"/>
      <c r="CV47" s="74"/>
      <c r="CW47" s="74"/>
      <c r="CX47" s="74"/>
      <c r="CY47" s="74"/>
      <c r="CZ47" s="74"/>
      <c r="DA47" s="74"/>
      <c r="DB47" s="74"/>
      <c r="DC47" s="74"/>
      <c r="DD47" s="74"/>
      <c r="DE47" s="74"/>
      <c r="DF47" s="74"/>
      <c r="DG47" s="74"/>
      <c r="DH47" s="74"/>
      <c r="DI47" s="74"/>
      <c r="DJ47" s="74"/>
      <c r="DK47" s="74"/>
      <c r="DL47" s="74"/>
      <c r="DM47" s="74"/>
      <c r="DN47" s="74"/>
      <c r="DO47" s="74"/>
      <c r="DP47" s="74"/>
      <c r="DQ47" s="74"/>
      <c r="DR47" s="74"/>
      <c r="DS47" s="74"/>
      <c r="DT47" s="74"/>
      <c r="DU47" s="74"/>
    </row>
    <row r="48" spans="1:125" s="75" customFormat="1">
      <c r="A48" s="72"/>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4"/>
      <c r="AW48" s="74"/>
      <c r="AX48" s="74"/>
      <c r="AY48" s="74"/>
      <c r="AZ48" s="74"/>
      <c r="BA48" s="74"/>
      <c r="BB48" s="74"/>
      <c r="BC48" s="74"/>
      <c r="BD48" s="74"/>
      <c r="BE48" s="74"/>
      <c r="BF48" s="74"/>
      <c r="BG48" s="74"/>
      <c r="BH48" s="74"/>
      <c r="BI48" s="74"/>
      <c r="BJ48" s="74"/>
      <c r="BK48" s="74"/>
      <c r="BL48" s="74"/>
      <c r="BM48" s="74"/>
      <c r="BN48" s="74"/>
      <c r="BO48" s="74"/>
      <c r="BP48" s="74"/>
      <c r="BQ48" s="74"/>
      <c r="BR48" s="74"/>
      <c r="BS48" s="74"/>
      <c r="BT48" s="74"/>
      <c r="BU48" s="74"/>
      <c r="BV48" s="74"/>
      <c r="BW48" s="74"/>
      <c r="BX48" s="74"/>
      <c r="BY48" s="74"/>
      <c r="BZ48" s="74"/>
      <c r="CA48" s="74"/>
      <c r="CB48" s="74"/>
      <c r="CC48" s="74"/>
      <c r="CD48" s="74"/>
      <c r="CE48" s="74"/>
      <c r="CF48" s="74"/>
      <c r="CG48" s="74"/>
      <c r="CH48" s="74"/>
      <c r="CI48" s="74"/>
      <c r="CJ48" s="74"/>
      <c r="CK48" s="74"/>
      <c r="CL48" s="74"/>
      <c r="CM48" s="74"/>
      <c r="CN48" s="74"/>
      <c r="CO48" s="74"/>
      <c r="CP48" s="74"/>
      <c r="CQ48" s="74"/>
      <c r="CR48" s="74"/>
      <c r="CS48" s="74"/>
      <c r="CT48" s="74"/>
      <c r="CU48" s="74"/>
      <c r="CV48" s="74"/>
      <c r="CW48" s="74"/>
      <c r="CX48" s="74"/>
      <c r="CY48" s="74"/>
      <c r="CZ48" s="74"/>
      <c r="DA48" s="74"/>
      <c r="DB48" s="74"/>
      <c r="DC48" s="74"/>
      <c r="DD48" s="74"/>
      <c r="DE48" s="74"/>
      <c r="DF48" s="74"/>
      <c r="DG48" s="74"/>
      <c r="DH48" s="74"/>
      <c r="DI48" s="74"/>
      <c r="DJ48" s="74"/>
      <c r="DK48" s="74"/>
      <c r="DL48" s="74"/>
      <c r="DM48" s="74"/>
      <c r="DN48" s="74"/>
      <c r="DO48" s="74"/>
      <c r="DP48" s="74"/>
      <c r="DQ48" s="74"/>
      <c r="DR48" s="74"/>
      <c r="DS48" s="74"/>
      <c r="DT48" s="74"/>
      <c r="DU48" s="74"/>
    </row>
    <row r="49" spans="1:125" s="73" customFormat="1">
      <c r="A49" s="72"/>
      <c r="B49" s="72"/>
      <c r="C49" s="72"/>
      <c r="D49" s="72"/>
      <c r="E49" s="72"/>
      <c r="F49" s="72"/>
      <c r="G49" s="72"/>
      <c r="H49" s="72"/>
      <c r="I49" s="72"/>
      <c r="J49" s="72"/>
      <c r="K49" s="72"/>
      <c r="L49" s="72"/>
      <c r="M49" s="72"/>
      <c r="N49" s="72"/>
      <c r="O49" s="72"/>
      <c r="P49" s="72"/>
      <c r="Q49" s="72"/>
      <c r="R49" s="72"/>
      <c r="S49" s="72"/>
      <c r="T49" s="72"/>
      <c r="U49" s="72"/>
      <c r="V49" s="72"/>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row>
    <row r="50" spans="1:125" s="73" customFormat="1">
      <c r="A50" s="72"/>
      <c r="B50" s="72"/>
      <c r="C50" s="72"/>
      <c r="D50" s="72"/>
      <c r="E50" s="72"/>
      <c r="F50" s="72"/>
      <c r="G50" s="72"/>
      <c r="H50" s="72"/>
      <c r="I50" s="72"/>
      <c r="J50" s="72"/>
      <c r="K50" s="72"/>
      <c r="L50" s="72"/>
      <c r="M50" s="72"/>
      <c r="N50" s="72"/>
      <c r="O50" s="72"/>
      <c r="P50" s="72"/>
      <c r="Q50" s="72"/>
      <c r="R50" s="72"/>
      <c r="S50" s="72"/>
      <c r="T50" s="72"/>
      <c r="U50" s="72"/>
      <c r="V50" s="72"/>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row>
    <row r="51" spans="1:125" s="73" customFormat="1">
      <c r="A51" s="72"/>
      <c r="B51" s="72"/>
      <c r="C51" s="72"/>
      <c r="D51" s="72"/>
      <c r="E51" s="72"/>
      <c r="F51" s="72"/>
      <c r="G51" s="72"/>
      <c r="H51" s="72"/>
      <c r="I51" s="72"/>
      <c r="J51" s="72"/>
      <c r="K51" s="72"/>
      <c r="L51" s="72"/>
      <c r="M51" s="72"/>
      <c r="N51" s="72"/>
      <c r="O51" s="72"/>
      <c r="P51" s="72"/>
      <c r="Q51" s="72"/>
      <c r="R51" s="72"/>
      <c r="S51" s="72"/>
      <c r="T51" s="72"/>
      <c r="U51" s="72"/>
      <c r="V51" s="72"/>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row>
    <row r="52" spans="1:125" s="73" customFormat="1">
      <c r="A52" s="72"/>
      <c r="B52" s="72"/>
      <c r="C52" s="72"/>
      <c r="D52" s="72"/>
      <c r="E52" s="72"/>
      <c r="F52" s="72"/>
      <c r="G52" s="72"/>
      <c r="H52" s="72"/>
      <c r="I52" s="72"/>
      <c r="J52" s="72"/>
      <c r="K52" s="72"/>
      <c r="L52" s="72"/>
      <c r="M52" s="72"/>
      <c r="N52" s="72"/>
      <c r="O52" s="72"/>
      <c r="P52" s="72"/>
      <c r="Q52" s="72"/>
      <c r="R52" s="72"/>
      <c r="S52" s="72"/>
      <c r="T52" s="72"/>
      <c r="U52" s="72"/>
      <c r="V52" s="72"/>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row>
    <row r="53" spans="1:125" s="73" customFormat="1">
      <c r="A53" s="72"/>
      <c r="B53" s="72"/>
      <c r="C53" s="72"/>
      <c r="D53" s="72"/>
      <c r="E53" s="72"/>
      <c r="F53" s="72"/>
      <c r="G53" s="72"/>
      <c r="H53" s="72"/>
      <c r="I53" s="72"/>
      <c r="J53" s="72"/>
      <c r="K53" s="72"/>
      <c r="L53" s="72"/>
      <c r="M53" s="72"/>
      <c r="N53" s="72"/>
      <c r="O53" s="72"/>
      <c r="P53" s="72"/>
      <c r="Q53" s="72"/>
      <c r="R53" s="72"/>
      <c r="S53" s="72"/>
      <c r="T53" s="72"/>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row>
    <row r="54" spans="1:125" s="73" customFormat="1">
      <c r="A54" s="72"/>
      <c r="B54" s="72"/>
      <c r="C54" s="72"/>
      <c r="D54" s="72"/>
      <c r="E54" s="72"/>
      <c r="F54" s="72"/>
      <c r="G54" s="72"/>
      <c r="H54" s="72"/>
      <c r="I54" s="72"/>
      <c r="J54" s="72"/>
      <c r="K54" s="72"/>
      <c r="L54" s="72"/>
      <c r="M54" s="72"/>
      <c r="N54" s="72"/>
      <c r="O54" s="72"/>
      <c r="P54" s="72"/>
      <c r="Q54" s="72"/>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row>
    <row r="55" spans="1:125" s="73" customFormat="1">
      <c r="A55" s="72"/>
      <c r="B55" s="72"/>
      <c r="C55" s="72"/>
      <c r="D55" s="72"/>
      <c r="E55" s="72"/>
      <c r="F55" s="72"/>
      <c r="G55" s="72"/>
      <c r="H55" s="72"/>
      <c r="I55" s="72"/>
      <c r="J55" s="72"/>
      <c r="K55" s="72"/>
      <c r="L55" s="72"/>
      <c r="M55" s="72"/>
      <c r="N55" s="72"/>
      <c r="O55" s="72"/>
      <c r="P55" s="72"/>
      <c r="Q55" s="7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row>
    <row r="56" spans="1:125" s="73" customFormat="1">
      <c r="A56" s="71"/>
      <c r="B56" s="72"/>
      <c r="C56" s="72"/>
      <c r="D56" s="72"/>
      <c r="E56" s="72"/>
      <c r="F56" s="72"/>
      <c r="G56" s="72"/>
      <c r="H56" s="72"/>
      <c r="I56" s="72"/>
      <c r="J56" s="72"/>
      <c r="K56" s="72"/>
      <c r="L56" s="72"/>
      <c r="M56" s="72"/>
      <c r="N56" s="72"/>
      <c r="O56" s="72"/>
      <c r="P56" s="72"/>
      <c r="Q56" s="7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row>
    <row r="57" spans="1:125" customFormat="1" ht="12.75">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c r="BH57" s="71"/>
      <c r="BI57" s="71"/>
      <c r="BJ57" s="71"/>
      <c r="BK57" s="71"/>
      <c r="BL57" s="71"/>
      <c r="BM57" s="71"/>
      <c r="BN57" s="71"/>
      <c r="BO57" s="71"/>
      <c r="BP57" s="71"/>
      <c r="BQ57" s="71"/>
      <c r="BR57" s="71"/>
      <c r="BS57" s="71"/>
      <c r="BT57" s="71"/>
      <c r="BU57" s="71"/>
      <c r="BV57" s="71"/>
      <c r="BW57" s="71"/>
      <c r="BX57" s="71"/>
      <c r="BY57" s="71"/>
      <c r="BZ57" s="71"/>
      <c r="CA57" s="71"/>
      <c r="CB57" s="71"/>
      <c r="CC57" s="71"/>
      <c r="CD57" s="71"/>
      <c r="CE57" s="71"/>
      <c r="CF57" s="71"/>
      <c r="CG57" s="71"/>
      <c r="CH57" s="71"/>
      <c r="CI57" s="71"/>
      <c r="CJ57" s="71"/>
      <c r="CK57" s="71"/>
      <c r="CL57" s="71"/>
      <c r="CM57" s="71"/>
      <c r="CN57" s="71"/>
      <c r="CO57" s="71"/>
      <c r="CP57" s="71"/>
      <c r="CQ57" s="71"/>
      <c r="CR57" s="71"/>
      <c r="CS57" s="71"/>
      <c r="CT57" s="71"/>
      <c r="CU57" s="71"/>
      <c r="CV57" s="71"/>
      <c r="CW57" s="71"/>
      <c r="CX57" s="71"/>
      <c r="CY57" s="71"/>
      <c r="CZ57" s="71"/>
      <c r="DA57" s="71"/>
      <c r="DB57" s="71"/>
      <c r="DC57" s="71"/>
      <c r="DD57" s="71"/>
      <c r="DE57" s="71"/>
      <c r="DF57" s="71"/>
      <c r="DG57" s="71"/>
      <c r="DH57" s="71"/>
      <c r="DI57" s="71"/>
      <c r="DJ57" s="71"/>
      <c r="DK57" s="71"/>
      <c r="DL57" s="71"/>
      <c r="DM57" s="71"/>
      <c r="DN57" s="71"/>
      <c r="DO57" s="71"/>
      <c r="DP57" s="71"/>
      <c r="DQ57" s="71"/>
      <c r="DR57" s="71"/>
      <c r="DS57" s="71"/>
      <c r="DT57" s="71"/>
      <c r="DU57" s="71"/>
    </row>
    <row r="58" spans="1:125" customFormat="1" ht="12.75">
      <c r="A58" s="71"/>
      <c r="B58" s="71"/>
      <c r="C58" s="71"/>
      <c r="D58" s="71"/>
      <c r="E58" s="71"/>
      <c r="F58" s="71"/>
      <c r="G58" s="71"/>
      <c r="H58" s="71"/>
      <c r="I58" s="71"/>
      <c r="J58" s="71"/>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c r="AJ58" s="71"/>
      <c r="AK58" s="71"/>
      <c r="AL58" s="71"/>
      <c r="AM58" s="71"/>
      <c r="AN58" s="71"/>
      <c r="AO58" s="71"/>
      <c r="AP58" s="71"/>
      <c r="AQ58" s="71"/>
      <c r="AR58" s="71"/>
      <c r="AS58" s="71"/>
      <c r="AT58" s="71"/>
      <c r="AU58" s="71"/>
      <c r="AV58" s="71"/>
      <c r="AW58" s="71"/>
      <c r="AX58" s="71"/>
      <c r="AY58" s="71"/>
      <c r="AZ58" s="71"/>
      <c r="BA58" s="71"/>
      <c r="BB58" s="71"/>
      <c r="BC58" s="71"/>
      <c r="BD58" s="71"/>
      <c r="BE58" s="71"/>
      <c r="BF58" s="71"/>
      <c r="BG58" s="71"/>
      <c r="BH58" s="71"/>
      <c r="BI58" s="71"/>
      <c r="BJ58" s="71"/>
      <c r="BK58" s="71"/>
      <c r="BL58" s="71"/>
      <c r="BM58" s="71"/>
      <c r="BN58" s="71"/>
      <c r="BO58" s="71"/>
      <c r="BP58" s="71"/>
      <c r="BQ58" s="71"/>
      <c r="BR58" s="71"/>
      <c r="BS58" s="71"/>
      <c r="BT58" s="71"/>
      <c r="BU58" s="71"/>
      <c r="BV58" s="71"/>
      <c r="BW58" s="71"/>
      <c r="BX58" s="71"/>
      <c r="BY58" s="71"/>
      <c r="BZ58" s="71"/>
      <c r="CA58" s="71"/>
      <c r="CB58" s="71"/>
      <c r="CC58" s="71"/>
      <c r="CD58" s="71"/>
      <c r="CE58" s="71"/>
      <c r="CF58" s="71"/>
      <c r="CG58" s="71"/>
      <c r="CH58" s="71"/>
      <c r="CI58" s="71"/>
      <c r="CJ58" s="71"/>
      <c r="CK58" s="71"/>
      <c r="CL58" s="71"/>
      <c r="CM58" s="71"/>
      <c r="CN58" s="71"/>
      <c r="CO58" s="71"/>
      <c r="CP58" s="71"/>
      <c r="CQ58" s="71"/>
      <c r="CR58" s="71"/>
      <c r="CS58" s="71"/>
      <c r="CT58" s="71"/>
      <c r="CU58" s="71"/>
      <c r="CV58" s="71"/>
      <c r="CW58" s="71"/>
      <c r="CX58" s="71"/>
      <c r="CY58" s="71"/>
      <c r="CZ58" s="71"/>
      <c r="DA58" s="71"/>
      <c r="DB58" s="71"/>
      <c r="DC58" s="71"/>
      <c r="DD58" s="71"/>
      <c r="DE58" s="71"/>
      <c r="DF58" s="71"/>
      <c r="DG58" s="71"/>
      <c r="DH58" s="71"/>
      <c r="DI58" s="71"/>
      <c r="DJ58" s="71"/>
      <c r="DK58" s="71"/>
      <c r="DL58" s="71"/>
      <c r="DM58" s="71"/>
      <c r="DN58" s="71"/>
      <c r="DO58" s="71"/>
      <c r="DP58" s="71"/>
      <c r="DQ58" s="71"/>
      <c r="DR58" s="71"/>
      <c r="DS58" s="71"/>
      <c r="DT58" s="71"/>
      <c r="DU58" s="71"/>
    </row>
    <row r="59" spans="1:125" customFormat="1" ht="12.75">
      <c r="A59" s="71"/>
      <c r="B59" s="71"/>
      <c r="C59" s="71"/>
      <c r="D59" s="71"/>
      <c r="E59" s="71"/>
      <c r="F59" s="71"/>
      <c r="G59" s="71"/>
      <c r="H59" s="71"/>
      <c r="I59" s="71"/>
      <c r="J59" s="71"/>
      <c r="K59" s="71"/>
      <c r="L59" s="71"/>
      <c r="M59" s="71"/>
      <c r="N59" s="71"/>
      <c r="O59" s="71"/>
      <c r="P59" s="71"/>
      <c r="Q59" s="71"/>
      <c r="R59" s="71"/>
      <c r="S59" s="71"/>
      <c r="T59" s="71"/>
      <c r="U59" s="71"/>
      <c r="V59" s="71"/>
      <c r="W59" s="71"/>
      <c r="X59" s="71"/>
      <c r="Y59" s="71"/>
      <c r="Z59" s="71"/>
      <c r="AA59" s="71"/>
      <c r="AB59" s="71"/>
      <c r="AC59" s="71"/>
      <c r="AD59" s="71"/>
      <c r="AE59" s="71"/>
      <c r="AF59" s="71"/>
      <c r="AG59" s="71"/>
      <c r="AH59" s="71"/>
      <c r="AI59" s="71"/>
      <c r="AJ59" s="71"/>
      <c r="AK59" s="71"/>
      <c r="AL59" s="71"/>
      <c r="AM59" s="71"/>
      <c r="AN59" s="71"/>
      <c r="AO59" s="71"/>
      <c r="AP59" s="71"/>
      <c r="AQ59" s="71"/>
      <c r="AR59" s="71"/>
      <c r="AS59" s="71"/>
      <c r="AT59" s="71"/>
      <c r="AU59" s="71"/>
      <c r="AV59" s="71"/>
      <c r="AW59" s="71"/>
      <c r="AX59" s="71"/>
      <c r="AY59" s="71"/>
      <c r="AZ59" s="71"/>
      <c r="BA59" s="71"/>
      <c r="BB59" s="71"/>
      <c r="BC59" s="71"/>
      <c r="BD59" s="71"/>
      <c r="BE59" s="71"/>
      <c r="BF59" s="71"/>
      <c r="BG59" s="71"/>
      <c r="BH59" s="71"/>
      <c r="BI59" s="71"/>
      <c r="BJ59" s="71"/>
      <c r="BK59" s="71"/>
      <c r="BL59" s="71"/>
      <c r="BM59" s="71"/>
      <c r="BN59" s="71"/>
      <c r="BO59" s="71"/>
      <c r="BP59" s="71"/>
      <c r="BQ59" s="71"/>
      <c r="BR59" s="71"/>
      <c r="BS59" s="71"/>
      <c r="BT59" s="71"/>
      <c r="BU59" s="71"/>
      <c r="BV59" s="71"/>
      <c r="BW59" s="71"/>
      <c r="BX59" s="71"/>
      <c r="BY59" s="71"/>
      <c r="BZ59" s="71"/>
      <c r="CA59" s="71"/>
      <c r="CB59" s="71"/>
      <c r="CC59" s="71"/>
      <c r="CD59" s="71"/>
      <c r="CE59" s="71"/>
      <c r="CF59" s="71"/>
      <c r="CG59" s="71"/>
      <c r="CH59" s="71"/>
      <c r="CI59" s="71"/>
      <c r="CJ59" s="71"/>
      <c r="CK59" s="71"/>
      <c r="CL59" s="71"/>
      <c r="CM59" s="71"/>
      <c r="CN59" s="71"/>
      <c r="CO59" s="71"/>
      <c r="CP59" s="71"/>
      <c r="CQ59" s="71"/>
      <c r="CR59" s="71"/>
      <c r="CS59" s="71"/>
      <c r="CT59" s="71"/>
      <c r="CU59" s="71"/>
      <c r="CV59" s="71"/>
      <c r="CW59" s="71"/>
      <c r="CX59" s="71"/>
      <c r="CY59" s="71"/>
      <c r="CZ59" s="71"/>
      <c r="DA59" s="71"/>
      <c r="DB59" s="71"/>
      <c r="DC59" s="71"/>
      <c r="DD59" s="71"/>
      <c r="DE59" s="71"/>
      <c r="DF59" s="71"/>
      <c r="DG59" s="71"/>
      <c r="DH59" s="71"/>
      <c r="DI59" s="71"/>
      <c r="DJ59" s="71"/>
      <c r="DK59" s="71"/>
      <c r="DL59" s="71"/>
      <c r="DM59" s="71"/>
      <c r="DN59" s="71"/>
      <c r="DO59" s="71"/>
      <c r="DP59" s="71"/>
      <c r="DQ59" s="71"/>
      <c r="DR59" s="71"/>
      <c r="DS59" s="71"/>
      <c r="DT59" s="71"/>
      <c r="DU59" s="71"/>
    </row>
    <row r="60" spans="1:125" customFormat="1" ht="12.75">
      <c r="A60" s="71"/>
      <c r="B60" s="71"/>
      <c r="C60" s="71"/>
      <c r="D60" s="71"/>
      <c r="E60" s="71"/>
      <c r="F60" s="71"/>
      <c r="G60" s="71"/>
      <c r="H60" s="71"/>
      <c r="I60" s="71"/>
      <c r="J60" s="71"/>
      <c r="K60" s="71"/>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71"/>
      <c r="AK60" s="71"/>
      <c r="AL60" s="71"/>
      <c r="AM60" s="71"/>
      <c r="AN60" s="71"/>
      <c r="AO60" s="71"/>
      <c r="AP60" s="71"/>
      <c r="AQ60" s="71"/>
      <c r="AR60" s="71"/>
      <c r="AS60" s="71"/>
      <c r="AT60" s="71"/>
      <c r="AU60" s="71"/>
      <c r="AV60" s="71"/>
      <c r="AW60" s="71"/>
      <c r="AX60" s="71"/>
      <c r="AY60" s="71"/>
      <c r="AZ60" s="71"/>
      <c r="BA60" s="71"/>
      <c r="BB60" s="71"/>
      <c r="BC60" s="71"/>
      <c r="BD60" s="71"/>
      <c r="BE60" s="71"/>
      <c r="BF60" s="71"/>
      <c r="BG60" s="71"/>
      <c r="BH60" s="71"/>
      <c r="BI60" s="71"/>
      <c r="BJ60" s="71"/>
      <c r="BK60" s="71"/>
      <c r="BL60" s="71"/>
      <c r="BM60" s="71"/>
      <c r="BN60" s="71"/>
      <c r="BO60" s="71"/>
      <c r="BP60" s="71"/>
      <c r="BQ60" s="71"/>
      <c r="BR60" s="71"/>
      <c r="BS60" s="71"/>
      <c r="BT60" s="71"/>
      <c r="BU60" s="71"/>
      <c r="BV60" s="71"/>
      <c r="BW60" s="71"/>
      <c r="BX60" s="71"/>
      <c r="BY60" s="71"/>
      <c r="BZ60" s="71"/>
      <c r="CA60" s="71"/>
      <c r="CB60" s="71"/>
      <c r="CC60" s="71"/>
      <c r="CD60" s="71"/>
      <c r="CE60" s="71"/>
      <c r="CF60" s="71"/>
      <c r="CG60" s="71"/>
      <c r="CH60" s="71"/>
      <c r="CI60" s="71"/>
      <c r="CJ60" s="71"/>
      <c r="CK60" s="71"/>
      <c r="CL60" s="71"/>
      <c r="CM60" s="71"/>
      <c r="CN60" s="71"/>
      <c r="CO60" s="71"/>
      <c r="CP60" s="71"/>
      <c r="CQ60" s="71"/>
      <c r="CR60" s="71"/>
      <c r="CS60" s="71"/>
      <c r="CT60" s="71"/>
      <c r="CU60" s="71"/>
      <c r="CV60" s="71"/>
      <c r="CW60" s="71"/>
      <c r="CX60" s="71"/>
      <c r="CY60" s="71"/>
      <c r="CZ60" s="71"/>
      <c r="DA60" s="71"/>
      <c r="DB60" s="71"/>
      <c r="DC60" s="71"/>
      <c r="DD60" s="71"/>
      <c r="DE60" s="71"/>
      <c r="DF60" s="71"/>
      <c r="DG60" s="71"/>
      <c r="DH60" s="71"/>
      <c r="DI60" s="71"/>
      <c r="DJ60" s="71"/>
      <c r="DK60" s="71"/>
      <c r="DL60" s="71"/>
      <c r="DM60" s="71"/>
      <c r="DN60" s="71"/>
      <c r="DO60" s="71"/>
      <c r="DP60" s="71"/>
      <c r="DQ60" s="71"/>
      <c r="DR60" s="71"/>
      <c r="DS60" s="71"/>
      <c r="DT60" s="71"/>
      <c r="DU60" s="71"/>
    </row>
    <row r="61" spans="1:125" customFormat="1" ht="12.75">
      <c r="A61" s="71"/>
      <c r="B61" s="71"/>
      <c r="C61" s="71"/>
      <c r="D61" s="71"/>
      <c r="E61" s="71"/>
      <c r="F61" s="71"/>
      <c r="G61" s="71"/>
      <c r="H61" s="71"/>
      <c r="I61" s="71"/>
      <c r="J61" s="71"/>
      <c r="K61" s="71"/>
      <c r="L61" s="71"/>
      <c r="M61" s="71"/>
      <c r="N61" s="71"/>
      <c r="O61" s="71"/>
      <c r="P61" s="71"/>
      <c r="Q61" s="71"/>
      <c r="R61" s="71"/>
      <c r="S61" s="71"/>
      <c r="T61" s="71"/>
      <c r="U61" s="71"/>
      <c r="V61" s="71"/>
      <c r="W61" s="71"/>
      <c r="X61" s="71"/>
      <c r="Y61" s="71"/>
      <c r="Z61" s="71"/>
      <c r="AA61" s="71"/>
      <c r="AB61" s="71"/>
      <c r="AC61" s="71"/>
      <c r="AD61" s="71"/>
      <c r="AE61" s="71"/>
      <c r="AF61" s="71"/>
      <c r="AG61" s="71"/>
      <c r="AH61" s="71"/>
      <c r="AI61" s="71"/>
      <c r="AJ61" s="71"/>
      <c r="AK61" s="71"/>
      <c r="AL61" s="71"/>
      <c r="AM61" s="71"/>
      <c r="AN61" s="71"/>
      <c r="AO61" s="71"/>
      <c r="AP61" s="71"/>
      <c r="AQ61" s="71"/>
      <c r="AR61" s="71"/>
      <c r="AS61" s="71"/>
      <c r="AT61" s="71"/>
      <c r="AU61" s="71"/>
      <c r="AV61" s="71"/>
      <c r="AW61" s="71"/>
      <c r="AX61" s="71"/>
      <c r="AY61" s="71"/>
      <c r="AZ61" s="71"/>
      <c r="BA61" s="71"/>
      <c r="BB61" s="71"/>
      <c r="BC61" s="71"/>
      <c r="BD61" s="71"/>
      <c r="BE61" s="71"/>
      <c r="BF61" s="71"/>
      <c r="BG61" s="71"/>
      <c r="BH61" s="71"/>
      <c r="BI61" s="71"/>
      <c r="BJ61" s="71"/>
      <c r="BK61" s="71"/>
      <c r="BL61" s="71"/>
      <c r="BM61" s="71"/>
      <c r="BN61" s="71"/>
      <c r="BO61" s="71"/>
      <c r="BP61" s="71"/>
      <c r="BQ61" s="71"/>
      <c r="BR61" s="71"/>
      <c r="BS61" s="71"/>
      <c r="BT61" s="71"/>
      <c r="BU61" s="71"/>
      <c r="BV61" s="71"/>
      <c r="BW61" s="71"/>
      <c r="BX61" s="71"/>
      <c r="BY61" s="71"/>
      <c r="BZ61" s="71"/>
      <c r="CA61" s="71"/>
      <c r="CB61" s="71"/>
      <c r="CC61" s="71"/>
      <c r="CD61" s="71"/>
      <c r="CE61" s="71"/>
      <c r="CF61" s="71"/>
      <c r="CG61" s="71"/>
      <c r="CH61" s="71"/>
      <c r="CI61" s="71"/>
      <c r="CJ61" s="71"/>
      <c r="CK61" s="71"/>
      <c r="CL61" s="71"/>
      <c r="CM61" s="71"/>
      <c r="CN61" s="71"/>
      <c r="CO61" s="71"/>
      <c r="CP61" s="71"/>
      <c r="CQ61" s="71"/>
      <c r="CR61" s="71"/>
      <c r="CS61" s="71"/>
      <c r="CT61" s="71"/>
      <c r="CU61" s="71"/>
      <c r="CV61" s="71"/>
      <c r="CW61" s="71"/>
      <c r="CX61" s="71"/>
      <c r="CY61" s="71"/>
      <c r="CZ61" s="71"/>
      <c r="DA61" s="71"/>
      <c r="DB61" s="71"/>
      <c r="DC61" s="71"/>
      <c r="DD61" s="71"/>
      <c r="DE61" s="71"/>
      <c r="DF61" s="71"/>
      <c r="DG61" s="71"/>
      <c r="DH61" s="71"/>
      <c r="DI61" s="71"/>
      <c r="DJ61" s="71"/>
      <c r="DK61" s="71"/>
      <c r="DL61" s="71"/>
      <c r="DM61" s="71"/>
      <c r="DN61" s="71"/>
      <c r="DO61" s="71"/>
      <c r="DP61" s="71"/>
      <c r="DQ61" s="71"/>
      <c r="DR61" s="71"/>
      <c r="DS61" s="71"/>
      <c r="DT61" s="71"/>
      <c r="DU61" s="71"/>
    </row>
    <row r="62" spans="1:125" customFormat="1">
      <c r="A62" s="105"/>
      <c r="B62" s="71"/>
      <c r="C62" s="71"/>
      <c r="D62" s="71"/>
      <c r="E62" s="71"/>
      <c r="F62" s="71"/>
      <c r="G62" s="71"/>
      <c r="H62" s="71"/>
      <c r="I62" s="71"/>
      <c r="J62" s="71"/>
      <c r="K62" s="71"/>
      <c r="L62" s="71"/>
      <c r="M62" s="71"/>
      <c r="N62" s="71"/>
      <c r="O62" s="71"/>
      <c r="P62" s="71"/>
      <c r="Q62" s="71"/>
      <c r="R62" s="71"/>
      <c r="S62" s="71"/>
      <c r="T62" s="71"/>
      <c r="U62" s="71"/>
      <c r="V62" s="71"/>
      <c r="W62" s="71"/>
      <c r="X62" s="71"/>
      <c r="Y62" s="71"/>
      <c r="Z62" s="71"/>
      <c r="AA62" s="71"/>
      <c r="AB62" s="71"/>
      <c r="AC62" s="71"/>
      <c r="AD62" s="71"/>
      <c r="AE62" s="71"/>
      <c r="AF62" s="71"/>
      <c r="AG62" s="71"/>
      <c r="AH62" s="71"/>
      <c r="AI62" s="71"/>
      <c r="AJ62" s="71"/>
      <c r="AK62" s="71"/>
      <c r="AL62" s="71"/>
      <c r="AM62" s="71"/>
      <c r="AN62" s="71"/>
      <c r="AO62" s="71"/>
      <c r="AP62" s="71"/>
      <c r="AQ62" s="71"/>
      <c r="AR62" s="71"/>
      <c r="AS62" s="71"/>
      <c r="AT62" s="71"/>
      <c r="AU62" s="71"/>
      <c r="AV62" s="71"/>
      <c r="AW62" s="71"/>
      <c r="AX62" s="71"/>
      <c r="AY62" s="71"/>
      <c r="AZ62" s="71"/>
      <c r="BA62" s="71"/>
      <c r="BB62" s="71"/>
      <c r="BC62" s="71"/>
      <c r="BD62" s="71"/>
      <c r="BE62" s="71"/>
      <c r="BF62" s="71"/>
      <c r="BG62" s="71"/>
      <c r="BH62" s="71"/>
      <c r="BI62" s="71"/>
      <c r="BJ62" s="71"/>
      <c r="BK62" s="71"/>
      <c r="BL62" s="71"/>
      <c r="BM62" s="71"/>
      <c r="BN62" s="71"/>
      <c r="BO62" s="71"/>
      <c r="BP62" s="71"/>
      <c r="BQ62" s="71"/>
      <c r="BR62" s="71"/>
      <c r="BS62" s="71"/>
      <c r="BT62" s="71"/>
      <c r="BU62" s="71"/>
      <c r="BV62" s="71"/>
      <c r="BW62" s="71"/>
      <c r="BX62" s="71"/>
      <c r="BY62" s="71"/>
      <c r="BZ62" s="71"/>
      <c r="CA62" s="71"/>
      <c r="CB62" s="71"/>
      <c r="CC62" s="71"/>
      <c r="CD62" s="71"/>
      <c r="CE62" s="71"/>
      <c r="CF62" s="71"/>
      <c r="CG62" s="71"/>
      <c r="CH62" s="71"/>
      <c r="CI62" s="71"/>
      <c r="CJ62" s="71"/>
      <c r="CK62" s="71"/>
      <c r="CL62" s="71"/>
      <c r="CM62" s="71"/>
      <c r="CN62" s="71"/>
      <c r="CO62" s="71"/>
      <c r="CP62" s="71"/>
      <c r="CQ62" s="71"/>
      <c r="CR62" s="71"/>
      <c r="CS62" s="71"/>
      <c r="CT62" s="71"/>
      <c r="CU62" s="71"/>
      <c r="CV62" s="71"/>
      <c r="CW62" s="71"/>
      <c r="CX62" s="71"/>
      <c r="CY62" s="71"/>
      <c r="CZ62" s="71"/>
      <c r="DA62" s="71"/>
      <c r="DB62" s="71"/>
      <c r="DC62" s="71"/>
      <c r="DD62" s="71"/>
      <c r="DE62" s="71"/>
      <c r="DF62" s="71"/>
      <c r="DG62" s="71"/>
      <c r="DH62" s="71"/>
      <c r="DI62" s="71"/>
      <c r="DJ62" s="71"/>
      <c r="DK62" s="71"/>
      <c r="DL62" s="71"/>
      <c r="DM62" s="71"/>
      <c r="DN62" s="71"/>
      <c r="DO62" s="71"/>
      <c r="DP62" s="71"/>
      <c r="DQ62" s="71"/>
      <c r="DR62" s="71"/>
      <c r="DS62" s="71"/>
      <c r="DT62" s="71"/>
      <c r="DU62" s="71"/>
    </row>
  </sheetData>
  <mergeCells count="7">
    <mergeCell ref="A22:C22"/>
    <mergeCell ref="A3:C3"/>
    <mergeCell ref="A1:C1"/>
    <mergeCell ref="B2:C2"/>
    <mergeCell ref="A5:C5"/>
    <mergeCell ref="A9:C9"/>
    <mergeCell ref="A15:C15"/>
  </mergeCells>
  <phoneticPr fontId="21" type="noConversion"/>
  <pageMargins left="0.75" right="0.75" top="1" bottom="1" header="0.5" footer="0.5"/>
  <pageSetup paperSize="9" scale="95" orientation="landscape" horizontalDpi="300" verticalDpi="30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7"/>
  <sheetViews>
    <sheetView showGridLines="0" workbookViewId="0">
      <pane ySplit="3" topLeftCell="A4" activePane="bottomLeft" state="frozen"/>
      <selection pane="bottomLeft" activeCell="F35" sqref="F35"/>
    </sheetView>
  </sheetViews>
  <sheetFormatPr defaultRowHeight="15"/>
  <cols>
    <col min="1" max="1" width="32.140625" style="1" customWidth="1"/>
    <col min="2" max="2" width="77.28515625" style="1" customWidth="1"/>
    <col min="3" max="3" width="21.28515625" style="1" customWidth="1"/>
    <col min="4" max="16384" width="9.140625" style="1"/>
  </cols>
  <sheetData>
    <row r="1" spans="1:4" ht="68.25" customHeight="1">
      <c r="A1" s="923" t="s">
        <v>200</v>
      </c>
      <c r="B1" s="923"/>
      <c r="C1" s="923"/>
      <c r="D1" s="923"/>
    </row>
    <row r="2" spans="1:4" s="21" customFormat="1" ht="51" customHeight="1">
      <c r="A2" s="925"/>
      <c r="B2" s="925"/>
      <c r="C2" s="948" t="s">
        <v>285</v>
      </c>
      <c r="D2" s="948"/>
    </row>
    <row r="3" spans="1:4" s="21" customFormat="1" ht="24.75" customHeight="1">
      <c r="A3" s="148" t="s">
        <v>1094</v>
      </c>
      <c r="B3" s="148" t="s">
        <v>126</v>
      </c>
      <c r="C3" s="148" t="s">
        <v>13</v>
      </c>
      <c r="D3" s="148" t="s">
        <v>107</v>
      </c>
    </row>
    <row r="4" spans="1:4" s="21" customFormat="1" ht="12" customHeight="1">
      <c r="A4" s="1000"/>
      <c r="B4" s="1001"/>
      <c r="C4" s="1001"/>
      <c r="D4" s="1002"/>
    </row>
    <row r="5" spans="1:4" s="362" customFormat="1" ht="18.75" customHeight="1">
      <c r="A5" s="1003" t="s">
        <v>1103</v>
      </c>
      <c r="B5" s="1004"/>
      <c r="C5" s="1004"/>
      <c r="D5" s="1005"/>
    </row>
    <row r="6" spans="1:4" s="362" customFormat="1" ht="16.5" customHeight="1">
      <c r="A6" s="190" t="s">
        <v>1104</v>
      </c>
      <c r="B6" s="29" t="s">
        <v>1105</v>
      </c>
      <c r="C6" s="29"/>
      <c r="D6" s="50">
        <v>32</v>
      </c>
    </row>
    <row r="7" spans="1:4" s="362" customFormat="1" ht="12" customHeight="1">
      <c r="A7" s="363"/>
      <c r="B7" s="364"/>
      <c r="C7" s="364"/>
      <c r="D7" s="365"/>
    </row>
    <row r="8" spans="1:4" ht="15.75">
      <c r="A8" s="999" t="s">
        <v>2</v>
      </c>
      <c r="B8" s="999"/>
      <c r="C8" s="999"/>
      <c r="D8" s="999"/>
    </row>
    <row r="9" spans="1:4" s="21" customFormat="1">
      <c r="A9" s="993" t="s">
        <v>19</v>
      </c>
      <c r="B9" s="993"/>
      <c r="C9" s="993"/>
      <c r="D9" s="993"/>
    </row>
    <row r="10" spans="1:4" ht="15.75">
      <c r="A10" s="190" t="s">
        <v>3</v>
      </c>
      <c r="B10" s="29" t="s">
        <v>8</v>
      </c>
      <c r="C10" s="29" t="s">
        <v>14</v>
      </c>
      <c r="D10" s="50">
        <v>45</v>
      </c>
    </row>
    <row r="11" spans="1:4" ht="15.75">
      <c r="A11" s="191" t="s">
        <v>4</v>
      </c>
      <c r="B11" s="23" t="s">
        <v>9</v>
      </c>
      <c r="C11" s="23" t="s">
        <v>15</v>
      </c>
      <c r="D11" s="47">
        <v>60</v>
      </c>
    </row>
    <row r="12" spans="1:4" ht="15.75">
      <c r="A12" s="191" t="s">
        <v>5</v>
      </c>
      <c r="B12" s="23" t="s">
        <v>10</v>
      </c>
      <c r="C12" s="23" t="s">
        <v>16</v>
      </c>
      <c r="D12" s="47">
        <v>140</v>
      </c>
    </row>
    <row r="13" spans="1:4" s="89" customFormat="1" ht="15.75">
      <c r="A13" s="191" t="s">
        <v>267</v>
      </c>
      <c r="B13" s="23" t="s">
        <v>266</v>
      </c>
      <c r="C13" s="23" t="s">
        <v>16</v>
      </c>
      <c r="D13" s="47">
        <v>185</v>
      </c>
    </row>
    <row r="14" spans="1:4" ht="15.75">
      <c r="A14" s="191" t="s">
        <v>6</v>
      </c>
      <c r="B14" s="23" t="s">
        <v>11</v>
      </c>
      <c r="C14" s="23" t="s">
        <v>17</v>
      </c>
      <c r="D14" s="47">
        <v>285</v>
      </c>
    </row>
    <row r="15" spans="1:4" ht="15.75">
      <c r="A15" s="192" t="s">
        <v>7</v>
      </c>
      <c r="B15" s="69" t="s">
        <v>12</v>
      </c>
      <c r="C15" s="69" t="s">
        <v>18</v>
      </c>
      <c r="D15" s="92">
        <v>390</v>
      </c>
    </row>
    <row r="16" spans="1:4" s="120" customFormat="1" ht="15.75">
      <c r="A16" s="996" t="s">
        <v>352</v>
      </c>
      <c r="B16" s="997"/>
      <c r="C16" s="997"/>
      <c r="D16" s="998"/>
    </row>
    <row r="17" spans="1:4" s="120" customFormat="1" ht="15.75">
      <c r="A17" s="193" t="s">
        <v>353</v>
      </c>
      <c r="B17" s="122" t="s">
        <v>357</v>
      </c>
      <c r="C17" s="122" t="s">
        <v>355</v>
      </c>
      <c r="D17" s="123">
        <v>730</v>
      </c>
    </row>
    <row r="18" spans="1:4" s="120" customFormat="1" ht="15.75">
      <c r="A18" s="193" t="s">
        <v>354</v>
      </c>
      <c r="B18" s="122" t="s">
        <v>358</v>
      </c>
      <c r="C18" s="122" t="s">
        <v>356</v>
      </c>
      <c r="D18" s="123">
        <v>880</v>
      </c>
    </row>
    <row r="19" spans="1:4" ht="15.75">
      <c r="A19" s="994" t="s">
        <v>20</v>
      </c>
      <c r="B19" s="995"/>
      <c r="C19" s="995"/>
      <c r="D19" s="995"/>
    </row>
    <row r="20" spans="1:4" ht="25.5" customHeight="1">
      <c r="A20" s="143" t="s">
        <v>21</v>
      </c>
      <c r="B20" s="29" t="s">
        <v>23</v>
      </c>
      <c r="C20" s="29" t="s">
        <v>25</v>
      </c>
      <c r="D20" s="50">
        <v>180</v>
      </c>
    </row>
    <row r="21" spans="1:4" s="89" customFormat="1" ht="28.5" customHeight="1">
      <c r="A21" s="144" t="s">
        <v>22</v>
      </c>
      <c r="B21" s="23" t="s">
        <v>24</v>
      </c>
      <c r="C21" s="23" t="s">
        <v>26</v>
      </c>
      <c r="D21" s="47">
        <v>250</v>
      </c>
    </row>
    <row r="22" spans="1:4" ht="27" customHeight="1">
      <c r="A22" s="194" t="s">
        <v>268</v>
      </c>
      <c r="B22" s="195" t="s">
        <v>269</v>
      </c>
      <c r="C22" s="195" t="s">
        <v>26</v>
      </c>
      <c r="D22" s="196">
        <v>325</v>
      </c>
    </row>
    <row r="23" spans="1:4">
      <c r="A23" s="925"/>
      <c r="B23" s="925"/>
      <c r="C23" s="925"/>
      <c r="D23" s="925"/>
    </row>
    <row r="24" spans="1:4" ht="15.75">
      <c r="A24" s="992" t="s">
        <v>27</v>
      </c>
      <c r="B24" s="992"/>
      <c r="C24" s="992"/>
      <c r="D24" s="992"/>
    </row>
    <row r="25" spans="1:4" ht="15.75">
      <c r="A25" s="994" t="s">
        <v>19</v>
      </c>
      <c r="B25" s="994"/>
      <c r="C25" s="994"/>
      <c r="D25" s="994"/>
    </row>
    <row r="26" spans="1:4" ht="15.75">
      <c r="A26" s="197" t="s">
        <v>28</v>
      </c>
      <c r="B26" s="45" t="s">
        <v>271</v>
      </c>
      <c r="C26" s="29" t="s">
        <v>34</v>
      </c>
      <c r="D26" s="50">
        <v>340</v>
      </c>
    </row>
    <row r="27" spans="1:4" s="89" customFormat="1" ht="15.75">
      <c r="A27" s="197" t="s">
        <v>270</v>
      </c>
      <c r="B27" s="45" t="s">
        <v>274</v>
      </c>
      <c r="C27" s="90" t="s">
        <v>272</v>
      </c>
      <c r="D27" s="91">
        <v>630</v>
      </c>
    </row>
    <row r="28" spans="1:4" ht="15.75">
      <c r="A28" s="149" t="s">
        <v>29</v>
      </c>
      <c r="B28" s="44" t="s">
        <v>273</v>
      </c>
      <c r="C28" s="23" t="s">
        <v>35</v>
      </c>
      <c r="D28" s="47">
        <v>680</v>
      </c>
    </row>
    <row r="29" spans="1:4" ht="15.75">
      <c r="A29" s="149" t="s">
        <v>30</v>
      </c>
      <c r="B29" s="44" t="s">
        <v>32</v>
      </c>
      <c r="C29" s="23" t="s">
        <v>400</v>
      </c>
      <c r="D29" s="47">
        <v>1800</v>
      </c>
    </row>
    <row r="30" spans="1:4" s="89" customFormat="1" ht="15.75">
      <c r="A30" s="149" t="s">
        <v>275</v>
      </c>
      <c r="B30" s="44" t="s">
        <v>276</v>
      </c>
      <c r="C30" s="23" t="s">
        <v>400</v>
      </c>
      <c r="D30" s="47">
        <v>1950</v>
      </c>
    </row>
    <row r="31" spans="1:4" ht="15.75">
      <c r="A31" s="198" t="s">
        <v>31</v>
      </c>
      <c r="B31" s="46" t="s">
        <v>33</v>
      </c>
      <c r="C31" s="26" t="s">
        <v>400</v>
      </c>
      <c r="D31" s="51">
        <v>2750</v>
      </c>
    </row>
    <row r="32" spans="1:4" ht="15.75">
      <c r="A32" s="994" t="s">
        <v>20</v>
      </c>
      <c r="B32" s="994"/>
      <c r="C32" s="994"/>
      <c r="D32" s="994"/>
    </row>
    <row r="33" spans="1:4" ht="30">
      <c r="A33" s="143" t="s">
        <v>36</v>
      </c>
      <c r="B33" s="29" t="s">
        <v>38</v>
      </c>
      <c r="C33" s="29" t="s">
        <v>1499</v>
      </c>
      <c r="D33" s="50">
        <v>280</v>
      </c>
    </row>
    <row r="34" spans="1:4" s="89" customFormat="1" ht="30">
      <c r="A34" s="143" t="s">
        <v>277</v>
      </c>
      <c r="B34" s="29" t="s">
        <v>278</v>
      </c>
      <c r="C34" s="29" t="s">
        <v>41</v>
      </c>
      <c r="D34" s="50">
        <v>420</v>
      </c>
    </row>
    <row r="35" spans="1:4" s="89" customFormat="1" ht="30">
      <c r="A35" s="144" t="s">
        <v>37</v>
      </c>
      <c r="B35" s="23" t="s">
        <v>39</v>
      </c>
      <c r="C35" s="23" t="s">
        <v>40</v>
      </c>
      <c r="D35" s="47">
        <v>550</v>
      </c>
    </row>
    <row r="36" spans="1:4" s="89" customFormat="1" ht="30">
      <c r="A36" s="144" t="s">
        <v>279</v>
      </c>
      <c r="B36" s="23" t="s">
        <v>280</v>
      </c>
      <c r="C36" s="23" t="s">
        <v>54</v>
      </c>
      <c r="D36" s="47">
        <v>1160</v>
      </c>
    </row>
    <row r="37" spans="1:4" ht="30">
      <c r="A37" s="472" t="s">
        <v>282</v>
      </c>
      <c r="B37" s="473" t="s">
        <v>281</v>
      </c>
      <c r="C37" s="473" t="s">
        <v>54</v>
      </c>
      <c r="D37" s="474">
        <v>2100</v>
      </c>
    </row>
    <row r="38" spans="1:4" s="470" customFormat="1" ht="75">
      <c r="A38" s="475" t="s">
        <v>1360</v>
      </c>
      <c r="B38" s="476" t="s">
        <v>1363</v>
      </c>
      <c r="C38" s="367" t="s">
        <v>1364</v>
      </c>
      <c r="D38" s="477" t="s">
        <v>160</v>
      </c>
    </row>
    <row r="39" spans="1:4" s="470" customFormat="1" ht="60">
      <c r="A39" s="475" t="s">
        <v>1361</v>
      </c>
      <c r="B39" s="476" t="s">
        <v>1365</v>
      </c>
      <c r="C39" s="367" t="s">
        <v>1364</v>
      </c>
      <c r="D39" s="477" t="s">
        <v>160</v>
      </c>
    </row>
    <row r="40" spans="1:4" s="470" customFormat="1" ht="60">
      <c r="A40" s="475" t="s">
        <v>1362</v>
      </c>
      <c r="B40" s="476" t="s">
        <v>1366</v>
      </c>
      <c r="C40" s="367" t="s">
        <v>1364</v>
      </c>
      <c r="D40" s="477" t="s">
        <v>160</v>
      </c>
    </row>
    <row r="41" spans="1:4">
      <c r="A41" s="25"/>
      <c r="B41" s="25"/>
      <c r="C41" s="25"/>
      <c r="D41" s="25"/>
    </row>
    <row r="42" spans="1:4" s="120" customFormat="1" ht="15.75">
      <c r="A42" s="992" t="s">
        <v>359</v>
      </c>
      <c r="B42" s="992"/>
      <c r="C42" s="992"/>
      <c r="D42" s="992"/>
    </row>
    <row r="43" spans="1:4" s="120" customFormat="1" ht="15.75">
      <c r="A43" s="189" t="s">
        <v>360</v>
      </c>
      <c r="B43" s="124" t="s">
        <v>361</v>
      </c>
      <c r="C43" s="122" t="s">
        <v>366</v>
      </c>
      <c r="D43" s="123">
        <v>730</v>
      </c>
    </row>
    <row r="44" spans="1:4" s="120" customFormat="1" ht="15.75">
      <c r="A44" s="189" t="s">
        <v>362</v>
      </c>
      <c r="B44" s="124" t="s">
        <v>363</v>
      </c>
      <c r="C44" s="122" t="s">
        <v>367</v>
      </c>
      <c r="D44" s="123">
        <v>1800</v>
      </c>
    </row>
    <row r="45" spans="1:4" s="120" customFormat="1" ht="16.5" thickBot="1">
      <c r="A45" s="189" t="s">
        <v>364</v>
      </c>
      <c r="B45" s="125" t="s">
        <v>365</v>
      </c>
      <c r="C45" s="122" t="s">
        <v>368</v>
      </c>
      <c r="D45" s="123">
        <v>2500</v>
      </c>
    </row>
    <row r="46" spans="1:4" s="21" customFormat="1" ht="15.75">
      <c r="A46" s="992" t="s">
        <v>42</v>
      </c>
      <c r="B46" s="992"/>
      <c r="C46" s="992"/>
      <c r="D46" s="992"/>
    </row>
    <row r="47" spans="1:4" ht="15.75">
      <c r="A47" s="988" t="s">
        <v>20</v>
      </c>
      <c r="B47" s="989"/>
      <c r="C47" s="989"/>
      <c r="D47" s="990"/>
    </row>
    <row r="48" spans="1:4" ht="30">
      <c r="A48" s="144" t="s">
        <v>43</v>
      </c>
      <c r="B48" s="23" t="s">
        <v>47</v>
      </c>
      <c r="C48" s="23" t="s">
        <v>51</v>
      </c>
      <c r="D48" s="47">
        <v>1750</v>
      </c>
    </row>
    <row r="49" spans="1:4" ht="30">
      <c r="A49" s="144" t="s">
        <v>44</v>
      </c>
      <c r="B49" s="23" t="s">
        <v>48</v>
      </c>
      <c r="C49" s="23" t="s">
        <v>52</v>
      </c>
      <c r="D49" s="47">
        <v>2750</v>
      </c>
    </row>
    <row r="50" spans="1:4" s="120" customFormat="1" ht="30">
      <c r="A50" s="144" t="s">
        <v>369</v>
      </c>
      <c r="B50" s="122" t="s">
        <v>370</v>
      </c>
      <c r="C50" s="23" t="s">
        <v>52</v>
      </c>
      <c r="D50" s="123">
        <v>2950</v>
      </c>
    </row>
    <row r="51" spans="1:4" ht="30">
      <c r="A51" s="144" t="s">
        <v>45</v>
      </c>
      <c r="B51" s="23" t="s">
        <v>49</v>
      </c>
      <c r="C51" s="23" t="s">
        <v>52</v>
      </c>
      <c r="D51" s="47">
        <v>3188</v>
      </c>
    </row>
    <row r="52" spans="1:4" ht="30">
      <c r="A52" s="144" t="s">
        <v>46</v>
      </c>
      <c r="B52" s="23" t="s">
        <v>50</v>
      </c>
      <c r="C52" s="23" t="s">
        <v>52</v>
      </c>
      <c r="D52" s="47">
        <v>4300</v>
      </c>
    </row>
    <row r="53" spans="1:4">
      <c r="A53" s="25"/>
      <c r="B53" s="25"/>
      <c r="C53" s="25"/>
      <c r="D53" s="25"/>
    </row>
    <row r="54" spans="1:4" ht="15.75">
      <c r="A54" s="987" t="s">
        <v>53</v>
      </c>
      <c r="B54" s="987"/>
      <c r="C54" s="987"/>
      <c r="D54" s="991"/>
    </row>
    <row r="55" spans="1:4" ht="15.75">
      <c r="A55" s="189" t="s">
        <v>371</v>
      </c>
      <c r="B55" s="127" t="s">
        <v>372</v>
      </c>
      <c r="C55" s="126" t="s">
        <v>387</v>
      </c>
      <c r="D55" s="123" t="s">
        <v>283</v>
      </c>
    </row>
    <row r="56" spans="1:4" ht="15.75">
      <c r="A56" s="189" t="s">
        <v>373</v>
      </c>
      <c r="B56" s="127" t="s">
        <v>374</v>
      </c>
      <c r="C56" s="126" t="s">
        <v>387</v>
      </c>
      <c r="D56" s="126" t="s">
        <v>160</v>
      </c>
    </row>
    <row r="57" spans="1:4" ht="15.75">
      <c r="A57" s="189" t="s">
        <v>375</v>
      </c>
      <c r="B57" s="127" t="s">
        <v>376</v>
      </c>
      <c r="C57" s="126" t="s">
        <v>387</v>
      </c>
      <c r="D57" s="126" t="s">
        <v>160</v>
      </c>
    </row>
    <row r="58" spans="1:4" ht="15.75">
      <c r="A58" s="189" t="s">
        <v>377</v>
      </c>
      <c r="B58" s="127" t="s">
        <v>378</v>
      </c>
      <c r="C58" s="126" t="s">
        <v>387</v>
      </c>
      <c r="D58" s="126" t="s">
        <v>160</v>
      </c>
    </row>
    <row r="59" spans="1:4" ht="15.75">
      <c r="A59" s="189" t="s">
        <v>379</v>
      </c>
      <c r="B59" s="127" t="s">
        <v>380</v>
      </c>
      <c r="C59" s="126" t="s">
        <v>387</v>
      </c>
      <c r="D59" s="126" t="s">
        <v>160</v>
      </c>
    </row>
    <row r="60" spans="1:4" ht="15.75">
      <c r="A60" s="189" t="s">
        <v>381</v>
      </c>
      <c r="B60" s="127" t="s">
        <v>382</v>
      </c>
      <c r="C60" s="126" t="s">
        <v>387</v>
      </c>
      <c r="D60" s="126" t="s">
        <v>160</v>
      </c>
    </row>
    <row r="61" spans="1:4" ht="15.75">
      <c r="A61" s="189" t="s">
        <v>383</v>
      </c>
      <c r="B61" s="127" t="s">
        <v>384</v>
      </c>
      <c r="C61" s="126" t="s">
        <v>387</v>
      </c>
      <c r="D61" s="126" t="s">
        <v>160</v>
      </c>
    </row>
    <row r="62" spans="1:4" ht="15.75">
      <c r="A62" s="189" t="s">
        <v>385</v>
      </c>
      <c r="B62" s="127" t="s">
        <v>386</v>
      </c>
      <c r="C62" s="126" t="s">
        <v>387</v>
      </c>
      <c r="D62" s="126" t="s">
        <v>160</v>
      </c>
    </row>
    <row r="64" spans="1:4" ht="15.75">
      <c r="A64" s="987" t="s">
        <v>392</v>
      </c>
      <c r="B64" s="987"/>
      <c r="C64" s="987"/>
      <c r="D64" s="987"/>
    </row>
    <row r="65" spans="1:4">
      <c r="A65" s="199" t="s">
        <v>388</v>
      </c>
      <c r="B65" s="129" t="s">
        <v>389</v>
      </c>
      <c r="C65" s="130"/>
      <c r="D65" s="107">
        <v>165</v>
      </c>
    </row>
    <row r="66" spans="1:4">
      <c r="A66" s="199" t="s">
        <v>390</v>
      </c>
      <c r="B66" s="131" t="s">
        <v>391</v>
      </c>
      <c r="C66" s="130"/>
      <c r="D66" s="107">
        <v>260</v>
      </c>
    </row>
    <row r="67" spans="1:4">
      <c r="C67" s="128"/>
      <c r="D67" s="132"/>
    </row>
  </sheetData>
  <mergeCells count="18">
    <mergeCell ref="A1:D1"/>
    <mergeCell ref="A2:B2"/>
    <mergeCell ref="C2:D2"/>
    <mergeCell ref="A8:D8"/>
    <mergeCell ref="A4:D4"/>
    <mergeCell ref="A5:D5"/>
    <mergeCell ref="A9:D9"/>
    <mergeCell ref="A19:D19"/>
    <mergeCell ref="A24:D24"/>
    <mergeCell ref="A25:D25"/>
    <mergeCell ref="A32:D32"/>
    <mergeCell ref="A23:D23"/>
    <mergeCell ref="A16:D16"/>
    <mergeCell ref="A64:D64"/>
    <mergeCell ref="A47:D47"/>
    <mergeCell ref="A54:D54"/>
    <mergeCell ref="A46:D46"/>
    <mergeCell ref="A42:D42"/>
  </mergeCells>
  <phoneticPr fontId="21" type="noConversion"/>
  <pageMargins left="0.75" right="0.75" top="1" bottom="1" header="0.5" footer="0.5"/>
  <pageSetup scale="85"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6"/>
  <sheetViews>
    <sheetView showGridLines="0" workbookViewId="0">
      <pane ySplit="3" topLeftCell="A4" activePane="bottomLeft" state="frozen"/>
      <selection pane="bottomLeft" activeCell="F5" sqref="F5"/>
    </sheetView>
  </sheetViews>
  <sheetFormatPr defaultRowHeight="15"/>
  <cols>
    <col min="1" max="1" width="27.7109375" style="63" customWidth="1"/>
    <col min="2" max="2" width="102.85546875" style="63" customWidth="1"/>
    <col min="3" max="3" width="11.5703125" style="62" bestFit="1" customWidth="1"/>
    <col min="4" max="16384" width="9.140625" style="62"/>
  </cols>
  <sheetData>
    <row r="1" spans="1:3" ht="67.5" customHeight="1">
      <c r="A1" s="923" t="s">
        <v>217</v>
      </c>
      <c r="B1" s="923"/>
      <c r="C1" s="923"/>
    </row>
    <row r="2" spans="1:3" ht="51" customHeight="1" thickBot="1">
      <c r="B2" s="907" t="s">
        <v>285</v>
      </c>
      <c r="C2" s="907"/>
    </row>
    <row r="3" spans="1:3" ht="27.75" customHeight="1">
      <c r="A3" s="662" t="s">
        <v>120</v>
      </c>
      <c r="B3" s="663" t="s">
        <v>106</v>
      </c>
      <c r="C3" s="664" t="s">
        <v>107</v>
      </c>
    </row>
    <row r="4" spans="1:3" ht="18">
      <c r="A4" s="813"/>
      <c r="B4" s="814" t="s">
        <v>351</v>
      </c>
      <c r="C4" s="815"/>
    </row>
    <row r="5" spans="1:3" ht="102">
      <c r="A5" s="806" t="s">
        <v>2071</v>
      </c>
      <c r="B5" s="807" t="s">
        <v>2083</v>
      </c>
      <c r="C5" s="808" t="s">
        <v>160</v>
      </c>
    </row>
    <row r="6" spans="1:3" ht="18">
      <c r="A6" s="801"/>
      <c r="B6" s="814" t="s">
        <v>2107</v>
      </c>
      <c r="C6" s="816"/>
    </row>
    <row r="7" spans="1:3" ht="102">
      <c r="A7" s="809" t="s">
        <v>2072</v>
      </c>
      <c r="B7" s="807" t="s">
        <v>2084</v>
      </c>
      <c r="C7" s="808" t="s">
        <v>160</v>
      </c>
    </row>
    <row r="8" spans="1:3" ht="89.25">
      <c r="A8" s="809" t="s">
        <v>2073</v>
      </c>
      <c r="B8" s="807" t="s">
        <v>2085</v>
      </c>
      <c r="C8" s="808" t="s">
        <v>160</v>
      </c>
    </row>
    <row r="9" spans="1:3" ht="127.5">
      <c r="A9" s="809" t="s">
        <v>2074</v>
      </c>
      <c r="B9" s="807" t="s">
        <v>2086</v>
      </c>
      <c r="C9" s="808" t="s">
        <v>160</v>
      </c>
    </row>
    <row r="10" spans="1:3" ht="127.5">
      <c r="A10" s="809" t="s">
        <v>2075</v>
      </c>
      <c r="B10" s="807" t="s">
        <v>2087</v>
      </c>
      <c r="C10" s="808" t="s">
        <v>160</v>
      </c>
    </row>
    <row r="11" spans="1:3" ht="102">
      <c r="A11" s="809" t="s">
        <v>2076</v>
      </c>
      <c r="B11" s="807" t="s">
        <v>2088</v>
      </c>
      <c r="C11" s="808" t="s">
        <v>160</v>
      </c>
    </row>
    <row r="12" spans="1:3" ht="102">
      <c r="A12" s="809" t="s">
        <v>2077</v>
      </c>
      <c r="B12" s="807" t="s">
        <v>2089</v>
      </c>
      <c r="C12" s="808" t="s">
        <v>160</v>
      </c>
    </row>
    <row r="13" spans="1:3" ht="141">
      <c r="A13" s="809" t="s">
        <v>1458</v>
      </c>
      <c r="B13" s="807" t="s">
        <v>2090</v>
      </c>
      <c r="C13" s="808" t="s">
        <v>160</v>
      </c>
    </row>
    <row r="14" spans="1:3" ht="153">
      <c r="A14" s="809" t="s">
        <v>1789</v>
      </c>
      <c r="B14" s="810" t="s">
        <v>2091</v>
      </c>
      <c r="C14" s="808" t="s">
        <v>160</v>
      </c>
    </row>
    <row r="15" spans="1:3" ht="18">
      <c r="A15" s="811"/>
      <c r="B15" s="661" t="s">
        <v>2092</v>
      </c>
      <c r="C15" s="817"/>
    </row>
    <row r="16" spans="1:3" ht="102">
      <c r="A16" s="809" t="s">
        <v>1787</v>
      </c>
      <c r="B16" s="807" t="s">
        <v>2093</v>
      </c>
      <c r="C16" s="808" t="s">
        <v>160</v>
      </c>
    </row>
    <row r="17" spans="1:3" ht="114.75">
      <c r="A17" s="809" t="s">
        <v>1791</v>
      </c>
      <c r="B17" s="807" t="s">
        <v>2094</v>
      </c>
      <c r="C17" s="808" t="s">
        <v>160</v>
      </c>
    </row>
    <row r="18" spans="1:3" ht="114.75">
      <c r="A18" s="809" t="s">
        <v>1788</v>
      </c>
      <c r="B18" s="807" t="s">
        <v>2095</v>
      </c>
      <c r="C18" s="808" t="s">
        <v>160</v>
      </c>
    </row>
    <row r="19" spans="1:3" ht="114.75">
      <c r="A19" s="809" t="s">
        <v>1792</v>
      </c>
      <c r="B19" s="807" t="s">
        <v>2096</v>
      </c>
      <c r="C19" s="808" t="s">
        <v>160</v>
      </c>
    </row>
    <row r="20" spans="1:3" ht="18">
      <c r="A20" s="811"/>
      <c r="B20" s="661" t="s">
        <v>2097</v>
      </c>
      <c r="C20" s="817"/>
    </row>
    <row r="21" spans="1:3" ht="115.5">
      <c r="A21" s="809" t="s">
        <v>2078</v>
      </c>
      <c r="B21" s="807" t="s">
        <v>2098</v>
      </c>
      <c r="C21" s="808" t="s">
        <v>160</v>
      </c>
    </row>
    <row r="22" spans="1:3" ht="143.25">
      <c r="A22" s="809" t="s">
        <v>1793</v>
      </c>
      <c r="B22" s="807" t="s">
        <v>2099</v>
      </c>
      <c r="C22" s="808" t="s">
        <v>160</v>
      </c>
    </row>
    <row r="23" spans="1:3" ht="141">
      <c r="A23" s="809" t="s">
        <v>1794</v>
      </c>
      <c r="B23" s="807" t="s">
        <v>2100</v>
      </c>
      <c r="C23" s="808" t="s">
        <v>160</v>
      </c>
    </row>
    <row r="24" spans="1:3" ht="102">
      <c r="A24" s="809" t="s">
        <v>2079</v>
      </c>
      <c r="B24" s="807" t="s">
        <v>2101</v>
      </c>
      <c r="C24" s="808" t="s">
        <v>160</v>
      </c>
    </row>
    <row r="25" spans="1:3" ht="18">
      <c r="A25" s="811"/>
      <c r="B25" s="661" t="s">
        <v>2102</v>
      </c>
      <c r="C25" s="817"/>
    </row>
    <row r="26" spans="1:3" ht="114.75">
      <c r="A26" s="809" t="s">
        <v>2080</v>
      </c>
      <c r="B26" s="807" t="s">
        <v>2103</v>
      </c>
      <c r="C26" s="808" t="s">
        <v>160</v>
      </c>
    </row>
    <row r="27" spans="1:3" ht="108">
      <c r="A27" s="809" t="s">
        <v>1790</v>
      </c>
      <c r="B27" s="807" t="s">
        <v>2104</v>
      </c>
      <c r="C27" s="808" t="s">
        <v>160</v>
      </c>
    </row>
    <row r="28" spans="1:3" ht="115.5">
      <c r="A28" s="809" t="s">
        <v>2081</v>
      </c>
      <c r="B28" s="812" t="s">
        <v>2105</v>
      </c>
      <c r="C28" s="808" t="s">
        <v>160</v>
      </c>
    </row>
    <row r="29" spans="1:3" ht="127.5">
      <c r="A29" s="809" t="s">
        <v>2082</v>
      </c>
      <c r="B29" s="807" t="s">
        <v>2106</v>
      </c>
      <c r="C29" s="808" t="s">
        <v>160</v>
      </c>
    </row>
    <row r="30" spans="1:3" s="804" customFormat="1">
      <c r="A30" s="802"/>
      <c r="B30" s="803"/>
    </row>
    <row r="31" spans="1:3" s="804" customFormat="1">
      <c r="A31" s="802"/>
      <c r="B31" s="803"/>
    </row>
    <row r="32" spans="1:3" s="804" customFormat="1">
      <c r="A32" s="802"/>
      <c r="B32" s="803"/>
    </row>
    <row r="33" spans="1:2" s="804" customFormat="1">
      <c r="A33" s="802"/>
      <c r="B33" s="803"/>
    </row>
    <row r="34" spans="1:2" s="804" customFormat="1">
      <c r="A34" s="802"/>
      <c r="B34" s="803"/>
    </row>
    <row r="35" spans="1:2" s="804" customFormat="1">
      <c r="A35" s="802"/>
      <c r="B35" s="805"/>
    </row>
    <row r="36" spans="1:2" s="804" customFormat="1">
      <c r="A36" s="805"/>
      <c r="B36" s="805"/>
    </row>
  </sheetData>
  <mergeCells count="2">
    <mergeCell ref="A1:C1"/>
    <mergeCell ref="B2:C2"/>
  </mergeCells>
  <phoneticPr fontId="21" type="noConversion"/>
  <pageMargins left="0.75" right="0.75" top="1" bottom="1" header="0.5" footer="0.5"/>
  <pageSetup paperSize="9" scale="80"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3"/>
  <sheetViews>
    <sheetView showGridLines="0" workbookViewId="0">
      <pane ySplit="3" topLeftCell="A28" activePane="bottomLeft" state="frozen"/>
      <selection pane="bottomLeft" activeCell="C9" sqref="C9"/>
    </sheetView>
  </sheetViews>
  <sheetFormatPr defaultRowHeight="15"/>
  <cols>
    <col min="1" max="1" width="34.7109375" style="1" customWidth="1"/>
    <col min="2" max="2" width="77.140625" style="1" customWidth="1"/>
    <col min="3" max="3" width="9.7109375" style="1" customWidth="1"/>
    <col min="4" max="16384" width="9.140625" style="1"/>
  </cols>
  <sheetData>
    <row r="1" spans="1:3" ht="66" customHeight="1">
      <c r="A1" s="847" t="s">
        <v>218</v>
      </c>
      <c r="B1" s="847"/>
      <c r="C1" s="847"/>
    </row>
    <row r="2" spans="1:3" ht="51.75" customHeight="1">
      <c r="B2" s="907" t="s">
        <v>287</v>
      </c>
      <c r="C2" s="907"/>
    </row>
    <row r="3" spans="1:3" ht="25.5" customHeight="1">
      <c r="A3" s="147" t="s">
        <v>195</v>
      </c>
      <c r="B3" s="147" t="s">
        <v>126</v>
      </c>
      <c r="C3" s="147" t="s">
        <v>107</v>
      </c>
    </row>
    <row r="4" spans="1:3" s="208" customFormat="1" ht="25.5" customHeight="1">
      <c r="A4" s="214"/>
      <c r="B4" s="214"/>
      <c r="C4" s="214"/>
    </row>
    <row r="5" spans="1:3" s="21" customFormat="1" ht="15.75">
      <c r="A5" s="1006" t="s">
        <v>68</v>
      </c>
      <c r="B5" s="1006"/>
      <c r="C5" s="1006"/>
    </row>
    <row r="6" spans="1:3" ht="15.75">
      <c r="A6" s="168" t="s">
        <v>56</v>
      </c>
      <c r="B6" s="32" t="s">
        <v>60</v>
      </c>
      <c r="C6" s="48">
        <v>130</v>
      </c>
    </row>
    <row r="7" spans="1:3" ht="15.75">
      <c r="A7" s="168" t="s">
        <v>57</v>
      </c>
      <c r="B7" s="32" t="s">
        <v>61</v>
      </c>
      <c r="C7" s="48">
        <v>145</v>
      </c>
    </row>
    <row r="8" spans="1:3" ht="15.75">
      <c r="A8" s="168" t="s">
        <v>58</v>
      </c>
      <c r="B8" s="32" t="s">
        <v>62</v>
      </c>
      <c r="C8" s="48">
        <v>200</v>
      </c>
    </row>
    <row r="9" spans="1:3" ht="15.75">
      <c r="A9" s="188" t="s">
        <v>59</v>
      </c>
      <c r="B9" s="54" t="s">
        <v>63</v>
      </c>
      <c r="C9" s="49">
        <v>245</v>
      </c>
    </row>
    <row r="10" spans="1:3" s="21" customFormat="1" ht="15.75">
      <c r="A10" s="1007"/>
      <c r="B10" s="1007"/>
      <c r="C10" s="1007"/>
    </row>
    <row r="11" spans="1:3" ht="15.75">
      <c r="A11" s="1006" t="s">
        <v>69</v>
      </c>
      <c r="B11" s="1006"/>
      <c r="C11" s="1006"/>
    </row>
    <row r="12" spans="1:3" ht="15.75">
      <c r="A12" s="168" t="s">
        <v>64</v>
      </c>
      <c r="B12" s="32" t="s">
        <v>66</v>
      </c>
      <c r="C12" s="48">
        <v>260</v>
      </c>
    </row>
    <row r="13" spans="1:3" ht="15.75">
      <c r="A13" s="188" t="s">
        <v>65</v>
      </c>
      <c r="B13" s="54" t="s">
        <v>67</v>
      </c>
      <c r="C13" s="49">
        <v>295</v>
      </c>
    </row>
    <row r="14" spans="1:3" s="21" customFormat="1" ht="15.75">
      <c r="A14" s="1007"/>
      <c r="B14" s="1007"/>
      <c r="C14" s="1007"/>
    </row>
    <row r="15" spans="1:3" ht="15.75">
      <c r="A15" s="1006" t="s">
        <v>70</v>
      </c>
      <c r="B15" s="1006"/>
      <c r="C15" s="1006"/>
    </row>
    <row r="16" spans="1:3" ht="15.75">
      <c r="A16" s="168" t="s">
        <v>71</v>
      </c>
      <c r="B16" s="32" t="s">
        <v>74</v>
      </c>
      <c r="C16" s="48">
        <v>450</v>
      </c>
    </row>
    <row r="17" spans="1:3" ht="15.75">
      <c r="A17" s="168" t="s">
        <v>72</v>
      </c>
      <c r="B17" s="32" t="s">
        <v>75</v>
      </c>
      <c r="C17" s="48">
        <v>525</v>
      </c>
    </row>
    <row r="18" spans="1:3" ht="15.75">
      <c r="A18" s="188" t="s">
        <v>73</v>
      </c>
      <c r="B18" s="54" t="s">
        <v>76</v>
      </c>
      <c r="C18" s="49">
        <v>685</v>
      </c>
    </row>
    <row r="19" spans="1:3" s="21" customFormat="1" ht="15.75">
      <c r="A19" s="1007"/>
      <c r="B19" s="1007"/>
      <c r="C19" s="1007"/>
    </row>
    <row r="20" spans="1:3" ht="15.75">
      <c r="A20" s="1006" t="s">
        <v>77</v>
      </c>
      <c r="B20" s="1006"/>
      <c r="C20" s="1006"/>
    </row>
    <row r="21" spans="1:3" ht="15.75">
      <c r="A21" s="168" t="s">
        <v>78</v>
      </c>
      <c r="B21" s="32" t="s">
        <v>82</v>
      </c>
      <c r="C21" s="48">
        <v>115</v>
      </c>
    </row>
    <row r="22" spans="1:3" ht="15.75">
      <c r="A22" s="168" t="s">
        <v>79</v>
      </c>
      <c r="B22" s="32" t="s">
        <v>83</v>
      </c>
      <c r="C22" s="48">
        <v>140</v>
      </c>
    </row>
    <row r="23" spans="1:3" ht="15.75">
      <c r="A23" s="168" t="s">
        <v>80</v>
      </c>
      <c r="B23" s="32" t="s">
        <v>84</v>
      </c>
      <c r="C23" s="48">
        <v>170</v>
      </c>
    </row>
    <row r="24" spans="1:3" ht="15.75">
      <c r="A24" s="168" t="s">
        <v>81</v>
      </c>
      <c r="B24" s="32" t="s">
        <v>85</v>
      </c>
      <c r="C24" s="48">
        <v>210</v>
      </c>
    </row>
    <row r="25" spans="1:3" ht="15.75">
      <c r="A25" s="188" t="s">
        <v>398</v>
      </c>
      <c r="B25" s="54" t="s">
        <v>399</v>
      </c>
      <c r="C25" s="49">
        <v>306</v>
      </c>
    </row>
    <row r="26" spans="1:3" s="21" customFormat="1" ht="15.75">
      <c r="A26" s="1007"/>
      <c r="B26" s="1007"/>
      <c r="C26" s="1007"/>
    </row>
    <row r="27" spans="1:3" ht="15.75">
      <c r="A27" s="1006" t="s">
        <v>86</v>
      </c>
      <c r="B27" s="1006"/>
      <c r="C27" s="1006"/>
    </row>
    <row r="28" spans="1:3" ht="15.75">
      <c r="A28" s="168" t="s">
        <v>87</v>
      </c>
      <c r="B28" s="32" t="s">
        <v>93</v>
      </c>
      <c r="C28" s="48">
        <v>240</v>
      </c>
    </row>
    <row r="29" spans="1:3" ht="15.75">
      <c r="A29" s="168" t="s">
        <v>88</v>
      </c>
      <c r="B29" s="32" t="s">
        <v>94</v>
      </c>
      <c r="C29" s="48">
        <v>280</v>
      </c>
    </row>
    <row r="30" spans="1:3" ht="15.75">
      <c r="A30" s="168" t="s">
        <v>89</v>
      </c>
      <c r="B30" s="32" t="s">
        <v>95</v>
      </c>
      <c r="C30" s="48">
        <v>300</v>
      </c>
    </row>
    <row r="31" spans="1:3" ht="15.75">
      <c r="A31" s="168" t="s">
        <v>90</v>
      </c>
      <c r="B31" s="32" t="s">
        <v>96</v>
      </c>
      <c r="C31" s="48">
        <v>475</v>
      </c>
    </row>
    <row r="32" spans="1:3" ht="15.75">
      <c r="A32" s="168" t="s">
        <v>91</v>
      </c>
      <c r="B32" s="32" t="s">
        <v>97</v>
      </c>
      <c r="C32" s="48">
        <v>1035</v>
      </c>
    </row>
    <row r="33" spans="1:3" ht="15.75">
      <c r="A33" s="168" t="s">
        <v>92</v>
      </c>
      <c r="B33" s="32" t="s">
        <v>98</v>
      </c>
      <c r="C33" s="48">
        <v>1155</v>
      </c>
    </row>
  </sheetData>
  <mergeCells count="11">
    <mergeCell ref="A27:C27"/>
    <mergeCell ref="A1:C1"/>
    <mergeCell ref="B2:C2"/>
    <mergeCell ref="A10:C10"/>
    <mergeCell ref="A14:C14"/>
    <mergeCell ref="A19:C19"/>
    <mergeCell ref="A26:C26"/>
    <mergeCell ref="A5:C5"/>
    <mergeCell ref="A11:C11"/>
    <mergeCell ref="A15:C15"/>
    <mergeCell ref="A20:C20"/>
  </mergeCells>
  <phoneticPr fontId="21" type="noConversion"/>
  <pageMargins left="0.75" right="0.75" top="1" bottom="1" header="0.5" footer="0.5"/>
  <pageSetup orientation="landscape" vertic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9"/>
  <sheetViews>
    <sheetView topLeftCell="A26" workbookViewId="0">
      <selection activeCell="D44" sqref="D44"/>
    </sheetView>
  </sheetViews>
  <sheetFormatPr defaultRowHeight="12.75"/>
  <cols>
    <col min="1" max="1" width="19.85546875" customWidth="1"/>
    <col min="2" max="2" width="57.85546875" customWidth="1"/>
    <col min="3" max="3" width="24" customWidth="1"/>
    <col min="4" max="4" width="55" style="234" customWidth="1"/>
  </cols>
  <sheetData>
    <row r="1" spans="1:4" s="217" customFormat="1" ht="66" customHeight="1">
      <c r="A1" s="847" t="s">
        <v>1078</v>
      </c>
      <c r="B1" s="847"/>
      <c r="C1" s="847"/>
      <c r="D1" s="847"/>
    </row>
    <row r="2" spans="1:4" s="217" customFormat="1" ht="62.25" customHeight="1">
      <c r="B2" s="907" t="s">
        <v>287</v>
      </c>
      <c r="C2" s="907"/>
      <c r="D2" s="907"/>
    </row>
    <row r="3" spans="1:4" s="217" customFormat="1" ht="36.75" customHeight="1">
      <c r="A3" s="1016" t="s">
        <v>900</v>
      </c>
      <c r="B3" s="1016"/>
      <c r="C3" s="1016"/>
      <c r="D3" s="1016"/>
    </row>
    <row r="4" spans="1:4" s="217" customFormat="1" ht="30" customHeight="1">
      <c r="A4" s="147" t="s">
        <v>195</v>
      </c>
      <c r="B4" s="147" t="s">
        <v>126</v>
      </c>
      <c r="C4" s="147" t="s">
        <v>195</v>
      </c>
      <c r="D4" s="232" t="s">
        <v>126</v>
      </c>
    </row>
    <row r="5" spans="1:4" ht="21.75" customHeight="1" thickBot="1">
      <c r="A5" s="1014" t="s">
        <v>703</v>
      </c>
      <c r="B5" s="1015"/>
      <c r="C5" s="1014" t="s">
        <v>560</v>
      </c>
      <c r="D5" s="1015"/>
    </row>
    <row r="6" spans="1:4" ht="21" customHeight="1">
      <c r="A6" s="249" t="s">
        <v>509</v>
      </c>
      <c r="B6" s="244" t="s">
        <v>510</v>
      </c>
      <c r="C6" s="514" t="s">
        <v>1433</v>
      </c>
      <c r="D6" s="515" t="s">
        <v>1434</v>
      </c>
    </row>
    <row r="7" spans="1:4" ht="21" customHeight="1">
      <c r="A7" s="250" t="s">
        <v>511</v>
      </c>
      <c r="B7" s="227" t="s">
        <v>512</v>
      </c>
      <c r="C7" s="250" t="s">
        <v>561</v>
      </c>
      <c r="D7" s="235" t="s">
        <v>562</v>
      </c>
    </row>
    <row r="8" spans="1:4" ht="21" customHeight="1">
      <c r="A8" s="251" t="s">
        <v>1194</v>
      </c>
      <c r="B8" s="245" t="s">
        <v>1195</v>
      </c>
      <c r="C8" s="250" t="s">
        <v>563</v>
      </c>
      <c r="D8" s="235" t="s">
        <v>564</v>
      </c>
    </row>
    <row r="9" spans="1:4" ht="21" customHeight="1">
      <c r="A9" s="252" t="s">
        <v>513</v>
      </c>
      <c r="B9" s="227" t="s">
        <v>514</v>
      </c>
      <c r="C9" s="250" t="s">
        <v>565</v>
      </c>
      <c r="D9" s="235" t="s">
        <v>566</v>
      </c>
    </row>
    <row r="10" spans="1:4" ht="21" customHeight="1" thickBot="1">
      <c r="A10" s="253" t="s">
        <v>704</v>
      </c>
      <c r="B10" s="246" t="s">
        <v>705</v>
      </c>
      <c r="C10" s="265" t="s">
        <v>567</v>
      </c>
      <c r="D10" s="266" t="s">
        <v>568</v>
      </c>
    </row>
    <row r="11" spans="1:4" ht="21" customHeight="1">
      <c r="A11" s="254" t="s">
        <v>706</v>
      </c>
      <c r="B11" s="245" t="s">
        <v>707</v>
      </c>
      <c r="C11" s="253" t="s">
        <v>569</v>
      </c>
      <c r="D11" s="237" t="s">
        <v>570</v>
      </c>
    </row>
    <row r="12" spans="1:4" ht="21" customHeight="1">
      <c r="A12" s="1010" t="s">
        <v>515</v>
      </c>
      <c r="B12" s="1011"/>
      <c r="C12" s="250" t="s">
        <v>571</v>
      </c>
      <c r="D12" s="235" t="s">
        <v>572</v>
      </c>
    </row>
    <row r="13" spans="1:4" ht="22.5" customHeight="1">
      <c r="A13" s="252" t="s">
        <v>105</v>
      </c>
      <c r="B13" s="227" t="s">
        <v>516</v>
      </c>
      <c r="C13" s="250" t="s">
        <v>573</v>
      </c>
      <c r="D13" s="235" t="s">
        <v>574</v>
      </c>
    </row>
    <row r="14" spans="1:4" ht="21" customHeight="1" thickBot="1">
      <c r="A14" s="385" t="s">
        <v>1168</v>
      </c>
      <c r="B14" s="391" t="s">
        <v>1184</v>
      </c>
      <c r="C14" s="265" t="s">
        <v>575</v>
      </c>
      <c r="D14" s="266" t="s">
        <v>576</v>
      </c>
    </row>
    <row r="15" spans="1:4" ht="21" customHeight="1">
      <c r="A15" s="252" t="s">
        <v>517</v>
      </c>
      <c r="B15" s="227" t="s">
        <v>518</v>
      </c>
      <c r="C15" s="267" t="s">
        <v>577</v>
      </c>
      <c r="D15" s="268" t="s">
        <v>578</v>
      </c>
    </row>
    <row r="16" spans="1:4" ht="21" customHeight="1">
      <c r="A16" s="252" t="s">
        <v>519</v>
      </c>
      <c r="B16" s="227" t="s">
        <v>520</v>
      </c>
      <c r="C16" s="252" t="s">
        <v>579</v>
      </c>
      <c r="D16" s="233" t="s">
        <v>580</v>
      </c>
    </row>
    <row r="17" spans="1:4" ht="21" customHeight="1">
      <c r="A17" s="252" t="s">
        <v>521</v>
      </c>
      <c r="B17" s="228" t="s">
        <v>522</v>
      </c>
      <c r="C17" s="252" t="s">
        <v>581</v>
      </c>
      <c r="D17" s="233" t="s">
        <v>582</v>
      </c>
    </row>
    <row r="18" spans="1:4" ht="21" customHeight="1" thickBot="1">
      <c r="A18" s="252" t="s">
        <v>104</v>
      </c>
      <c r="B18" s="228" t="s">
        <v>548</v>
      </c>
      <c r="C18" s="259" t="s">
        <v>583</v>
      </c>
      <c r="D18" s="269" t="s">
        <v>584</v>
      </c>
    </row>
    <row r="19" spans="1:4" ht="21" customHeight="1">
      <c r="A19" s="252" t="s">
        <v>523</v>
      </c>
      <c r="B19" s="227" t="s">
        <v>524</v>
      </c>
      <c r="C19" s="267" t="s">
        <v>585</v>
      </c>
      <c r="D19" s="268" t="s">
        <v>709</v>
      </c>
    </row>
    <row r="20" spans="1:4" ht="21" customHeight="1">
      <c r="A20" s="252" t="s">
        <v>525</v>
      </c>
      <c r="B20" s="227" t="s">
        <v>526</v>
      </c>
      <c r="C20" s="252" t="s">
        <v>586</v>
      </c>
      <c r="D20" s="233" t="s">
        <v>587</v>
      </c>
    </row>
    <row r="21" spans="1:4" ht="21" customHeight="1">
      <c r="A21" s="252" t="s">
        <v>527</v>
      </c>
      <c r="B21" s="228" t="s">
        <v>528</v>
      </c>
      <c r="C21" s="252" t="s">
        <v>588</v>
      </c>
      <c r="D21" s="233" t="s">
        <v>589</v>
      </c>
    </row>
    <row r="22" spans="1:4" ht="21" customHeight="1">
      <c r="A22" s="252" t="s">
        <v>529</v>
      </c>
      <c r="B22" s="227" t="s">
        <v>530</v>
      </c>
      <c r="C22" s="252" t="s">
        <v>590</v>
      </c>
      <c r="D22" s="233" t="s">
        <v>591</v>
      </c>
    </row>
    <row r="23" spans="1:4" ht="21" customHeight="1" thickBot="1">
      <c r="A23" s="252" t="s">
        <v>292</v>
      </c>
      <c r="B23" s="228" t="s">
        <v>531</v>
      </c>
      <c r="C23" s="518" t="s">
        <v>1437</v>
      </c>
      <c r="D23" s="519" t="s">
        <v>1438</v>
      </c>
    </row>
    <row r="24" spans="1:4" ht="21" customHeight="1">
      <c r="A24" s="252" t="s">
        <v>1193</v>
      </c>
      <c r="B24" s="228" t="s">
        <v>1327</v>
      </c>
      <c r="C24" s="249" t="s">
        <v>592</v>
      </c>
      <c r="D24" s="238" t="s">
        <v>593</v>
      </c>
    </row>
    <row r="25" spans="1:4" ht="21" customHeight="1">
      <c r="A25" s="252" t="s">
        <v>347</v>
      </c>
      <c r="B25" s="228" t="s">
        <v>532</v>
      </c>
      <c r="C25" s="250" t="s">
        <v>594</v>
      </c>
      <c r="D25" s="239" t="s">
        <v>595</v>
      </c>
    </row>
    <row r="26" spans="1:4" ht="21" customHeight="1">
      <c r="A26" s="252" t="s">
        <v>533</v>
      </c>
      <c r="B26" s="228" t="s">
        <v>534</v>
      </c>
      <c r="C26" s="250" t="s">
        <v>596</v>
      </c>
      <c r="D26" s="239" t="s">
        <v>597</v>
      </c>
    </row>
    <row r="27" spans="1:4" ht="21" customHeight="1" thickBot="1">
      <c r="A27" s="252" t="s">
        <v>535</v>
      </c>
      <c r="B27" s="228" t="s">
        <v>536</v>
      </c>
      <c r="C27" s="265" t="s">
        <v>598</v>
      </c>
      <c r="D27" s="270" t="s">
        <v>599</v>
      </c>
    </row>
    <row r="28" spans="1:4" ht="21" customHeight="1">
      <c r="A28" s="252" t="s">
        <v>1198</v>
      </c>
      <c r="B28" s="228" t="s">
        <v>1325</v>
      </c>
      <c r="C28" s="267" t="s">
        <v>600</v>
      </c>
      <c r="D28" s="242" t="s">
        <v>601</v>
      </c>
    </row>
    <row r="29" spans="1:4" ht="21" customHeight="1">
      <c r="A29" s="252" t="s">
        <v>537</v>
      </c>
      <c r="B29" s="228" t="s">
        <v>538</v>
      </c>
      <c r="C29" s="252" t="s">
        <v>602</v>
      </c>
      <c r="D29" s="239" t="s">
        <v>603</v>
      </c>
    </row>
    <row r="30" spans="1:4" ht="21" customHeight="1">
      <c r="A30" s="252" t="s">
        <v>539</v>
      </c>
      <c r="B30" s="228" t="s">
        <v>540</v>
      </c>
      <c r="C30" s="252" t="s">
        <v>604</v>
      </c>
      <c r="D30" s="239" t="s">
        <v>605</v>
      </c>
    </row>
    <row r="31" spans="1:4" ht="21" customHeight="1" thickBot="1">
      <c r="A31" s="252" t="s">
        <v>541</v>
      </c>
      <c r="B31" s="229" t="s">
        <v>542</v>
      </c>
      <c r="C31" s="259" t="s">
        <v>606</v>
      </c>
      <c r="D31" s="270" t="s">
        <v>607</v>
      </c>
    </row>
    <row r="32" spans="1:4" ht="21" customHeight="1">
      <c r="A32" s="512" t="s">
        <v>1431</v>
      </c>
      <c r="B32" s="513" t="s">
        <v>1432</v>
      </c>
      <c r="C32" s="267" t="s">
        <v>608</v>
      </c>
      <c r="D32" s="271" t="s">
        <v>609</v>
      </c>
    </row>
    <row r="33" spans="1:4" ht="15.75">
      <c r="A33" s="252" t="s">
        <v>543</v>
      </c>
      <c r="B33" s="229" t="s">
        <v>544</v>
      </c>
      <c r="C33" s="252" t="s">
        <v>610</v>
      </c>
      <c r="D33" s="240" t="s">
        <v>611</v>
      </c>
    </row>
    <row r="34" spans="1:4" ht="21" customHeight="1">
      <c r="A34" s="252" t="s">
        <v>348</v>
      </c>
      <c r="B34" s="229" t="s">
        <v>545</v>
      </c>
      <c r="C34" s="252" t="s">
        <v>612</v>
      </c>
      <c r="D34" s="240" t="s">
        <v>613</v>
      </c>
    </row>
    <row r="35" spans="1:4" ht="21" customHeight="1" thickBot="1">
      <c r="A35" s="382" t="s">
        <v>546</v>
      </c>
      <c r="B35" s="401" t="s">
        <v>547</v>
      </c>
      <c r="C35" s="259" t="s">
        <v>614</v>
      </c>
      <c r="D35" s="269" t="s">
        <v>615</v>
      </c>
    </row>
    <row r="36" spans="1:4" ht="21" customHeight="1">
      <c r="A36" s="382" t="s">
        <v>1126</v>
      </c>
      <c r="B36" s="402" t="s">
        <v>1326</v>
      </c>
      <c r="C36" s="253" t="s">
        <v>616</v>
      </c>
      <c r="D36" s="237" t="s">
        <v>617</v>
      </c>
    </row>
    <row r="37" spans="1:4" ht="21" customHeight="1">
      <c r="A37" s="382" t="s">
        <v>1196</v>
      </c>
      <c r="B37" s="402" t="s">
        <v>1324</v>
      </c>
      <c r="C37" s="250" t="s">
        <v>618</v>
      </c>
      <c r="D37" s="235" t="s">
        <v>619</v>
      </c>
    </row>
    <row r="38" spans="1:4" ht="21" customHeight="1">
      <c r="A38" s="382" t="s">
        <v>1197</v>
      </c>
      <c r="B38" s="402" t="s">
        <v>1323</v>
      </c>
      <c r="C38" s="251" t="s">
        <v>620</v>
      </c>
      <c r="D38" s="236" t="s">
        <v>621</v>
      </c>
    </row>
    <row r="39" spans="1:4" ht="21" customHeight="1" thickBot="1">
      <c r="A39" s="511" t="s">
        <v>1429</v>
      </c>
      <c r="B39" s="510" t="s">
        <v>1430</v>
      </c>
      <c r="C39" s="259" t="s">
        <v>622</v>
      </c>
      <c r="D39" s="266" t="s">
        <v>623</v>
      </c>
    </row>
    <row r="40" spans="1:4" ht="21" customHeight="1">
      <c r="A40" s="1012" t="s">
        <v>559</v>
      </c>
      <c r="B40" s="1013"/>
      <c r="C40" s="267" t="s">
        <v>624</v>
      </c>
      <c r="D40" s="272" t="s">
        <v>625</v>
      </c>
    </row>
    <row r="41" spans="1:4" ht="21" customHeight="1" thickBot="1">
      <c r="A41" s="265" t="s">
        <v>549</v>
      </c>
      <c r="B41" s="528" t="s">
        <v>557</v>
      </c>
      <c r="C41" s="252" t="s">
        <v>626</v>
      </c>
      <c r="D41" s="241" t="s">
        <v>627</v>
      </c>
    </row>
    <row r="42" spans="1:4" ht="21" customHeight="1" thickBot="1">
      <c r="A42" s="335" t="s">
        <v>550</v>
      </c>
      <c r="B42" s="529" t="s">
        <v>558</v>
      </c>
      <c r="C42" s="252" t="s">
        <v>628</v>
      </c>
      <c r="D42" s="241" t="s">
        <v>629</v>
      </c>
    </row>
    <row r="43" spans="1:4" ht="21" customHeight="1" thickBot="1">
      <c r="A43" s="253" t="s">
        <v>551</v>
      </c>
      <c r="B43" s="230" t="s">
        <v>552</v>
      </c>
      <c r="C43" s="259" t="s">
        <v>630</v>
      </c>
      <c r="D43" s="273" t="s">
        <v>631</v>
      </c>
    </row>
    <row r="44" spans="1:4" ht="21" customHeight="1">
      <c r="A44" s="253" t="s">
        <v>553</v>
      </c>
      <c r="B44" s="231" t="s">
        <v>554</v>
      </c>
      <c r="C44" s="253" t="s">
        <v>632</v>
      </c>
      <c r="D44" s="242" t="s">
        <v>633</v>
      </c>
    </row>
    <row r="45" spans="1:4" ht="21" customHeight="1" thickBot="1">
      <c r="A45" s="253" t="s">
        <v>555</v>
      </c>
      <c r="B45" s="231" t="s">
        <v>556</v>
      </c>
      <c r="C45" s="250" t="s">
        <v>634</v>
      </c>
      <c r="D45" s="239" t="s">
        <v>635</v>
      </c>
    </row>
    <row r="46" spans="1:4" ht="21" customHeight="1">
      <c r="A46" s="524" t="s">
        <v>1439</v>
      </c>
      <c r="B46" s="527" t="s">
        <v>1442</v>
      </c>
      <c r="C46" s="250" t="s">
        <v>636</v>
      </c>
      <c r="D46" s="239" t="s">
        <v>637</v>
      </c>
    </row>
    <row r="47" spans="1:4" ht="21" customHeight="1">
      <c r="A47" s="525" t="s">
        <v>1440</v>
      </c>
      <c r="B47" s="521" t="s">
        <v>1444</v>
      </c>
      <c r="C47" s="252" t="s">
        <v>638</v>
      </c>
      <c r="D47" s="239" t="s">
        <v>639</v>
      </c>
    </row>
    <row r="48" spans="1:4" ht="21" customHeight="1" thickBot="1">
      <c r="A48" s="526" t="s">
        <v>1441</v>
      </c>
      <c r="B48" s="269" t="s">
        <v>1443</v>
      </c>
      <c r="C48" s="265" t="s">
        <v>708</v>
      </c>
      <c r="D48" s="274" t="s">
        <v>710</v>
      </c>
    </row>
    <row r="49" spans="1:4" ht="21" customHeight="1">
      <c r="A49" s="1008" t="s">
        <v>560</v>
      </c>
      <c r="B49" s="1009"/>
      <c r="C49" s="253" t="s">
        <v>640</v>
      </c>
      <c r="D49" s="268" t="s">
        <v>641</v>
      </c>
    </row>
    <row r="50" spans="1:4" ht="21" customHeight="1">
      <c r="A50" s="252" t="s">
        <v>671</v>
      </c>
      <c r="B50" s="229" t="s">
        <v>672</v>
      </c>
      <c r="C50" s="250" t="s">
        <v>642</v>
      </c>
      <c r="D50" s="233" t="s">
        <v>643</v>
      </c>
    </row>
    <row r="51" spans="1:4" ht="21" customHeight="1">
      <c r="A51" s="252" t="s">
        <v>673</v>
      </c>
      <c r="B51" s="229" t="s">
        <v>674</v>
      </c>
      <c r="C51" s="250" t="s">
        <v>644</v>
      </c>
      <c r="D51" s="233" t="s">
        <v>645</v>
      </c>
    </row>
    <row r="52" spans="1:4" ht="21" customHeight="1" thickBot="1">
      <c r="A52" s="252" t="s">
        <v>675</v>
      </c>
      <c r="B52" s="229" t="s">
        <v>676</v>
      </c>
      <c r="C52" s="265" t="s">
        <v>646</v>
      </c>
      <c r="D52" s="269" t="s">
        <v>647</v>
      </c>
    </row>
    <row r="53" spans="1:4" ht="21" customHeight="1" thickBot="1">
      <c r="A53" s="259" t="s">
        <v>677</v>
      </c>
      <c r="B53" s="260" t="s">
        <v>678</v>
      </c>
      <c r="C53" s="253" t="s">
        <v>648</v>
      </c>
      <c r="D53" s="268" t="s">
        <v>649</v>
      </c>
    </row>
    <row r="54" spans="1:4" ht="21" customHeight="1">
      <c r="A54" s="257" t="s">
        <v>679</v>
      </c>
      <c r="B54" s="258" t="s">
        <v>680</v>
      </c>
      <c r="C54" s="250" t="s">
        <v>650</v>
      </c>
      <c r="D54" s="233" t="s">
        <v>651</v>
      </c>
    </row>
    <row r="55" spans="1:4" ht="21" customHeight="1">
      <c r="A55" s="255" t="s">
        <v>681</v>
      </c>
      <c r="B55" s="247" t="s">
        <v>682</v>
      </c>
      <c r="C55" s="250" t="s">
        <v>652</v>
      </c>
      <c r="D55" s="233" t="s">
        <v>653</v>
      </c>
    </row>
    <row r="56" spans="1:4" ht="21" customHeight="1" thickBot="1">
      <c r="A56" s="255" t="s">
        <v>683</v>
      </c>
      <c r="B56" s="247" t="s">
        <v>684</v>
      </c>
      <c r="C56" s="265" t="s">
        <v>654</v>
      </c>
      <c r="D56" s="269" t="s">
        <v>655</v>
      </c>
    </row>
    <row r="57" spans="1:4" ht="21" customHeight="1" thickBot="1">
      <c r="A57" s="261" t="s">
        <v>685</v>
      </c>
      <c r="B57" s="262" t="s">
        <v>686</v>
      </c>
      <c r="C57" s="253" t="s">
        <v>656</v>
      </c>
      <c r="D57" s="275" t="s">
        <v>657</v>
      </c>
    </row>
    <row r="58" spans="1:4" ht="21" customHeight="1">
      <c r="A58" s="257" t="s">
        <v>687</v>
      </c>
      <c r="B58" s="258" t="s">
        <v>688</v>
      </c>
      <c r="C58" s="250" t="s">
        <v>658</v>
      </c>
      <c r="D58" s="243" t="s">
        <v>659</v>
      </c>
    </row>
    <row r="59" spans="1:4" ht="21" customHeight="1">
      <c r="A59" s="255" t="s">
        <v>689</v>
      </c>
      <c r="B59" s="247" t="s">
        <v>690</v>
      </c>
      <c r="C59" s="250" t="s">
        <v>660</v>
      </c>
      <c r="D59" s="243" t="s">
        <v>661</v>
      </c>
    </row>
    <row r="60" spans="1:4" ht="21" customHeight="1">
      <c r="A60" s="255" t="s">
        <v>691</v>
      </c>
      <c r="B60" s="247" t="s">
        <v>692</v>
      </c>
      <c r="C60" s="517" t="s">
        <v>662</v>
      </c>
      <c r="D60" s="520" t="s">
        <v>663</v>
      </c>
    </row>
    <row r="61" spans="1:4" ht="18" customHeight="1" thickBot="1">
      <c r="A61" s="261" t="s">
        <v>693</v>
      </c>
      <c r="B61" s="522" t="s">
        <v>694</v>
      </c>
      <c r="C61" s="523" t="s">
        <v>1435</v>
      </c>
      <c r="D61" s="269" t="s">
        <v>1436</v>
      </c>
    </row>
    <row r="62" spans="1:4" ht="18" customHeight="1">
      <c r="A62" s="257" t="s">
        <v>695</v>
      </c>
      <c r="B62" s="263" t="s">
        <v>696</v>
      </c>
      <c r="C62" s="253" t="s">
        <v>1155</v>
      </c>
      <c r="D62" s="392" t="s">
        <v>1162</v>
      </c>
    </row>
    <row r="63" spans="1:4" ht="15.75">
      <c r="A63" s="252" t="s">
        <v>697</v>
      </c>
      <c r="B63" s="228" t="s">
        <v>698</v>
      </c>
      <c r="C63" s="300" t="s">
        <v>1161</v>
      </c>
      <c r="D63" s="393" t="s">
        <v>1163</v>
      </c>
    </row>
    <row r="64" spans="1:4" ht="15.75">
      <c r="A64" s="252" t="s">
        <v>699</v>
      </c>
      <c r="B64" s="228" t="s">
        <v>700</v>
      </c>
      <c r="C64" s="300" t="s">
        <v>1164</v>
      </c>
      <c r="D64" s="393" t="s">
        <v>1165</v>
      </c>
    </row>
    <row r="65" spans="1:4" ht="16.5" thickBot="1">
      <c r="A65" s="259" t="s">
        <v>701</v>
      </c>
      <c r="B65" s="264" t="s">
        <v>702</v>
      </c>
      <c r="C65" s="265" t="s">
        <v>1166</v>
      </c>
      <c r="D65" s="404" t="s">
        <v>1167</v>
      </c>
    </row>
    <row r="66" spans="1:4" ht="15.75">
      <c r="A66" s="256" t="s">
        <v>664</v>
      </c>
      <c r="B66" s="248" t="s">
        <v>711</v>
      </c>
      <c r="C66" s="267" t="s">
        <v>1199</v>
      </c>
      <c r="D66" s="275" t="s">
        <v>1319</v>
      </c>
    </row>
    <row r="67" spans="1:4" ht="15.75">
      <c r="A67" s="250" t="s">
        <v>665</v>
      </c>
      <c r="B67" s="380" t="s">
        <v>666</v>
      </c>
      <c r="C67" s="382" t="s">
        <v>1200</v>
      </c>
      <c r="D67" s="393" t="s">
        <v>1320</v>
      </c>
    </row>
    <row r="68" spans="1:4" ht="15.75">
      <c r="A68" s="250" t="s">
        <v>667</v>
      </c>
      <c r="B68" s="380" t="s">
        <v>668</v>
      </c>
      <c r="C68" s="382" t="s">
        <v>1201</v>
      </c>
      <c r="D68" s="393" t="s">
        <v>1321</v>
      </c>
    </row>
    <row r="69" spans="1:4" ht="16.5" thickBot="1">
      <c r="A69" s="265" t="s">
        <v>669</v>
      </c>
      <c r="B69" s="405" t="s">
        <v>670</v>
      </c>
      <c r="C69" s="259" t="s">
        <v>1202</v>
      </c>
      <c r="D69" s="404" t="s">
        <v>1322</v>
      </c>
    </row>
    <row r="70" spans="1:4" ht="15.75">
      <c r="A70" s="267" t="s">
        <v>1203</v>
      </c>
      <c r="B70" s="406" t="s">
        <v>1315</v>
      </c>
      <c r="C70" s="267" t="s">
        <v>1418</v>
      </c>
      <c r="D70" s="505" t="s">
        <v>1422</v>
      </c>
    </row>
    <row r="71" spans="1:4" ht="15.75">
      <c r="A71" s="382" t="s">
        <v>1204</v>
      </c>
      <c r="B71" s="516" t="s">
        <v>1316</v>
      </c>
      <c r="C71" s="517" t="s">
        <v>1417</v>
      </c>
      <c r="D71" s="505" t="s">
        <v>1423</v>
      </c>
    </row>
    <row r="72" spans="1:4" ht="15.75">
      <c r="A72" s="382" t="s">
        <v>1205</v>
      </c>
      <c r="B72" s="516" t="s">
        <v>1317</v>
      </c>
      <c r="C72" s="517" t="s">
        <v>1419</v>
      </c>
      <c r="D72" s="505" t="s">
        <v>1424</v>
      </c>
    </row>
    <row r="73" spans="1:4" ht="16.5" thickBot="1">
      <c r="A73" s="382" t="s">
        <v>1206</v>
      </c>
      <c r="B73" s="516" t="s">
        <v>1318</v>
      </c>
      <c r="C73" s="517" t="s">
        <v>1420</v>
      </c>
      <c r="D73" s="507" t="s">
        <v>1425</v>
      </c>
    </row>
    <row r="74" spans="1:4" ht="16.5" thickBot="1">
      <c r="C74" s="506" t="s">
        <v>1421</v>
      </c>
      <c r="D74" s="508" t="s">
        <v>1426</v>
      </c>
    </row>
    <row r="75" spans="1:4">
      <c r="D75"/>
    </row>
    <row r="76" spans="1:4">
      <c r="D76"/>
    </row>
    <row r="77" spans="1:4">
      <c r="D77"/>
    </row>
    <row r="78" spans="1:4">
      <c r="D78"/>
    </row>
    <row r="79" spans="1:4">
      <c r="D79"/>
    </row>
    <row r="80" spans="1:4">
      <c r="D80"/>
    </row>
    <row r="81" spans="4:4">
      <c r="D81"/>
    </row>
    <row r="82" spans="4:4">
      <c r="D82"/>
    </row>
    <row r="83" spans="4:4">
      <c r="D83"/>
    </row>
    <row r="84" spans="4:4">
      <c r="D84"/>
    </row>
    <row r="85" spans="4:4">
      <c r="D85"/>
    </row>
    <row r="86" spans="4:4">
      <c r="D86"/>
    </row>
    <row r="87" spans="4:4">
      <c r="D87"/>
    </row>
    <row r="88" spans="4:4">
      <c r="D88"/>
    </row>
    <row r="89" spans="4:4">
      <c r="D89"/>
    </row>
    <row r="90" spans="4:4">
      <c r="D90"/>
    </row>
    <row r="91" spans="4:4">
      <c r="D91"/>
    </row>
    <row r="92" spans="4:4">
      <c r="D92"/>
    </row>
    <row r="93" spans="4:4">
      <c r="D93"/>
    </row>
    <row r="94" spans="4:4">
      <c r="D94"/>
    </row>
    <row r="95" spans="4:4">
      <c r="D95"/>
    </row>
    <row r="96" spans="4:4">
      <c r="D96"/>
    </row>
    <row r="97" spans="4:4">
      <c r="D97"/>
    </row>
    <row r="98" spans="4:4">
      <c r="D98"/>
    </row>
    <row r="99" spans="4:4">
      <c r="D99"/>
    </row>
    <row r="100" spans="4:4">
      <c r="D100"/>
    </row>
    <row r="101" spans="4:4">
      <c r="D101"/>
    </row>
    <row r="102" spans="4:4">
      <c r="D102"/>
    </row>
    <row r="103" spans="4:4">
      <c r="D103"/>
    </row>
    <row r="104" spans="4:4">
      <c r="D104"/>
    </row>
    <row r="105" spans="4:4">
      <c r="D105"/>
    </row>
    <row r="106" spans="4:4">
      <c r="D106"/>
    </row>
    <row r="107" spans="4:4">
      <c r="D107"/>
    </row>
    <row r="108" spans="4:4">
      <c r="D108"/>
    </row>
    <row r="109" spans="4:4">
      <c r="D109"/>
    </row>
    <row r="110" spans="4:4">
      <c r="D110"/>
    </row>
    <row r="111" spans="4:4">
      <c r="D111"/>
    </row>
    <row r="112" spans="4:4">
      <c r="D112"/>
    </row>
    <row r="113" spans="4:4">
      <c r="D113"/>
    </row>
    <row r="114" spans="4:4">
      <c r="D114"/>
    </row>
    <row r="115" spans="4:4">
      <c r="D115"/>
    </row>
    <row r="116" spans="4:4">
      <c r="D116"/>
    </row>
    <row r="117" spans="4:4">
      <c r="D117"/>
    </row>
    <row r="118" spans="4:4">
      <c r="D118"/>
    </row>
    <row r="119" spans="4:4">
      <c r="D119"/>
    </row>
    <row r="120" spans="4:4">
      <c r="D120"/>
    </row>
    <row r="121" spans="4:4">
      <c r="D121"/>
    </row>
    <row r="122" spans="4:4">
      <c r="D122"/>
    </row>
    <row r="123" spans="4:4">
      <c r="D123"/>
    </row>
    <row r="124" spans="4:4">
      <c r="D124"/>
    </row>
    <row r="125" spans="4:4">
      <c r="D125"/>
    </row>
    <row r="126" spans="4:4">
      <c r="D126"/>
    </row>
    <row r="127" spans="4:4">
      <c r="D127"/>
    </row>
    <row r="128" spans="4:4">
      <c r="D128"/>
    </row>
    <row r="129" spans="4:4">
      <c r="D129"/>
    </row>
    <row r="130" spans="4:4">
      <c r="D130"/>
    </row>
    <row r="131" spans="4:4">
      <c r="D131"/>
    </row>
    <row r="132" spans="4:4">
      <c r="D132"/>
    </row>
    <row r="133" spans="4:4">
      <c r="D133"/>
    </row>
    <row r="134" spans="4:4">
      <c r="D134"/>
    </row>
    <row r="135" spans="4:4">
      <c r="D135"/>
    </row>
    <row r="136" spans="4:4">
      <c r="D136"/>
    </row>
    <row r="137" spans="4:4">
      <c r="D137"/>
    </row>
    <row r="138" spans="4:4">
      <c r="D138"/>
    </row>
    <row r="139" spans="4:4">
      <c r="D139"/>
    </row>
    <row r="140" spans="4:4">
      <c r="D140"/>
    </row>
    <row r="141" spans="4:4">
      <c r="D141"/>
    </row>
    <row r="142" spans="4:4">
      <c r="D142"/>
    </row>
    <row r="143" spans="4:4">
      <c r="D143"/>
    </row>
    <row r="144" spans="4:4">
      <c r="D144"/>
    </row>
    <row r="145" spans="4:4">
      <c r="D145"/>
    </row>
    <row r="146" spans="4:4">
      <c r="D146"/>
    </row>
    <row r="147" spans="4:4">
      <c r="D147"/>
    </row>
    <row r="148" spans="4:4">
      <c r="D148"/>
    </row>
    <row r="149" spans="4:4">
      <c r="D149"/>
    </row>
    <row r="150" spans="4:4">
      <c r="D150"/>
    </row>
    <row r="151" spans="4:4">
      <c r="D151"/>
    </row>
    <row r="152" spans="4:4">
      <c r="D152"/>
    </row>
    <row r="153" spans="4:4">
      <c r="D153"/>
    </row>
    <row r="154" spans="4:4">
      <c r="D154"/>
    </row>
    <row r="155" spans="4:4">
      <c r="D155"/>
    </row>
    <row r="156" spans="4:4">
      <c r="D156"/>
    </row>
    <row r="157" spans="4:4">
      <c r="D157"/>
    </row>
    <row r="158" spans="4:4">
      <c r="D158"/>
    </row>
    <row r="159" spans="4:4">
      <c r="D159"/>
    </row>
    <row r="160" spans="4:4">
      <c r="D160"/>
    </row>
    <row r="161" spans="4:4">
      <c r="D161"/>
    </row>
    <row r="162" spans="4:4">
      <c r="D162"/>
    </row>
    <row r="163" spans="4:4">
      <c r="D163"/>
    </row>
    <row r="164" spans="4:4">
      <c r="D164"/>
    </row>
    <row r="165" spans="4:4">
      <c r="D165"/>
    </row>
    <row r="166" spans="4:4">
      <c r="D166"/>
    </row>
    <row r="167" spans="4:4">
      <c r="D167"/>
    </row>
    <row r="168" spans="4:4">
      <c r="D168"/>
    </row>
    <row r="169" spans="4:4">
      <c r="D169"/>
    </row>
    <row r="170" spans="4:4">
      <c r="D170"/>
    </row>
    <row r="171" spans="4:4">
      <c r="D171"/>
    </row>
    <row r="172" spans="4:4">
      <c r="D172"/>
    </row>
    <row r="173" spans="4:4">
      <c r="D173"/>
    </row>
    <row r="174" spans="4:4">
      <c r="D174"/>
    </row>
    <row r="175" spans="4:4">
      <c r="D175"/>
    </row>
    <row r="176" spans="4:4">
      <c r="D176"/>
    </row>
    <row r="177" spans="4:4">
      <c r="D177"/>
    </row>
    <row r="178" spans="4:4">
      <c r="D178"/>
    </row>
    <row r="179" spans="4:4">
      <c r="D179"/>
    </row>
  </sheetData>
  <mergeCells count="8">
    <mergeCell ref="A49:B49"/>
    <mergeCell ref="A12:B12"/>
    <mergeCell ref="A40:B40"/>
    <mergeCell ref="A1:D1"/>
    <mergeCell ref="B2:D2"/>
    <mergeCell ref="A5:B5"/>
    <mergeCell ref="C5:D5"/>
    <mergeCell ref="A3:D3"/>
  </mergeCells>
  <pageMargins left="0.7" right="0.7" top="0.75" bottom="0.75" header="0.3" footer="0.3"/>
  <pageSetup paperSize="9" orientation="portrait"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2"/>
  <sheetViews>
    <sheetView topLeftCell="A34" workbookViewId="0">
      <selection activeCell="D64" sqref="D64"/>
    </sheetView>
  </sheetViews>
  <sheetFormatPr defaultRowHeight="12.75"/>
  <cols>
    <col min="1" max="1" width="19.85546875" customWidth="1"/>
    <col min="2" max="2" width="57.85546875" customWidth="1"/>
    <col min="3" max="3" width="24" customWidth="1"/>
    <col min="4" max="4" width="52.85546875" style="234" bestFit="1" customWidth="1"/>
  </cols>
  <sheetData>
    <row r="1" spans="1:4" s="217" customFormat="1" ht="65.25" customHeight="1">
      <c r="A1" s="847" t="s">
        <v>1079</v>
      </c>
      <c r="B1" s="847"/>
      <c r="C1" s="847"/>
      <c r="D1" s="847"/>
    </row>
    <row r="2" spans="1:4" s="217" customFormat="1" ht="60.75" customHeight="1">
      <c r="B2" s="907" t="s">
        <v>287</v>
      </c>
      <c r="C2" s="907"/>
      <c r="D2" s="907"/>
    </row>
    <row r="3" spans="1:4" s="217" customFormat="1" ht="45" customHeight="1">
      <c r="A3" s="1016" t="s">
        <v>900</v>
      </c>
      <c r="B3" s="1016"/>
      <c r="C3" s="1016"/>
      <c r="D3" s="1016"/>
    </row>
    <row r="4" spans="1:4" s="217" customFormat="1" ht="28.5" customHeight="1" thickBot="1">
      <c r="A4" s="157" t="s">
        <v>195</v>
      </c>
      <c r="B4" s="157" t="s">
        <v>126</v>
      </c>
      <c r="C4" s="157" t="s">
        <v>195</v>
      </c>
      <c r="D4" s="301" t="s">
        <v>126</v>
      </c>
    </row>
    <row r="5" spans="1:4" ht="15.75">
      <c r="A5" s="1017" t="s">
        <v>839</v>
      </c>
      <c r="B5" s="1018"/>
      <c r="C5" s="253" t="s">
        <v>802</v>
      </c>
      <c r="D5" s="289" t="s">
        <v>803</v>
      </c>
    </row>
    <row r="6" spans="1:4" ht="16.5" thickBot="1">
      <c r="A6" s="250"/>
      <c r="B6" s="276"/>
      <c r="C6" s="265" t="s">
        <v>804</v>
      </c>
      <c r="D6" s="292" t="s">
        <v>805</v>
      </c>
    </row>
    <row r="7" spans="1:4" ht="15.75">
      <c r="A7" s="250" t="s">
        <v>712</v>
      </c>
      <c r="B7" s="277" t="s">
        <v>713</v>
      </c>
      <c r="C7" s="253" t="s">
        <v>806</v>
      </c>
      <c r="D7" s="280" t="s">
        <v>807</v>
      </c>
    </row>
    <row r="8" spans="1:4" ht="16.5" thickBot="1">
      <c r="A8" s="265" t="s">
        <v>714</v>
      </c>
      <c r="B8" s="278" t="s">
        <v>715</v>
      </c>
      <c r="C8" s="300" t="s">
        <v>808</v>
      </c>
      <c r="D8" s="281" t="s">
        <v>809</v>
      </c>
    </row>
    <row r="9" spans="1:4" ht="16.5" thickBot="1">
      <c r="A9" s="253" t="s">
        <v>716</v>
      </c>
      <c r="B9" s="279" t="s">
        <v>717</v>
      </c>
      <c r="C9" s="265" t="s">
        <v>810</v>
      </c>
      <c r="D9" s="291" t="s">
        <v>899</v>
      </c>
    </row>
    <row r="10" spans="1:4" ht="16.5" thickBot="1">
      <c r="A10" s="265" t="s">
        <v>718</v>
      </c>
      <c r="B10" s="278" t="s">
        <v>719</v>
      </c>
      <c r="C10" s="253" t="s">
        <v>811</v>
      </c>
      <c r="D10" s="293" t="s">
        <v>812</v>
      </c>
    </row>
    <row r="11" spans="1:4" ht="15.75">
      <c r="A11" s="253" t="s">
        <v>720</v>
      </c>
      <c r="B11" s="279" t="s">
        <v>832</v>
      </c>
      <c r="C11" s="300" t="s">
        <v>813</v>
      </c>
      <c r="D11" s="294" t="s">
        <v>814</v>
      </c>
    </row>
    <row r="12" spans="1:4" ht="16.5" thickBot="1">
      <c r="A12" s="265" t="s">
        <v>721</v>
      </c>
      <c r="B12" s="278" t="s">
        <v>722</v>
      </c>
      <c r="C12" s="265" t="s">
        <v>815</v>
      </c>
      <c r="D12" s="295" t="s">
        <v>816</v>
      </c>
    </row>
    <row r="13" spans="1:4" ht="15.75">
      <c r="A13" s="253" t="s">
        <v>723</v>
      </c>
      <c r="B13" s="279" t="s">
        <v>833</v>
      </c>
      <c r="C13" s="300" t="s">
        <v>826</v>
      </c>
      <c r="D13" s="296" t="s">
        <v>827</v>
      </c>
    </row>
    <row r="14" spans="1:4" ht="16.5" thickBot="1">
      <c r="A14" s="265" t="s">
        <v>724</v>
      </c>
      <c r="B14" s="278" t="s">
        <v>834</v>
      </c>
      <c r="C14" s="265" t="s">
        <v>828</v>
      </c>
      <c r="D14" s="295" t="s">
        <v>829</v>
      </c>
    </row>
    <row r="15" spans="1:4" ht="15.75">
      <c r="A15" s="253" t="s">
        <v>725</v>
      </c>
      <c r="B15" s="280" t="s">
        <v>726</v>
      </c>
      <c r="C15" s="253" t="s">
        <v>830</v>
      </c>
      <c r="D15" s="297" t="s">
        <v>831</v>
      </c>
    </row>
    <row r="16" spans="1:4" ht="15.75">
      <c r="A16" s="300" t="s">
        <v>727</v>
      </c>
      <c r="B16" s="281" t="s">
        <v>728</v>
      </c>
      <c r="C16" s="253" t="s">
        <v>817</v>
      </c>
      <c r="D16" s="298" t="s">
        <v>818</v>
      </c>
    </row>
    <row r="17" spans="1:4" ht="15.75">
      <c r="A17" s="300" t="s">
        <v>729</v>
      </c>
      <c r="B17" s="281" t="s">
        <v>730</v>
      </c>
      <c r="C17" s="300" t="s">
        <v>819</v>
      </c>
      <c r="D17" s="294" t="s">
        <v>820</v>
      </c>
    </row>
    <row r="18" spans="1:4" ht="16.5" thickBot="1">
      <c r="A18" s="265" t="s">
        <v>731</v>
      </c>
      <c r="B18" s="282" t="s">
        <v>732</v>
      </c>
      <c r="C18" s="300" t="s">
        <v>821</v>
      </c>
      <c r="D18" s="299" t="s">
        <v>822</v>
      </c>
    </row>
    <row r="19" spans="1:4" ht="15.75">
      <c r="A19" s="253" t="s">
        <v>733</v>
      </c>
      <c r="B19" s="280" t="s">
        <v>734</v>
      </c>
      <c r="C19" s="300" t="s">
        <v>901</v>
      </c>
      <c r="D19" s="296" t="s">
        <v>823</v>
      </c>
    </row>
    <row r="20" spans="1:4" ht="15.75">
      <c r="A20" s="300" t="s">
        <v>735</v>
      </c>
      <c r="B20" s="380" t="s">
        <v>736</v>
      </c>
      <c r="C20" s="382" t="s">
        <v>824</v>
      </c>
      <c r="D20" s="384" t="s">
        <v>825</v>
      </c>
    </row>
    <row r="21" spans="1:4" ht="15.75">
      <c r="A21" s="300" t="s">
        <v>737</v>
      </c>
      <c r="B21" s="380" t="s">
        <v>738</v>
      </c>
      <c r="C21" s="383" t="s">
        <v>1147</v>
      </c>
      <c r="D21" s="388" t="s">
        <v>1148</v>
      </c>
    </row>
    <row r="22" spans="1:4" ht="15.75">
      <c r="A22" s="300" t="s">
        <v>739</v>
      </c>
      <c r="B22" s="380" t="s">
        <v>740</v>
      </c>
      <c r="C22" s="382" t="s">
        <v>1149</v>
      </c>
      <c r="D22" s="389" t="s">
        <v>1150</v>
      </c>
    </row>
    <row r="23" spans="1:4" ht="16.5" thickBot="1">
      <c r="A23" s="300" t="s">
        <v>739</v>
      </c>
      <c r="B23" s="381" t="s">
        <v>741</v>
      </c>
      <c r="C23" s="382" t="s">
        <v>1151</v>
      </c>
      <c r="D23" s="389" t="s">
        <v>1152</v>
      </c>
    </row>
    <row r="24" spans="1:4" ht="16.5" thickBot="1">
      <c r="A24" s="253" t="s">
        <v>742</v>
      </c>
      <c r="B24" s="386" t="s">
        <v>743</v>
      </c>
      <c r="C24" s="394" t="s">
        <v>1160</v>
      </c>
      <c r="D24" s="395" t="s">
        <v>1150</v>
      </c>
    </row>
    <row r="25" spans="1:4" ht="15.75">
      <c r="A25" s="300" t="s">
        <v>744</v>
      </c>
      <c r="B25" s="387" t="s">
        <v>745</v>
      </c>
      <c r="C25" s="383" t="s">
        <v>1156</v>
      </c>
      <c r="D25" s="388" t="s">
        <v>1157</v>
      </c>
    </row>
    <row r="26" spans="1:4" ht="16.5" thickBot="1">
      <c r="A26" s="300" t="s">
        <v>746</v>
      </c>
      <c r="B26" s="281" t="s">
        <v>747</v>
      </c>
      <c r="C26" s="265" t="s">
        <v>1158</v>
      </c>
      <c r="D26" s="390" t="s">
        <v>1159</v>
      </c>
    </row>
    <row r="27" spans="1:4" ht="16.5" thickBot="1">
      <c r="A27" s="300" t="s">
        <v>748</v>
      </c>
      <c r="B27" s="281" t="s">
        <v>749</v>
      </c>
      <c r="C27" s="1019" t="s">
        <v>894</v>
      </c>
      <c r="D27" s="1020"/>
    </row>
    <row r="28" spans="1:4" ht="16.5" thickBot="1">
      <c r="A28" s="265" t="s">
        <v>750</v>
      </c>
      <c r="B28" s="282" t="s">
        <v>751</v>
      </c>
      <c r="C28" s="331" t="s">
        <v>835</v>
      </c>
      <c r="D28" s="302" t="s">
        <v>840</v>
      </c>
    </row>
    <row r="29" spans="1:4" ht="15.75">
      <c r="A29" s="253" t="s">
        <v>752</v>
      </c>
      <c r="B29" s="280" t="s">
        <v>753</v>
      </c>
      <c r="C29" s="332" t="s">
        <v>836</v>
      </c>
      <c r="D29" s="303" t="s">
        <v>841</v>
      </c>
    </row>
    <row r="30" spans="1:4" ht="16.5" thickBot="1">
      <c r="A30" s="265" t="s">
        <v>754</v>
      </c>
      <c r="B30" s="282" t="s">
        <v>755</v>
      </c>
      <c r="C30" s="333" t="s">
        <v>837</v>
      </c>
      <c r="D30" s="303" t="s">
        <v>842</v>
      </c>
    </row>
    <row r="31" spans="1:4" ht="16.5" thickBot="1">
      <c r="A31" s="253" t="s">
        <v>756</v>
      </c>
      <c r="B31" s="283" t="s">
        <v>757</v>
      </c>
      <c r="C31" s="334" t="s">
        <v>838</v>
      </c>
      <c r="D31" s="309" t="s">
        <v>843</v>
      </c>
    </row>
    <row r="32" spans="1:4" ht="15.75">
      <c r="A32" s="300" t="s">
        <v>758</v>
      </c>
      <c r="B32" s="284" t="s">
        <v>759</v>
      </c>
      <c r="C32" s="253" t="s">
        <v>844</v>
      </c>
      <c r="D32" s="297" t="s">
        <v>845</v>
      </c>
    </row>
    <row r="33" spans="1:4" ht="15.75">
      <c r="A33" s="300" t="s">
        <v>760</v>
      </c>
      <c r="B33" s="284" t="s">
        <v>761</v>
      </c>
      <c r="C33" s="300" t="s">
        <v>846</v>
      </c>
      <c r="D33" s="281" t="s">
        <v>847</v>
      </c>
    </row>
    <row r="34" spans="1:4" ht="16.5" thickBot="1">
      <c r="A34" s="265" t="s">
        <v>762</v>
      </c>
      <c r="B34" s="285" t="s">
        <v>763</v>
      </c>
      <c r="C34" s="300" t="s">
        <v>848</v>
      </c>
      <c r="D34" s="281" t="s">
        <v>849</v>
      </c>
    </row>
    <row r="35" spans="1:4" ht="16.5" thickBot="1">
      <c r="A35" s="253" t="s">
        <v>764</v>
      </c>
      <c r="B35" s="283" t="s">
        <v>765</v>
      </c>
      <c r="C35" s="265" t="s">
        <v>850</v>
      </c>
      <c r="D35" s="282" t="s">
        <v>851</v>
      </c>
    </row>
    <row r="36" spans="1:4" ht="15.75">
      <c r="A36" s="300" t="s">
        <v>766</v>
      </c>
      <c r="B36" s="284" t="s">
        <v>767</v>
      </c>
      <c r="C36" s="253" t="s">
        <v>852</v>
      </c>
      <c r="D36" s="297" t="s">
        <v>895</v>
      </c>
    </row>
    <row r="37" spans="1:4" ht="15.75">
      <c r="A37" s="300" t="s">
        <v>768</v>
      </c>
      <c r="B37" s="284" t="s">
        <v>769</v>
      </c>
      <c r="C37" s="300" t="s">
        <v>853</v>
      </c>
      <c r="D37" s="296" t="s">
        <v>896</v>
      </c>
    </row>
    <row r="38" spans="1:4" ht="16.5" thickBot="1">
      <c r="A38" s="265" t="s">
        <v>770</v>
      </c>
      <c r="B38" s="285" t="s">
        <v>771</v>
      </c>
      <c r="C38" s="300" t="s">
        <v>854</v>
      </c>
      <c r="D38" s="296" t="s">
        <v>897</v>
      </c>
    </row>
    <row r="39" spans="1:4" ht="16.5" thickBot="1">
      <c r="A39" s="253" t="s">
        <v>772</v>
      </c>
      <c r="B39" s="286" t="s">
        <v>773</v>
      </c>
      <c r="C39" s="265" t="s">
        <v>855</v>
      </c>
      <c r="D39" s="295" t="s">
        <v>898</v>
      </c>
    </row>
    <row r="40" spans="1:4" ht="15.75">
      <c r="A40" s="300" t="s">
        <v>774</v>
      </c>
      <c r="B40" s="287" t="s">
        <v>775</v>
      </c>
      <c r="C40" s="253" t="s">
        <v>856</v>
      </c>
      <c r="D40" s="289" t="s">
        <v>857</v>
      </c>
    </row>
    <row r="41" spans="1:4" ht="15.75">
      <c r="A41" s="300" t="s">
        <v>776</v>
      </c>
      <c r="B41" s="287" t="s">
        <v>777</v>
      </c>
      <c r="C41" s="300" t="s">
        <v>858</v>
      </c>
      <c r="D41" s="290" t="s">
        <v>859</v>
      </c>
    </row>
    <row r="42" spans="1:4" ht="16.5" thickBot="1">
      <c r="A42" s="265" t="s">
        <v>778</v>
      </c>
      <c r="B42" s="288" t="s">
        <v>779</v>
      </c>
      <c r="C42" s="300" t="s">
        <v>860</v>
      </c>
      <c r="D42" s="290" t="s">
        <v>861</v>
      </c>
    </row>
    <row r="43" spans="1:4" ht="16.5" thickBot="1">
      <c r="A43" s="253" t="s">
        <v>780</v>
      </c>
      <c r="B43" s="286" t="s">
        <v>781</v>
      </c>
      <c r="C43" s="265" t="s">
        <v>862</v>
      </c>
      <c r="D43" s="292" t="s">
        <v>863</v>
      </c>
    </row>
    <row r="44" spans="1:4" ht="15.75">
      <c r="A44" s="300" t="s">
        <v>782</v>
      </c>
      <c r="B44" s="287" t="s">
        <v>783</v>
      </c>
      <c r="C44" s="253" t="s">
        <v>864</v>
      </c>
      <c r="D44" s="304" t="s">
        <v>865</v>
      </c>
    </row>
    <row r="45" spans="1:4" ht="15.75">
      <c r="A45" s="300" t="s">
        <v>784</v>
      </c>
      <c r="B45" s="287" t="s">
        <v>785</v>
      </c>
      <c r="C45" s="300" t="s">
        <v>866</v>
      </c>
      <c r="D45" s="281" t="s">
        <v>867</v>
      </c>
    </row>
    <row r="46" spans="1:4" ht="16.5" thickBot="1">
      <c r="A46" s="265" t="s">
        <v>786</v>
      </c>
      <c r="B46" s="288" t="s">
        <v>787</v>
      </c>
      <c r="C46" s="300" t="s">
        <v>868</v>
      </c>
      <c r="D46" s="281" t="s">
        <v>869</v>
      </c>
    </row>
    <row r="47" spans="1:4" ht="15.75">
      <c r="A47" s="253" t="s">
        <v>788</v>
      </c>
      <c r="B47" s="283" t="s">
        <v>789</v>
      </c>
      <c r="C47" s="300" t="s">
        <v>870</v>
      </c>
      <c r="D47" s="305" t="s">
        <v>871</v>
      </c>
    </row>
    <row r="48" spans="1:4" ht="16.5" thickBot="1">
      <c r="A48" s="265" t="s">
        <v>790</v>
      </c>
      <c r="B48" s="285" t="s">
        <v>791</v>
      </c>
      <c r="C48" s="300" t="s">
        <v>872</v>
      </c>
      <c r="D48" s="281" t="s">
        <v>873</v>
      </c>
    </row>
    <row r="49" spans="1:4" ht="16.5" thickBot="1">
      <c r="A49" s="253" t="s">
        <v>792</v>
      </c>
      <c r="B49" s="283" t="s">
        <v>793</v>
      </c>
      <c r="C49" s="265" t="s">
        <v>874</v>
      </c>
      <c r="D49" s="282" t="s">
        <v>875</v>
      </c>
    </row>
    <row r="50" spans="1:4" ht="16.5" thickBot="1">
      <c r="A50" s="265" t="s">
        <v>794</v>
      </c>
      <c r="B50" s="285" t="s">
        <v>795</v>
      </c>
      <c r="C50" s="253" t="s">
        <v>876</v>
      </c>
      <c r="D50" s="283" t="s">
        <v>877</v>
      </c>
    </row>
    <row r="51" spans="1:4" ht="15.75">
      <c r="A51" s="253" t="s">
        <v>796</v>
      </c>
      <c r="B51" s="289" t="s">
        <v>797</v>
      </c>
      <c r="C51" s="300" t="s">
        <v>878</v>
      </c>
      <c r="D51" s="284" t="s">
        <v>879</v>
      </c>
    </row>
    <row r="52" spans="1:4" ht="15.75">
      <c r="A52" s="300" t="s">
        <v>798</v>
      </c>
      <c r="B52" s="290" t="s">
        <v>799</v>
      </c>
      <c r="C52" s="300" t="s">
        <v>880</v>
      </c>
      <c r="D52" s="284" t="s">
        <v>881</v>
      </c>
    </row>
    <row r="53" spans="1:4" ht="16.5" thickBot="1">
      <c r="A53" s="265" t="s">
        <v>800</v>
      </c>
      <c r="B53" s="291" t="s">
        <v>801</v>
      </c>
      <c r="C53" s="265" t="s">
        <v>882</v>
      </c>
      <c r="D53" s="285" t="s">
        <v>883</v>
      </c>
    </row>
    <row r="54" spans="1:4" ht="15.75">
      <c r="A54" s="253" t="s">
        <v>1185</v>
      </c>
      <c r="B54" s="283" t="s">
        <v>1328</v>
      </c>
      <c r="C54" s="249" t="s">
        <v>884</v>
      </c>
      <c r="D54" s="306" t="s">
        <v>885</v>
      </c>
    </row>
    <row r="55" spans="1:4" ht="15.75">
      <c r="A55" s="300" t="s">
        <v>1186</v>
      </c>
      <c r="B55" s="283" t="s">
        <v>1329</v>
      </c>
      <c r="C55" s="300" t="s">
        <v>886</v>
      </c>
      <c r="D55" s="294" t="s">
        <v>887</v>
      </c>
    </row>
    <row r="56" spans="1:4" ht="15.75">
      <c r="A56" s="300" t="s">
        <v>1187</v>
      </c>
      <c r="B56" s="284" t="s">
        <v>1330</v>
      </c>
      <c r="C56" s="300" t="s">
        <v>888</v>
      </c>
      <c r="D56" s="294" t="s">
        <v>889</v>
      </c>
    </row>
    <row r="57" spans="1:4" ht="16.5" thickBot="1">
      <c r="A57" s="265" t="s">
        <v>1188</v>
      </c>
      <c r="B57" s="284" t="s">
        <v>1331</v>
      </c>
      <c r="C57" s="265" t="s">
        <v>890</v>
      </c>
      <c r="D57" s="307" t="s">
        <v>891</v>
      </c>
    </row>
    <row r="58" spans="1:4" ht="16.5" thickBot="1">
      <c r="A58" s="300" t="s">
        <v>1189</v>
      </c>
      <c r="B58" s="284" t="s">
        <v>1332</v>
      </c>
      <c r="C58" s="335" t="s">
        <v>892</v>
      </c>
      <c r="D58" s="308" t="s">
        <v>893</v>
      </c>
    </row>
    <row r="59" spans="1:4" ht="16.5" thickBot="1">
      <c r="C59" s="335" t="s">
        <v>1153</v>
      </c>
      <c r="D59" s="396" t="s">
        <v>1154</v>
      </c>
    </row>
    <row r="60" spans="1:4" ht="15.75">
      <c r="C60" s="267" t="s">
        <v>1208</v>
      </c>
      <c r="D60" s="275" t="s">
        <v>1333</v>
      </c>
    </row>
    <row r="61" spans="1:4" ht="16.5" thickBot="1">
      <c r="C61" s="259" t="s">
        <v>1207</v>
      </c>
      <c r="D61" s="404" t="s">
        <v>1334</v>
      </c>
    </row>
    <row r="62" spans="1:4" ht="15.75">
      <c r="C62" s="267" t="s">
        <v>1209</v>
      </c>
      <c r="D62" s="275" t="s">
        <v>1335</v>
      </c>
    </row>
    <row r="63" spans="1:4" ht="15.75">
      <c r="C63" s="267" t="s">
        <v>1210</v>
      </c>
      <c r="D63" s="275" t="s">
        <v>1336</v>
      </c>
    </row>
    <row r="64" spans="1:4" ht="15.75">
      <c r="C64" s="267" t="s">
        <v>1211</v>
      </c>
      <c r="D64" s="275" t="s">
        <v>1337</v>
      </c>
    </row>
    <row r="65" spans="4:4">
      <c r="D65"/>
    </row>
    <row r="66" spans="4:4">
      <c r="D66"/>
    </row>
    <row r="67" spans="4:4">
      <c r="D67"/>
    </row>
    <row r="68" spans="4:4">
      <c r="D68"/>
    </row>
    <row r="69" spans="4:4">
      <c r="D69"/>
    </row>
    <row r="70" spans="4:4">
      <c r="D70"/>
    </row>
    <row r="71" spans="4:4">
      <c r="D71"/>
    </row>
    <row r="72" spans="4:4">
      <c r="D72"/>
    </row>
    <row r="73" spans="4:4">
      <c r="D73"/>
    </row>
    <row r="74" spans="4:4">
      <c r="D74"/>
    </row>
    <row r="75" spans="4:4">
      <c r="D75"/>
    </row>
    <row r="76" spans="4:4">
      <c r="D76"/>
    </row>
    <row r="77" spans="4:4">
      <c r="D77"/>
    </row>
    <row r="78" spans="4:4">
      <c r="D78"/>
    </row>
    <row r="79" spans="4:4">
      <c r="D79"/>
    </row>
    <row r="80" spans="4:4">
      <c r="D80"/>
    </row>
    <row r="81" spans="4:4">
      <c r="D81"/>
    </row>
    <row r="82" spans="4:4">
      <c r="D82"/>
    </row>
    <row r="83" spans="4:4">
      <c r="D83"/>
    </row>
    <row r="84" spans="4:4">
      <c r="D84"/>
    </row>
    <row r="85" spans="4:4">
      <c r="D85"/>
    </row>
    <row r="86" spans="4:4">
      <c r="D86"/>
    </row>
    <row r="87" spans="4:4">
      <c r="D87"/>
    </row>
    <row r="88" spans="4:4">
      <c r="D88"/>
    </row>
    <row r="89" spans="4:4">
      <c r="D89"/>
    </row>
    <row r="90" spans="4:4">
      <c r="D90"/>
    </row>
    <row r="91" spans="4:4">
      <c r="D91"/>
    </row>
    <row r="92" spans="4:4">
      <c r="D92"/>
    </row>
    <row r="93" spans="4:4">
      <c r="D93"/>
    </row>
    <row r="94" spans="4:4">
      <c r="D94"/>
    </row>
    <row r="95" spans="4:4">
      <c r="D95"/>
    </row>
    <row r="96" spans="4:4">
      <c r="D96"/>
    </row>
    <row r="97" spans="4:4">
      <c r="D97"/>
    </row>
    <row r="98" spans="4:4">
      <c r="D98"/>
    </row>
    <row r="99" spans="4:4">
      <c r="D99"/>
    </row>
    <row r="100" spans="4:4">
      <c r="D100"/>
    </row>
    <row r="101" spans="4:4">
      <c r="D101"/>
    </row>
    <row r="102" spans="4:4">
      <c r="D102"/>
    </row>
    <row r="103" spans="4:4">
      <c r="D103"/>
    </row>
    <row r="104" spans="4:4">
      <c r="D104"/>
    </row>
    <row r="105" spans="4:4">
      <c r="D105"/>
    </row>
    <row r="106" spans="4:4">
      <c r="D106"/>
    </row>
    <row r="107" spans="4:4">
      <c r="D107"/>
    </row>
    <row r="108" spans="4:4">
      <c r="D108"/>
    </row>
    <row r="109" spans="4:4">
      <c r="D109"/>
    </row>
    <row r="110" spans="4:4">
      <c r="D110"/>
    </row>
    <row r="111" spans="4:4">
      <c r="D111"/>
    </row>
    <row r="112" spans="4:4">
      <c r="D112"/>
    </row>
    <row r="113" spans="4:4">
      <c r="D113"/>
    </row>
    <row r="114" spans="4:4">
      <c r="D114"/>
    </row>
    <row r="115" spans="4:4">
      <c r="D115"/>
    </row>
    <row r="116" spans="4:4">
      <c r="D116"/>
    </row>
    <row r="117" spans="4:4">
      <c r="D117"/>
    </row>
    <row r="118" spans="4:4">
      <c r="D118"/>
    </row>
    <row r="119" spans="4:4">
      <c r="D119"/>
    </row>
    <row r="120" spans="4:4">
      <c r="D120"/>
    </row>
    <row r="121" spans="4:4">
      <c r="D121"/>
    </row>
    <row r="122" spans="4:4">
      <c r="D122"/>
    </row>
    <row r="123" spans="4:4">
      <c r="D123"/>
    </row>
    <row r="124" spans="4:4">
      <c r="D124"/>
    </row>
    <row r="125" spans="4:4">
      <c r="D125"/>
    </row>
    <row r="126" spans="4:4">
      <c r="D126"/>
    </row>
    <row r="127" spans="4:4">
      <c r="D127"/>
    </row>
    <row r="128" spans="4:4">
      <c r="D128"/>
    </row>
    <row r="129" spans="4:4">
      <c r="D129"/>
    </row>
    <row r="130" spans="4:4">
      <c r="D130"/>
    </row>
    <row r="131" spans="4:4">
      <c r="D131"/>
    </row>
    <row r="132" spans="4:4">
      <c r="D132"/>
    </row>
    <row r="133" spans="4:4">
      <c r="D133"/>
    </row>
    <row r="134" spans="4:4">
      <c r="D134"/>
    </row>
    <row r="135" spans="4:4">
      <c r="D135"/>
    </row>
    <row r="136" spans="4:4">
      <c r="D136"/>
    </row>
    <row r="137" spans="4:4">
      <c r="D137"/>
    </row>
    <row r="138" spans="4:4">
      <c r="D138"/>
    </row>
    <row r="139" spans="4:4">
      <c r="D139"/>
    </row>
    <row r="140" spans="4:4">
      <c r="D140"/>
    </row>
    <row r="141" spans="4:4">
      <c r="D141"/>
    </row>
    <row r="142" spans="4:4">
      <c r="D142"/>
    </row>
    <row r="143" spans="4:4">
      <c r="D143"/>
    </row>
    <row r="144" spans="4:4">
      <c r="D144"/>
    </row>
    <row r="145" spans="4:4">
      <c r="D145"/>
    </row>
    <row r="146" spans="4:4">
      <c r="D146"/>
    </row>
    <row r="147" spans="4:4">
      <c r="D147"/>
    </row>
    <row r="148" spans="4:4">
      <c r="D148"/>
    </row>
    <row r="149" spans="4:4">
      <c r="D149"/>
    </row>
    <row r="150" spans="4:4">
      <c r="D150"/>
    </row>
    <row r="151" spans="4:4">
      <c r="D151"/>
    </row>
    <row r="152" spans="4:4">
      <c r="D152"/>
    </row>
    <row r="153" spans="4:4">
      <c r="D153"/>
    </row>
    <row r="154" spans="4:4">
      <c r="D154"/>
    </row>
    <row r="155" spans="4:4">
      <c r="D155"/>
    </row>
    <row r="156" spans="4:4">
      <c r="D156"/>
    </row>
    <row r="157" spans="4:4">
      <c r="D157"/>
    </row>
    <row r="158" spans="4:4">
      <c r="D158"/>
    </row>
    <row r="159" spans="4:4">
      <c r="D159"/>
    </row>
    <row r="160" spans="4:4">
      <c r="D160"/>
    </row>
    <row r="161" spans="4:4">
      <c r="D161"/>
    </row>
    <row r="162" spans="4:4">
      <c r="D162"/>
    </row>
  </sheetData>
  <mergeCells count="5">
    <mergeCell ref="A1:D1"/>
    <mergeCell ref="B2:D2"/>
    <mergeCell ref="A5:B5"/>
    <mergeCell ref="C27:D27"/>
    <mergeCell ref="A3:D3"/>
  </mergeCells>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K41"/>
  <sheetViews>
    <sheetView showGridLines="0" zoomScale="85" zoomScaleNormal="85" workbookViewId="0">
      <pane ySplit="2" topLeftCell="A18" activePane="bottomLeft" state="frozen"/>
      <selection pane="bottomLeft" activeCell="E44" sqref="E44"/>
    </sheetView>
  </sheetViews>
  <sheetFormatPr defaultRowHeight="15.75"/>
  <cols>
    <col min="1" max="1" width="19.7109375" style="6" customWidth="1"/>
    <col min="2" max="2" width="25.28515625" style="4" customWidth="1"/>
    <col min="3" max="3" width="17.42578125" style="4" customWidth="1"/>
    <col min="4" max="4" width="18.7109375" style="4" bestFit="1" customWidth="1"/>
    <col min="5" max="5" width="16.5703125" style="4" bestFit="1" customWidth="1"/>
    <col min="6" max="6" width="19.85546875" style="4" customWidth="1"/>
    <col min="7" max="7" width="14.7109375" style="4" customWidth="1"/>
    <col min="8" max="8" width="13.85546875" style="4" customWidth="1"/>
    <col min="9" max="9" width="12.42578125" style="5" customWidth="1"/>
    <col min="10" max="10" width="18.42578125" style="3" customWidth="1"/>
    <col min="11" max="11" width="9.7109375" style="686" customWidth="1"/>
    <col min="12" max="16384" width="9.140625" style="3"/>
  </cols>
  <sheetData>
    <row r="1" spans="1:11" s="8" customFormat="1" ht="67.5" customHeight="1">
      <c r="A1" s="841" t="s">
        <v>203</v>
      </c>
      <c r="B1" s="841"/>
      <c r="C1" s="841"/>
      <c r="D1" s="841"/>
      <c r="E1" s="841"/>
      <c r="F1" s="841"/>
      <c r="G1" s="841"/>
      <c r="H1" s="841"/>
      <c r="I1" s="841"/>
      <c r="J1" s="841"/>
      <c r="K1" s="841"/>
    </row>
    <row r="2" spans="1:11" ht="53.25" customHeight="1">
      <c r="A2" s="9"/>
      <c r="B2" s="9"/>
      <c r="C2" s="9"/>
      <c r="D2" s="846"/>
      <c r="E2" s="846"/>
      <c r="F2" s="845" t="s">
        <v>284</v>
      </c>
      <c r="G2" s="845"/>
      <c r="H2" s="845"/>
      <c r="I2" s="845"/>
    </row>
    <row r="3" spans="1:11" ht="23.25" customHeight="1" thickBot="1">
      <c r="A3" s="619" t="s">
        <v>1603</v>
      </c>
      <c r="B3" s="619" t="s">
        <v>55</v>
      </c>
      <c r="C3" s="619" t="s">
        <v>1604</v>
      </c>
      <c r="D3" s="619" t="s">
        <v>110</v>
      </c>
      <c r="E3" s="619" t="s">
        <v>111</v>
      </c>
      <c r="F3" s="619" t="s">
        <v>112</v>
      </c>
      <c r="G3" s="619" t="s">
        <v>1605</v>
      </c>
      <c r="H3" s="619" t="s">
        <v>1606</v>
      </c>
      <c r="I3" s="619" t="s">
        <v>113</v>
      </c>
      <c r="J3" s="619" t="s">
        <v>114</v>
      </c>
      <c r="K3" s="685" t="s">
        <v>107</v>
      </c>
    </row>
    <row r="4" spans="1:11" ht="23.25" customHeight="1" thickBot="1">
      <c r="A4" s="842" t="s">
        <v>1639</v>
      </c>
      <c r="B4" s="843"/>
      <c r="C4" s="843"/>
      <c r="D4" s="843"/>
      <c r="E4" s="843"/>
      <c r="F4" s="843"/>
      <c r="G4" s="843"/>
      <c r="H4" s="843"/>
      <c r="I4" s="843"/>
      <c r="J4" s="843"/>
      <c r="K4" s="844"/>
    </row>
    <row r="5" spans="1:11" ht="23.25" customHeight="1">
      <c r="A5" s="625" t="s">
        <v>1822</v>
      </c>
      <c r="B5" s="631" t="s">
        <v>1823</v>
      </c>
      <c r="C5" s="621"/>
      <c r="D5" s="672" t="s">
        <v>1824</v>
      </c>
      <c r="E5" s="622" t="s">
        <v>1825</v>
      </c>
      <c r="F5" s="622" t="s">
        <v>1826</v>
      </c>
      <c r="G5" s="674" t="s">
        <v>1623</v>
      </c>
      <c r="H5" s="622" t="s">
        <v>1625</v>
      </c>
      <c r="I5" s="622" t="s">
        <v>1624</v>
      </c>
      <c r="J5" s="626" t="s">
        <v>1621</v>
      </c>
      <c r="K5" s="684" t="s">
        <v>160</v>
      </c>
    </row>
    <row r="6" spans="1:11" ht="23.25" customHeight="1">
      <c r="A6" s="625" t="s">
        <v>1635</v>
      </c>
      <c r="B6" s="631" t="s">
        <v>1636</v>
      </c>
      <c r="C6" s="621"/>
      <c r="D6" s="672" t="s">
        <v>1634</v>
      </c>
      <c r="E6" s="622" t="s">
        <v>1626</v>
      </c>
      <c r="F6" s="622" t="s">
        <v>1628</v>
      </c>
      <c r="G6" s="674" t="s">
        <v>1623</v>
      </c>
      <c r="H6" s="624" t="s">
        <v>1627</v>
      </c>
      <c r="I6" s="622" t="s">
        <v>1629</v>
      </c>
      <c r="J6" s="627" t="s">
        <v>1637</v>
      </c>
      <c r="K6" s="684" t="s">
        <v>160</v>
      </c>
    </row>
    <row r="7" spans="1:11" ht="23.25" customHeight="1">
      <c r="A7" s="625" t="s">
        <v>1827</v>
      </c>
      <c r="B7" s="631" t="s">
        <v>1829</v>
      </c>
      <c r="C7" s="621"/>
      <c r="D7" s="672" t="s">
        <v>1830</v>
      </c>
      <c r="E7" s="622" t="s">
        <v>1633</v>
      </c>
      <c r="F7" s="622" t="s">
        <v>117</v>
      </c>
      <c r="G7" s="674" t="s">
        <v>1623</v>
      </c>
      <c r="H7" s="624" t="s">
        <v>1627</v>
      </c>
      <c r="I7" s="622" t="s">
        <v>1629</v>
      </c>
      <c r="J7" s="626" t="s">
        <v>1621</v>
      </c>
      <c r="K7" s="684" t="s">
        <v>160</v>
      </c>
    </row>
    <row r="8" spans="1:11" ht="23.25" customHeight="1">
      <c r="A8" s="625" t="s">
        <v>1831</v>
      </c>
      <c r="B8" s="631" t="s">
        <v>1829</v>
      </c>
      <c r="C8" s="621"/>
      <c r="D8" s="672" t="s">
        <v>1830</v>
      </c>
      <c r="E8" s="622" t="s">
        <v>1633</v>
      </c>
      <c r="F8" s="622" t="s">
        <v>1832</v>
      </c>
      <c r="G8" s="674" t="s">
        <v>1833</v>
      </c>
      <c r="H8" s="624" t="s">
        <v>1627</v>
      </c>
      <c r="I8" s="622" t="s">
        <v>1629</v>
      </c>
      <c r="J8" s="626" t="s">
        <v>1621</v>
      </c>
      <c r="K8" s="684" t="s">
        <v>160</v>
      </c>
    </row>
    <row r="9" spans="1:11" ht="23.25" customHeight="1">
      <c r="A9" s="625" t="s">
        <v>1837</v>
      </c>
      <c r="B9" s="632" t="s">
        <v>1828</v>
      </c>
      <c r="C9" s="621"/>
      <c r="D9" s="687" t="s">
        <v>1835</v>
      </c>
      <c r="E9" s="622" t="s">
        <v>1630</v>
      </c>
      <c r="F9" s="622" t="s">
        <v>1130</v>
      </c>
      <c r="G9" s="674" t="s">
        <v>1623</v>
      </c>
      <c r="H9" s="622" t="s">
        <v>1631</v>
      </c>
      <c r="I9" s="622" t="s">
        <v>1632</v>
      </c>
      <c r="J9" s="626" t="s">
        <v>1621</v>
      </c>
      <c r="K9" s="684" t="s">
        <v>160</v>
      </c>
    </row>
    <row r="10" spans="1:11" ht="23.25" customHeight="1">
      <c r="A10" s="625" t="s">
        <v>1838</v>
      </c>
      <c r="B10" s="632" t="s">
        <v>1828</v>
      </c>
      <c r="C10" s="621"/>
      <c r="D10" s="673" t="s">
        <v>1835</v>
      </c>
      <c r="E10" s="622" t="s">
        <v>1633</v>
      </c>
      <c r="F10" s="622" t="s">
        <v>117</v>
      </c>
      <c r="G10" s="674" t="s">
        <v>1834</v>
      </c>
      <c r="H10" s="622" t="s">
        <v>1631</v>
      </c>
      <c r="I10" s="622" t="s">
        <v>1632</v>
      </c>
      <c r="J10" s="626" t="s">
        <v>1621</v>
      </c>
      <c r="K10" s="684" t="s">
        <v>160</v>
      </c>
    </row>
    <row r="11" spans="1:11" ht="38.25">
      <c r="A11" s="625" t="s">
        <v>1839</v>
      </c>
      <c r="B11" s="632" t="s">
        <v>1828</v>
      </c>
      <c r="C11" s="621"/>
      <c r="D11" s="672" t="s">
        <v>1836</v>
      </c>
      <c r="E11" s="622" t="s">
        <v>1633</v>
      </c>
      <c r="F11" s="622" t="s">
        <v>117</v>
      </c>
      <c r="G11" s="674" t="s">
        <v>1833</v>
      </c>
      <c r="H11" s="622" t="s">
        <v>1631</v>
      </c>
      <c r="I11" s="622" t="s">
        <v>1632</v>
      </c>
      <c r="J11" s="626" t="s">
        <v>1621</v>
      </c>
      <c r="K11" s="684" t="s">
        <v>160</v>
      </c>
    </row>
    <row r="12" spans="1:11" s="620" customFormat="1" ht="38.25">
      <c r="A12" s="625" t="s">
        <v>1840</v>
      </c>
      <c r="B12" s="632" t="s">
        <v>1828</v>
      </c>
      <c r="C12" s="621"/>
      <c r="D12" s="672" t="s">
        <v>1836</v>
      </c>
      <c r="E12" s="622" t="s">
        <v>1633</v>
      </c>
      <c r="F12" s="622" t="s">
        <v>117</v>
      </c>
      <c r="G12" s="674" t="s">
        <v>1833</v>
      </c>
      <c r="H12" s="622" t="s">
        <v>1631</v>
      </c>
      <c r="I12" s="622" t="s">
        <v>1629</v>
      </c>
      <c r="J12" s="626" t="s">
        <v>1621</v>
      </c>
      <c r="K12" s="684" t="s">
        <v>160</v>
      </c>
    </row>
    <row r="13" spans="1:11" ht="19.5">
      <c r="A13" s="833" t="s">
        <v>1841</v>
      </c>
      <c r="B13" s="834"/>
      <c r="C13" s="834"/>
      <c r="D13" s="834"/>
      <c r="E13" s="834"/>
      <c r="F13" s="834"/>
      <c r="G13" s="834"/>
      <c r="H13" s="834"/>
      <c r="I13" s="834"/>
      <c r="J13" s="834"/>
      <c r="K13" s="834"/>
    </row>
    <row r="14" spans="1:11">
      <c r="A14" s="789" t="s">
        <v>1843</v>
      </c>
      <c r="B14" s="789" t="s">
        <v>1844</v>
      </c>
      <c r="C14" s="676" t="s">
        <v>2008</v>
      </c>
      <c r="D14" s="676" t="s">
        <v>1845</v>
      </c>
      <c r="E14" s="676" t="s">
        <v>1609</v>
      </c>
      <c r="F14" s="676" t="s">
        <v>2009</v>
      </c>
      <c r="G14" s="676" t="s">
        <v>1192</v>
      </c>
      <c r="H14" s="677" t="s">
        <v>1610</v>
      </c>
      <c r="I14" s="675" t="s">
        <v>1607</v>
      </c>
      <c r="J14" s="782" t="s">
        <v>1842</v>
      </c>
      <c r="K14" s="790">
        <v>790</v>
      </c>
    </row>
    <row r="15" spans="1:11">
      <c r="A15" s="789" t="s">
        <v>1846</v>
      </c>
      <c r="B15" s="789" t="s">
        <v>1847</v>
      </c>
      <c r="C15" s="676" t="s">
        <v>2010</v>
      </c>
      <c r="D15" s="676" t="s">
        <v>1848</v>
      </c>
      <c r="E15" s="676" t="s">
        <v>1611</v>
      </c>
      <c r="F15" s="676" t="s">
        <v>2011</v>
      </c>
      <c r="G15" s="675" t="s">
        <v>1183</v>
      </c>
      <c r="H15" s="677" t="s">
        <v>1610</v>
      </c>
      <c r="I15" s="675" t="s">
        <v>1607</v>
      </c>
      <c r="J15" s="782" t="s">
        <v>1842</v>
      </c>
      <c r="K15" s="790">
        <v>1015</v>
      </c>
    </row>
    <row r="16" spans="1:11">
      <c r="A16" s="789" t="s">
        <v>1849</v>
      </c>
      <c r="B16" s="789" t="s">
        <v>1850</v>
      </c>
      <c r="C16" s="676" t="s">
        <v>2010</v>
      </c>
      <c r="D16" s="676" t="s">
        <v>1851</v>
      </c>
      <c r="E16" s="676" t="s">
        <v>1802</v>
      </c>
      <c r="F16" s="676" t="s">
        <v>298</v>
      </c>
      <c r="G16" s="675" t="s">
        <v>1183</v>
      </c>
      <c r="H16" s="677" t="s">
        <v>1610</v>
      </c>
      <c r="I16" s="675" t="s">
        <v>1607</v>
      </c>
      <c r="J16" s="782" t="s">
        <v>1842</v>
      </c>
      <c r="K16" s="790">
        <v>1340</v>
      </c>
    </row>
    <row r="17" spans="1:11" ht="19.5">
      <c r="A17" s="839" t="s">
        <v>1852</v>
      </c>
      <c r="B17" s="840"/>
      <c r="C17" s="840"/>
      <c r="D17" s="840"/>
      <c r="E17" s="840"/>
      <c r="F17" s="840"/>
      <c r="G17" s="840"/>
      <c r="H17" s="840"/>
      <c r="I17" s="840"/>
      <c r="J17" s="840"/>
      <c r="K17" s="840"/>
    </row>
    <row r="18" spans="1:11">
      <c r="A18" s="799" t="s">
        <v>1853</v>
      </c>
      <c r="B18" s="800" t="s">
        <v>1854</v>
      </c>
      <c r="C18" s="782" t="s">
        <v>1855</v>
      </c>
      <c r="D18" s="782" t="s">
        <v>1848</v>
      </c>
      <c r="E18" s="676" t="s">
        <v>1611</v>
      </c>
      <c r="F18" s="783" t="s">
        <v>1856</v>
      </c>
      <c r="G18" s="782" t="s">
        <v>1857</v>
      </c>
      <c r="H18" s="677" t="s">
        <v>1858</v>
      </c>
      <c r="I18" s="675" t="s">
        <v>1607</v>
      </c>
      <c r="J18" s="782" t="s">
        <v>1842</v>
      </c>
      <c r="K18" s="790">
        <v>915</v>
      </c>
    </row>
    <row r="19" spans="1:11">
      <c r="A19" s="799" t="s">
        <v>1859</v>
      </c>
      <c r="B19" s="800" t="s">
        <v>1860</v>
      </c>
      <c r="C19" s="782" t="s">
        <v>1855</v>
      </c>
      <c r="D19" s="782" t="s">
        <v>1861</v>
      </c>
      <c r="E19" s="676" t="s">
        <v>1611</v>
      </c>
      <c r="F19" s="783" t="s">
        <v>1856</v>
      </c>
      <c r="G19" s="782" t="s">
        <v>1857</v>
      </c>
      <c r="H19" s="677" t="s">
        <v>1858</v>
      </c>
      <c r="I19" s="675" t="s">
        <v>1607</v>
      </c>
      <c r="J19" s="782" t="s">
        <v>1842</v>
      </c>
      <c r="K19" s="790">
        <v>1030</v>
      </c>
    </row>
    <row r="20" spans="1:11" ht="19.5">
      <c r="A20" s="839" t="s">
        <v>1614</v>
      </c>
      <c r="B20" s="840"/>
      <c r="C20" s="840"/>
      <c r="D20" s="840"/>
      <c r="E20" s="840"/>
      <c r="F20" s="840"/>
      <c r="G20" s="840"/>
      <c r="H20" s="840"/>
      <c r="I20" s="840"/>
      <c r="J20" s="840"/>
      <c r="K20" s="840"/>
    </row>
    <row r="21" spans="1:11">
      <c r="A21" s="799" t="s">
        <v>1862</v>
      </c>
      <c r="B21" s="800" t="s">
        <v>1863</v>
      </c>
      <c r="C21" s="782" t="s">
        <v>1864</v>
      </c>
      <c r="D21" s="782" t="s">
        <v>1865</v>
      </c>
      <c r="E21" s="676" t="s">
        <v>1611</v>
      </c>
      <c r="F21" s="782" t="s">
        <v>1803</v>
      </c>
      <c r="G21" s="675" t="s">
        <v>1866</v>
      </c>
      <c r="H21" s="676" t="s">
        <v>1867</v>
      </c>
      <c r="I21" s="675" t="s">
        <v>1607</v>
      </c>
      <c r="J21" s="782" t="s">
        <v>2012</v>
      </c>
      <c r="K21" s="790">
        <v>820</v>
      </c>
    </row>
    <row r="22" spans="1:11" ht="19.5">
      <c r="A22" s="830" t="s">
        <v>2013</v>
      </c>
      <c r="B22" s="831"/>
      <c r="C22" s="831"/>
      <c r="D22" s="831"/>
      <c r="E22" s="831"/>
      <c r="F22" s="831"/>
      <c r="G22" s="831"/>
      <c r="H22" s="831"/>
      <c r="I22" s="831"/>
      <c r="J22" s="831"/>
      <c r="K22" s="831"/>
    </row>
    <row r="23" spans="1:11">
      <c r="A23" s="789" t="s">
        <v>2014</v>
      </c>
      <c r="B23" s="789" t="s">
        <v>2015</v>
      </c>
      <c r="C23" s="676" t="s">
        <v>1615</v>
      </c>
      <c r="D23" s="676" t="s">
        <v>2016</v>
      </c>
      <c r="E23" s="676" t="s">
        <v>1611</v>
      </c>
      <c r="F23" s="676" t="s">
        <v>1803</v>
      </c>
      <c r="G23" s="675" t="s">
        <v>1866</v>
      </c>
      <c r="H23" s="784" t="s">
        <v>2017</v>
      </c>
      <c r="I23" s="675" t="s">
        <v>1607</v>
      </c>
      <c r="J23" s="782" t="s">
        <v>2018</v>
      </c>
      <c r="K23" s="790">
        <v>560</v>
      </c>
    </row>
    <row r="24" spans="1:11" ht="19.5">
      <c r="A24" s="830" t="s">
        <v>1868</v>
      </c>
      <c r="B24" s="831"/>
      <c r="C24" s="831"/>
      <c r="D24" s="831"/>
      <c r="E24" s="831"/>
      <c r="F24" s="831"/>
      <c r="G24" s="831"/>
      <c r="H24" s="831"/>
      <c r="I24" s="831"/>
      <c r="J24" s="831"/>
      <c r="K24" s="831"/>
    </row>
    <row r="25" spans="1:11">
      <c r="A25" s="800" t="s">
        <v>1869</v>
      </c>
      <c r="B25" s="794" t="s">
        <v>1870</v>
      </c>
      <c r="C25" s="676" t="s">
        <v>1608</v>
      </c>
      <c r="D25" s="676" t="s">
        <v>1848</v>
      </c>
      <c r="E25" s="676" t="s">
        <v>252</v>
      </c>
      <c r="F25" s="676" t="s">
        <v>1803</v>
      </c>
      <c r="G25" s="675" t="s">
        <v>1183</v>
      </c>
      <c r="H25" s="676" t="s">
        <v>1538</v>
      </c>
      <c r="I25" s="675" t="s">
        <v>1607</v>
      </c>
      <c r="J25" s="679" t="s">
        <v>108</v>
      </c>
      <c r="K25" s="790">
        <v>790</v>
      </c>
    </row>
    <row r="26" spans="1:11" ht="19.5">
      <c r="A26" s="830" t="s">
        <v>2019</v>
      </c>
      <c r="B26" s="831"/>
      <c r="C26" s="831"/>
      <c r="D26" s="831"/>
      <c r="E26" s="831"/>
      <c r="F26" s="831"/>
      <c r="G26" s="831"/>
      <c r="H26" s="831"/>
      <c r="I26" s="831"/>
      <c r="J26" s="831"/>
      <c r="K26" s="831"/>
    </row>
    <row r="27" spans="1:11">
      <c r="A27" s="799" t="s">
        <v>1871</v>
      </c>
      <c r="B27" s="794" t="s">
        <v>1872</v>
      </c>
      <c r="C27" s="782" t="s">
        <v>1608</v>
      </c>
      <c r="D27" s="782" t="s">
        <v>1861</v>
      </c>
      <c r="E27" s="676" t="s">
        <v>1611</v>
      </c>
      <c r="F27" s="782" t="s">
        <v>2020</v>
      </c>
      <c r="G27" s="680" t="s">
        <v>1247</v>
      </c>
      <c r="H27" s="676" t="s">
        <v>1616</v>
      </c>
      <c r="I27" s="675" t="s">
        <v>1607</v>
      </c>
      <c r="J27" s="679" t="s">
        <v>108</v>
      </c>
      <c r="K27" s="790">
        <v>1050</v>
      </c>
    </row>
    <row r="28" spans="1:11">
      <c r="A28" s="799" t="s">
        <v>2021</v>
      </c>
      <c r="B28" s="794" t="s">
        <v>2022</v>
      </c>
      <c r="C28" s="782" t="s">
        <v>2023</v>
      </c>
      <c r="D28" s="782" t="s">
        <v>1861</v>
      </c>
      <c r="E28" s="676" t="s">
        <v>1802</v>
      </c>
      <c r="F28" s="782" t="s">
        <v>298</v>
      </c>
      <c r="G28" s="785" t="s">
        <v>2024</v>
      </c>
      <c r="H28" s="676" t="s">
        <v>1616</v>
      </c>
      <c r="I28" s="675" t="s">
        <v>1607</v>
      </c>
      <c r="J28" s="679" t="s">
        <v>1842</v>
      </c>
      <c r="K28" s="790">
        <v>1375</v>
      </c>
    </row>
    <row r="29" spans="1:11">
      <c r="A29" s="799" t="s">
        <v>2025</v>
      </c>
      <c r="B29" s="794" t="s">
        <v>2026</v>
      </c>
      <c r="C29" s="782" t="s">
        <v>2027</v>
      </c>
      <c r="D29" s="782" t="s">
        <v>2028</v>
      </c>
      <c r="E29" s="676" t="s">
        <v>1802</v>
      </c>
      <c r="F29" s="782" t="s">
        <v>2029</v>
      </c>
      <c r="G29" s="785" t="s">
        <v>2030</v>
      </c>
      <c r="H29" s="676" t="s">
        <v>1616</v>
      </c>
      <c r="I29" s="675" t="s">
        <v>1607</v>
      </c>
      <c r="J29" s="679" t="s">
        <v>1842</v>
      </c>
      <c r="K29" s="790">
        <v>935</v>
      </c>
    </row>
    <row r="30" spans="1:11">
      <c r="A30" s="799" t="s">
        <v>2031</v>
      </c>
      <c r="B30" s="794" t="s">
        <v>2032</v>
      </c>
      <c r="C30" s="676" t="s">
        <v>1873</v>
      </c>
      <c r="D30" s="782" t="s">
        <v>2033</v>
      </c>
      <c r="E30" s="676" t="s">
        <v>1802</v>
      </c>
      <c r="F30" s="782" t="s">
        <v>2034</v>
      </c>
      <c r="G30" s="786" t="s">
        <v>2035</v>
      </c>
      <c r="H30" s="676" t="s">
        <v>1616</v>
      </c>
      <c r="I30" s="675" t="s">
        <v>1607</v>
      </c>
      <c r="J30" s="679" t="s">
        <v>1842</v>
      </c>
      <c r="K30" s="790">
        <v>1350</v>
      </c>
    </row>
    <row r="31" spans="1:11">
      <c r="A31" s="799" t="s">
        <v>2036</v>
      </c>
      <c r="B31" s="794" t="s">
        <v>2037</v>
      </c>
      <c r="C31" s="676" t="s">
        <v>1873</v>
      </c>
      <c r="D31" s="782" t="s">
        <v>2033</v>
      </c>
      <c r="E31" s="676" t="s">
        <v>1802</v>
      </c>
      <c r="F31" s="782" t="s">
        <v>2038</v>
      </c>
      <c r="G31" s="786" t="s">
        <v>2035</v>
      </c>
      <c r="H31" s="677" t="s">
        <v>2039</v>
      </c>
      <c r="I31" s="675" t="s">
        <v>1607</v>
      </c>
      <c r="J31" s="679" t="s">
        <v>1842</v>
      </c>
      <c r="K31" s="790">
        <v>1425</v>
      </c>
    </row>
    <row r="32" spans="1:11" ht="19.5">
      <c r="A32" s="832" t="s">
        <v>1617</v>
      </c>
      <c r="B32" s="832"/>
      <c r="C32" s="832"/>
      <c r="D32" s="832"/>
      <c r="E32" s="832"/>
      <c r="F32" s="832"/>
      <c r="G32" s="832"/>
      <c r="H32" s="832"/>
      <c r="I32" s="832"/>
      <c r="J32" s="832"/>
      <c r="K32" s="832"/>
    </row>
    <row r="33" spans="1:11">
      <c r="A33" s="797" t="s">
        <v>2040</v>
      </c>
      <c r="B33" s="798" t="s">
        <v>2041</v>
      </c>
      <c r="C33" s="678" t="s">
        <v>1618</v>
      </c>
      <c r="D33" s="676" t="s">
        <v>1874</v>
      </c>
      <c r="E33" s="676" t="s">
        <v>1802</v>
      </c>
      <c r="F33" s="681" t="s">
        <v>298</v>
      </c>
      <c r="G33" s="675" t="s">
        <v>1183</v>
      </c>
      <c r="H33" s="676" t="s">
        <v>1875</v>
      </c>
      <c r="I33" s="675" t="s">
        <v>1607</v>
      </c>
      <c r="J33" s="682" t="s">
        <v>1842</v>
      </c>
      <c r="K33" s="683">
        <v>1500</v>
      </c>
    </row>
    <row r="34" spans="1:11" ht="19.5">
      <c r="A34" s="833" t="s">
        <v>1876</v>
      </c>
      <c r="B34" s="834"/>
      <c r="C34" s="834"/>
      <c r="D34" s="834"/>
      <c r="E34" s="834"/>
      <c r="F34" s="834"/>
      <c r="G34" s="834"/>
      <c r="H34" s="834"/>
      <c r="I34" s="834"/>
      <c r="J34" s="834"/>
      <c r="K34" s="834"/>
    </row>
    <row r="35" spans="1:11">
      <c r="A35" s="796" t="s">
        <v>2042</v>
      </c>
      <c r="B35" s="792" t="s">
        <v>2043</v>
      </c>
      <c r="C35" s="782" t="s">
        <v>2044</v>
      </c>
      <c r="D35" s="782" t="s">
        <v>1861</v>
      </c>
      <c r="E35" s="676" t="s">
        <v>1612</v>
      </c>
      <c r="F35" s="681" t="s">
        <v>1613</v>
      </c>
      <c r="G35" s="782" t="s">
        <v>1857</v>
      </c>
      <c r="H35" s="786" t="s">
        <v>1877</v>
      </c>
      <c r="I35" s="675" t="s">
        <v>1607</v>
      </c>
      <c r="J35" s="782" t="s">
        <v>1842</v>
      </c>
      <c r="K35" s="790">
        <v>2060</v>
      </c>
    </row>
    <row r="36" spans="1:11" ht="21">
      <c r="A36" s="835" t="s">
        <v>1619</v>
      </c>
      <c r="B36" s="836"/>
      <c r="C36" s="836"/>
      <c r="D36" s="836"/>
      <c r="E36" s="836"/>
      <c r="F36" s="836"/>
      <c r="G36" s="836"/>
      <c r="H36" s="836"/>
      <c r="I36" s="836"/>
      <c r="J36" s="836"/>
      <c r="K36" s="836"/>
    </row>
    <row r="37" spans="1:11">
      <c r="A37" s="793" t="s">
        <v>2045</v>
      </c>
      <c r="B37" s="794" t="s">
        <v>2046</v>
      </c>
      <c r="C37" s="676" t="s">
        <v>1620</v>
      </c>
      <c r="D37" s="783" t="s">
        <v>2047</v>
      </c>
      <c r="E37" s="676" t="s">
        <v>1612</v>
      </c>
      <c r="F37" s="681" t="s">
        <v>2048</v>
      </c>
      <c r="G37" s="783" t="s">
        <v>2049</v>
      </c>
      <c r="H37" s="676" t="s">
        <v>1878</v>
      </c>
      <c r="I37" s="675" t="s">
        <v>1607</v>
      </c>
      <c r="J37" s="782" t="s">
        <v>1842</v>
      </c>
      <c r="K37" s="790">
        <v>1930</v>
      </c>
    </row>
    <row r="38" spans="1:11">
      <c r="A38" s="793" t="s">
        <v>2050</v>
      </c>
      <c r="B38" s="795" t="s">
        <v>2051</v>
      </c>
      <c r="C38" s="676" t="s">
        <v>1620</v>
      </c>
      <c r="D38" s="783" t="s">
        <v>2052</v>
      </c>
      <c r="E38" s="676" t="s">
        <v>1612</v>
      </c>
      <c r="F38" s="681" t="s">
        <v>2053</v>
      </c>
      <c r="G38" s="783" t="s">
        <v>2054</v>
      </c>
      <c r="H38" s="676" t="s">
        <v>2055</v>
      </c>
      <c r="I38" s="675" t="s">
        <v>1607</v>
      </c>
      <c r="J38" s="782" t="s">
        <v>1842</v>
      </c>
      <c r="K38" s="790">
        <v>1835</v>
      </c>
    </row>
    <row r="39" spans="1:11" ht="19.5">
      <c r="A39" s="837" t="s">
        <v>2056</v>
      </c>
      <c r="B39" s="838"/>
      <c r="C39" s="838"/>
      <c r="D39" s="838"/>
      <c r="E39" s="838"/>
      <c r="F39" s="838"/>
      <c r="G39" s="838"/>
      <c r="H39" s="838"/>
      <c r="I39" s="838"/>
      <c r="J39" s="838"/>
      <c r="K39" s="838"/>
    </row>
    <row r="40" spans="1:11">
      <c r="A40" s="793" t="s">
        <v>2057</v>
      </c>
      <c r="B40" s="794" t="s">
        <v>2058</v>
      </c>
      <c r="C40" s="676" t="s">
        <v>2059</v>
      </c>
      <c r="D40" s="787" t="s">
        <v>2060</v>
      </c>
      <c r="E40" s="676" t="s">
        <v>1802</v>
      </c>
      <c r="F40" s="675" t="s">
        <v>2061</v>
      </c>
      <c r="G40" s="677" t="s">
        <v>2062</v>
      </c>
      <c r="H40" s="676" t="s">
        <v>2063</v>
      </c>
      <c r="I40" s="675" t="s">
        <v>1607</v>
      </c>
      <c r="J40" s="788" t="s">
        <v>265</v>
      </c>
      <c r="K40" s="791">
        <v>1375</v>
      </c>
    </row>
    <row r="41" spans="1:11">
      <c r="A41" s="793" t="s">
        <v>2064</v>
      </c>
      <c r="B41" s="794" t="s">
        <v>2065</v>
      </c>
      <c r="C41" s="676" t="s">
        <v>2066</v>
      </c>
      <c r="D41" s="787" t="s">
        <v>2067</v>
      </c>
      <c r="E41" s="675" t="s">
        <v>2068</v>
      </c>
      <c r="F41" s="675" t="s">
        <v>2069</v>
      </c>
      <c r="G41" s="677" t="s">
        <v>2070</v>
      </c>
      <c r="H41" s="676" t="s">
        <v>2063</v>
      </c>
      <c r="I41" s="675" t="s">
        <v>1607</v>
      </c>
      <c r="J41" s="788" t="s">
        <v>265</v>
      </c>
      <c r="K41" s="791">
        <v>2885</v>
      </c>
    </row>
  </sheetData>
  <mergeCells count="14">
    <mergeCell ref="A1:K1"/>
    <mergeCell ref="A4:K4"/>
    <mergeCell ref="F2:I2"/>
    <mergeCell ref="D2:E2"/>
    <mergeCell ref="A13:K13"/>
    <mergeCell ref="A17:K17"/>
    <mergeCell ref="A20:K20"/>
    <mergeCell ref="A22:K22"/>
    <mergeCell ref="A24:K24"/>
    <mergeCell ref="A26:K26"/>
    <mergeCell ref="A32:K32"/>
    <mergeCell ref="A34:K34"/>
    <mergeCell ref="A36:K36"/>
    <mergeCell ref="A39:K39"/>
  </mergeCells>
  <phoneticPr fontId="0" type="noConversion"/>
  <printOptions horizontalCentered="1" verticalCentered="1"/>
  <pageMargins left="0.5" right="0.5" top="0.5" bottom="0.5" header="0.3" footer="0.3"/>
  <pageSetup paperSize="9" scale="80"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9"/>
  <sheetViews>
    <sheetView topLeftCell="A4" workbookViewId="0">
      <selection activeCell="H19" sqref="H19"/>
    </sheetView>
  </sheetViews>
  <sheetFormatPr defaultRowHeight="12.75"/>
  <cols>
    <col min="1" max="1" width="19.5703125" customWidth="1"/>
    <col min="2" max="2" width="66.7109375" customWidth="1"/>
    <col min="3" max="3" width="8.42578125" hidden="1" customWidth="1"/>
    <col min="4" max="4" width="22.7109375" customWidth="1"/>
    <col min="5" max="5" width="59.42578125" customWidth="1"/>
    <col min="6" max="6" width="11" hidden="1" customWidth="1"/>
  </cols>
  <sheetData>
    <row r="1" spans="1:6" s="310" customFormat="1" ht="65.25" customHeight="1">
      <c r="A1" s="847" t="s">
        <v>1080</v>
      </c>
      <c r="B1" s="847"/>
      <c r="C1" s="847"/>
      <c r="D1" s="847"/>
      <c r="E1" s="847"/>
      <c r="F1" s="847"/>
    </row>
    <row r="2" spans="1:6" s="310" customFormat="1" ht="60.75" customHeight="1">
      <c r="A2" s="941" t="s">
        <v>287</v>
      </c>
      <c r="B2" s="941"/>
      <c r="C2" s="941"/>
      <c r="D2" s="941"/>
      <c r="E2" s="941"/>
      <c r="F2" s="941"/>
    </row>
    <row r="3" spans="1:6" ht="36.75" customHeight="1" thickBot="1">
      <c r="A3" s="157" t="s">
        <v>195</v>
      </c>
      <c r="B3" s="157" t="s">
        <v>126</v>
      </c>
      <c r="C3" s="157" t="s">
        <v>107</v>
      </c>
      <c r="D3" s="157" t="s">
        <v>195</v>
      </c>
      <c r="E3" s="301" t="s">
        <v>126</v>
      </c>
      <c r="F3" s="301" t="s">
        <v>107</v>
      </c>
    </row>
    <row r="4" spans="1:6" ht="19.5" customHeight="1" thickBot="1">
      <c r="A4" s="1021" t="s">
        <v>1225</v>
      </c>
      <c r="B4" s="1021"/>
      <c r="C4" s="1022"/>
      <c r="D4" s="1023" t="s">
        <v>1224</v>
      </c>
      <c r="E4" s="1023"/>
      <c r="F4" s="1024"/>
    </row>
    <row r="5" spans="1:6" ht="15.75">
      <c r="A5" s="343" t="s">
        <v>909</v>
      </c>
      <c r="B5" s="354" t="s">
        <v>910</v>
      </c>
      <c r="C5" s="350">
        <v>25</v>
      </c>
      <c r="D5" s="554" t="s">
        <v>990</v>
      </c>
      <c r="E5" s="557" t="s">
        <v>991</v>
      </c>
      <c r="F5" s="555">
        <v>35</v>
      </c>
    </row>
    <row r="6" spans="1:6" ht="15.75">
      <c r="A6" s="337" t="s">
        <v>911</v>
      </c>
      <c r="B6" s="352" t="s">
        <v>912</v>
      </c>
      <c r="C6" s="346">
        <v>25</v>
      </c>
      <c r="D6" s="556" t="s">
        <v>992</v>
      </c>
      <c r="E6" s="558" t="s">
        <v>993</v>
      </c>
      <c r="F6" s="346">
        <v>35</v>
      </c>
    </row>
    <row r="7" spans="1:6" ht="15.75">
      <c r="A7" s="337" t="s">
        <v>913</v>
      </c>
      <c r="B7" s="352" t="s">
        <v>914</v>
      </c>
      <c r="C7" s="346">
        <v>25</v>
      </c>
      <c r="D7" s="556" t="s">
        <v>994</v>
      </c>
      <c r="E7" s="558" t="s">
        <v>995</v>
      </c>
      <c r="F7" s="346">
        <v>35</v>
      </c>
    </row>
    <row r="8" spans="1:6" ht="16.5" thickBot="1">
      <c r="A8" s="337" t="s">
        <v>915</v>
      </c>
      <c r="B8" s="352" t="s">
        <v>916</v>
      </c>
      <c r="C8" s="346">
        <v>25</v>
      </c>
      <c r="D8" s="345" t="s">
        <v>996</v>
      </c>
      <c r="E8" s="559" t="s">
        <v>997</v>
      </c>
      <c r="F8" s="351">
        <v>35</v>
      </c>
    </row>
    <row r="9" spans="1:6" ht="15.75">
      <c r="A9" s="337" t="s">
        <v>917</v>
      </c>
      <c r="B9" s="352" t="s">
        <v>918</v>
      </c>
      <c r="C9" s="346">
        <v>28</v>
      </c>
      <c r="D9" s="554" t="s">
        <v>998</v>
      </c>
      <c r="E9" s="557" t="s">
        <v>999</v>
      </c>
      <c r="F9" s="555">
        <v>35</v>
      </c>
    </row>
    <row r="10" spans="1:6" ht="15.75">
      <c r="A10" s="337" t="s">
        <v>919</v>
      </c>
      <c r="B10" s="352" t="s">
        <v>920</v>
      </c>
      <c r="C10" s="346">
        <v>28</v>
      </c>
      <c r="D10" s="556" t="s">
        <v>1000</v>
      </c>
      <c r="E10" s="558" t="s">
        <v>1001</v>
      </c>
      <c r="F10" s="346">
        <v>35</v>
      </c>
    </row>
    <row r="11" spans="1:6" ht="15.75">
      <c r="A11" s="478" t="s">
        <v>1367</v>
      </c>
      <c r="B11" s="352" t="s">
        <v>1368</v>
      </c>
      <c r="C11" s="479">
        <v>37</v>
      </c>
      <c r="D11" s="556" t="s">
        <v>1002</v>
      </c>
      <c r="E11" s="558" t="s">
        <v>1003</v>
      </c>
      <c r="F11" s="346">
        <v>35</v>
      </c>
    </row>
    <row r="12" spans="1:6" ht="16.5" thickBot="1">
      <c r="A12" s="337" t="s">
        <v>921</v>
      </c>
      <c r="B12" s="352" t="s">
        <v>922</v>
      </c>
      <c r="C12" s="346">
        <v>30</v>
      </c>
      <c r="D12" s="345" t="s">
        <v>1004</v>
      </c>
      <c r="E12" s="559" t="s">
        <v>1005</v>
      </c>
      <c r="F12" s="351">
        <v>35</v>
      </c>
    </row>
    <row r="13" spans="1:6" ht="15.75">
      <c r="A13" s="337" t="s">
        <v>923</v>
      </c>
      <c r="B13" s="352" t="s">
        <v>924</v>
      </c>
      <c r="C13" s="346">
        <v>30</v>
      </c>
      <c r="D13" s="554" t="s">
        <v>1006</v>
      </c>
      <c r="E13" s="560" t="s">
        <v>1007</v>
      </c>
      <c r="F13" s="555">
        <v>35</v>
      </c>
    </row>
    <row r="14" spans="1:6" ht="15.75">
      <c r="A14" s="337" t="s">
        <v>925</v>
      </c>
      <c r="B14" s="352" t="s">
        <v>926</v>
      </c>
      <c r="C14" s="346">
        <v>22</v>
      </c>
      <c r="D14" s="556" t="s">
        <v>1008</v>
      </c>
      <c r="E14" s="561" t="s">
        <v>1009</v>
      </c>
      <c r="F14" s="346">
        <v>35</v>
      </c>
    </row>
    <row r="15" spans="1:6" ht="15.75">
      <c r="A15" s="338" t="s">
        <v>927</v>
      </c>
      <c r="B15" s="352" t="s">
        <v>928</v>
      </c>
      <c r="C15" s="346">
        <v>55</v>
      </c>
      <c r="D15" s="556" t="s">
        <v>1010</v>
      </c>
      <c r="E15" s="561" t="s">
        <v>1011</v>
      </c>
      <c r="F15" s="346">
        <v>35</v>
      </c>
    </row>
    <row r="16" spans="1:6" ht="16.5" thickBot="1">
      <c r="A16" s="338" t="s">
        <v>929</v>
      </c>
      <c r="B16" s="352" t="s">
        <v>930</v>
      </c>
      <c r="C16" s="346">
        <v>40</v>
      </c>
      <c r="D16" s="345" t="s">
        <v>1012</v>
      </c>
      <c r="E16" s="562" t="s">
        <v>1013</v>
      </c>
      <c r="F16" s="351">
        <v>35</v>
      </c>
    </row>
    <row r="17" spans="1:6" ht="15.75">
      <c r="A17" s="337" t="s">
        <v>931</v>
      </c>
      <c r="B17" s="352" t="s">
        <v>932</v>
      </c>
      <c r="C17" s="346">
        <v>55</v>
      </c>
      <c r="D17" s="554" t="s">
        <v>1014</v>
      </c>
      <c r="E17" s="557" t="s">
        <v>1015</v>
      </c>
      <c r="F17" s="555">
        <v>60</v>
      </c>
    </row>
    <row r="18" spans="1:6" ht="15.75">
      <c r="A18" s="337" t="s">
        <v>933</v>
      </c>
      <c r="B18" s="352" t="s">
        <v>934</v>
      </c>
      <c r="C18" s="346">
        <v>60</v>
      </c>
      <c r="D18" s="556" t="s">
        <v>1016</v>
      </c>
      <c r="E18" s="558" t="s">
        <v>1017</v>
      </c>
      <c r="F18" s="346">
        <v>70</v>
      </c>
    </row>
    <row r="19" spans="1:6" ht="15.75">
      <c r="A19" s="337" t="s">
        <v>935</v>
      </c>
      <c r="B19" s="352" t="s">
        <v>936</v>
      </c>
      <c r="C19" s="346">
        <v>60</v>
      </c>
      <c r="D19" s="556" t="s">
        <v>1018</v>
      </c>
      <c r="E19" s="558" t="s">
        <v>1019</v>
      </c>
      <c r="F19" s="346">
        <v>70</v>
      </c>
    </row>
    <row r="20" spans="1:6" ht="16.5" thickBot="1">
      <c r="A20" s="337" t="s">
        <v>937</v>
      </c>
      <c r="B20" s="352" t="s">
        <v>938</v>
      </c>
      <c r="C20" s="346">
        <v>60</v>
      </c>
      <c r="D20" s="345" t="s">
        <v>1020</v>
      </c>
      <c r="E20" s="559" t="s">
        <v>1021</v>
      </c>
      <c r="F20" s="351">
        <v>70</v>
      </c>
    </row>
    <row r="21" spans="1:6" ht="15.75">
      <c r="A21" s="336" t="s">
        <v>939</v>
      </c>
      <c r="B21" s="353" t="s">
        <v>940</v>
      </c>
      <c r="C21" s="346">
        <v>40</v>
      </c>
      <c r="D21" s="554" t="s">
        <v>1022</v>
      </c>
      <c r="E21" s="557" t="s">
        <v>1023</v>
      </c>
      <c r="F21" s="555">
        <v>60</v>
      </c>
    </row>
    <row r="22" spans="1:6" ht="15.75">
      <c r="A22" s="480" t="s">
        <v>941</v>
      </c>
      <c r="B22" s="481" t="s">
        <v>942</v>
      </c>
      <c r="C22" s="346">
        <v>40</v>
      </c>
      <c r="D22" s="556" t="s">
        <v>1024</v>
      </c>
      <c r="E22" s="558" t="s">
        <v>1025</v>
      </c>
      <c r="F22" s="346">
        <v>80</v>
      </c>
    </row>
    <row r="23" spans="1:6" ht="15.75">
      <c r="A23" s="482" t="s">
        <v>1369</v>
      </c>
      <c r="B23" s="481" t="s">
        <v>1370</v>
      </c>
      <c r="C23" s="483">
        <v>50</v>
      </c>
      <c r="D23" s="556" t="s">
        <v>1026</v>
      </c>
      <c r="E23" s="558" t="s">
        <v>1027</v>
      </c>
      <c r="F23" s="346">
        <v>80</v>
      </c>
    </row>
    <row r="24" spans="1:6" ht="16.5" thickBot="1">
      <c r="A24" s="482" t="s">
        <v>1371</v>
      </c>
      <c r="B24" s="481" t="s">
        <v>1372</v>
      </c>
      <c r="C24" s="483">
        <v>28</v>
      </c>
      <c r="D24" s="345" t="s">
        <v>1028</v>
      </c>
      <c r="E24" s="559" t="s">
        <v>1029</v>
      </c>
      <c r="F24" s="351">
        <v>80</v>
      </c>
    </row>
    <row r="25" spans="1:6" ht="15.75">
      <c r="A25" s="482" t="s">
        <v>1373</v>
      </c>
      <c r="B25" s="481" t="s">
        <v>1374</v>
      </c>
      <c r="C25" s="483">
        <v>40</v>
      </c>
      <c r="D25" s="554" t="s">
        <v>1030</v>
      </c>
      <c r="E25" s="563" t="s">
        <v>1031</v>
      </c>
      <c r="F25" s="555">
        <v>55</v>
      </c>
    </row>
    <row r="26" spans="1:6" ht="15.75">
      <c r="A26" s="482" t="s">
        <v>1375</v>
      </c>
      <c r="B26" s="481" t="s">
        <v>1376</v>
      </c>
      <c r="C26" s="483">
        <v>50</v>
      </c>
      <c r="D26" s="556" t="s">
        <v>1032</v>
      </c>
      <c r="E26" s="561" t="s">
        <v>1033</v>
      </c>
      <c r="F26" s="346">
        <v>70</v>
      </c>
    </row>
    <row r="27" spans="1:6" ht="15.75">
      <c r="A27" s="482" t="s">
        <v>1377</v>
      </c>
      <c r="B27" s="481" t="s">
        <v>1378</v>
      </c>
      <c r="C27" s="483">
        <v>65</v>
      </c>
      <c r="D27" s="556" t="s">
        <v>1034</v>
      </c>
      <c r="E27" s="561" t="s">
        <v>1035</v>
      </c>
      <c r="F27" s="346">
        <v>70</v>
      </c>
    </row>
    <row r="28" spans="1:6" ht="16.5" thickBot="1">
      <c r="A28" s="482" t="s">
        <v>1379</v>
      </c>
      <c r="B28" s="481" t="s">
        <v>1380</v>
      </c>
      <c r="C28" s="483">
        <v>75</v>
      </c>
      <c r="D28" s="345" t="s">
        <v>1036</v>
      </c>
      <c r="E28" s="562" t="s">
        <v>1037</v>
      </c>
      <c r="F28" s="351">
        <v>70</v>
      </c>
    </row>
    <row r="29" spans="1:6" ht="15.75">
      <c r="A29" s="1023" t="s">
        <v>1224</v>
      </c>
      <c r="B29" s="1023"/>
      <c r="C29" s="1024"/>
      <c r="D29" s="344" t="s">
        <v>1038</v>
      </c>
      <c r="E29" s="564" t="s">
        <v>1039</v>
      </c>
      <c r="F29" s="555">
        <v>65</v>
      </c>
    </row>
    <row r="30" spans="1:6" ht="15.75">
      <c r="A30" s="343" t="s">
        <v>943</v>
      </c>
      <c r="B30" s="347" t="s">
        <v>944</v>
      </c>
      <c r="C30" s="350">
        <v>30</v>
      </c>
      <c r="D30" s="556" t="s">
        <v>1040</v>
      </c>
      <c r="E30" s="558" t="s">
        <v>1041</v>
      </c>
      <c r="F30" s="346">
        <v>80</v>
      </c>
    </row>
    <row r="31" spans="1:6" ht="15.75">
      <c r="A31" s="337" t="s">
        <v>945</v>
      </c>
      <c r="B31" s="348" t="s">
        <v>946</v>
      </c>
      <c r="C31" s="346">
        <v>30</v>
      </c>
      <c r="D31" s="556" t="s">
        <v>1042</v>
      </c>
      <c r="E31" s="558" t="s">
        <v>1043</v>
      </c>
      <c r="F31" s="346">
        <v>80</v>
      </c>
    </row>
    <row r="32" spans="1:6" ht="16.5" thickBot="1">
      <c r="A32" s="337" t="s">
        <v>947</v>
      </c>
      <c r="B32" s="348" t="s">
        <v>948</v>
      </c>
      <c r="C32" s="346">
        <v>30</v>
      </c>
      <c r="D32" s="345" t="s">
        <v>1044</v>
      </c>
      <c r="E32" s="559" t="s">
        <v>1045</v>
      </c>
      <c r="F32" s="351">
        <v>80</v>
      </c>
    </row>
    <row r="33" spans="1:6" ht="16.5" thickBot="1">
      <c r="A33" s="339" t="s">
        <v>949</v>
      </c>
      <c r="B33" s="349" t="s">
        <v>950</v>
      </c>
      <c r="C33" s="351">
        <v>30</v>
      </c>
      <c r="D33" s="554" t="s">
        <v>1046</v>
      </c>
      <c r="E33" s="557" t="s">
        <v>1047</v>
      </c>
      <c r="F33" s="555">
        <v>49</v>
      </c>
    </row>
    <row r="34" spans="1:6" ht="15.75">
      <c r="A34" s="343" t="s">
        <v>951</v>
      </c>
      <c r="B34" s="347" t="s">
        <v>952</v>
      </c>
      <c r="C34" s="350">
        <v>28</v>
      </c>
      <c r="D34" s="556" t="s">
        <v>1048</v>
      </c>
      <c r="E34" s="558" t="s">
        <v>1049</v>
      </c>
      <c r="F34" s="346">
        <v>55</v>
      </c>
    </row>
    <row r="35" spans="1:6" ht="15.75">
      <c r="A35" s="337" t="s">
        <v>953</v>
      </c>
      <c r="B35" s="348" t="s">
        <v>954</v>
      </c>
      <c r="C35" s="346">
        <v>28</v>
      </c>
      <c r="D35" s="556" t="s">
        <v>1050</v>
      </c>
      <c r="E35" s="558" t="s">
        <v>1051</v>
      </c>
      <c r="F35" s="346">
        <v>55</v>
      </c>
    </row>
    <row r="36" spans="1:6" ht="16.5" thickBot="1">
      <c r="A36" s="337" t="s">
        <v>955</v>
      </c>
      <c r="B36" s="348" t="s">
        <v>956</v>
      </c>
      <c r="C36" s="346">
        <v>28</v>
      </c>
      <c r="D36" s="345" t="s">
        <v>1052</v>
      </c>
      <c r="E36" s="559" t="s">
        <v>1053</v>
      </c>
      <c r="F36" s="351">
        <v>55</v>
      </c>
    </row>
    <row r="37" spans="1:6" ht="16.5" thickBot="1">
      <c r="A37" s="339" t="s">
        <v>957</v>
      </c>
      <c r="B37" s="349" t="s">
        <v>958</v>
      </c>
      <c r="C37" s="351">
        <v>28</v>
      </c>
      <c r="D37" s="554" t="s">
        <v>1054</v>
      </c>
      <c r="E37" s="557" t="s">
        <v>1055</v>
      </c>
      <c r="F37" s="555">
        <v>88</v>
      </c>
    </row>
    <row r="38" spans="1:6" ht="15.75">
      <c r="A38" s="343" t="s">
        <v>959</v>
      </c>
      <c r="B38" s="347" t="s">
        <v>960</v>
      </c>
      <c r="C38" s="350">
        <v>28</v>
      </c>
      <c r="D38" s="556" t="s">
        <v>1056</v>
      </c>
      <c r="E38" s="558" t="s">
        <v>1057</v>
      </c>
      <c r="F38" s="346">
        <v>95</v>
      </c>
    </row>
    <row r="39" spans="1:6" ht="15.75">
      <c r="A39" s="337" t="s">
        <v>961</v>
      </c>
      <c r="B39" s="348" t="s">
        <v>962</v>
      </c>
      <c r="C39" s="346">
        <v>28</v>
      </c>
      <c r="D39" s="556" t="s">
        <v>1058</v>
      </c>
      <c r="E39" s="558" t="s">
        <v>1059</v>
      </c>
      <c r="F39" s="346">
        <v>95</v>
      </c>
    </row>
    <row r="40" spans="1:6" ht="16.5" thickBot="1">
      <c r="A40" s="337" t="s">
        <v>963</v>
      </c>
      <c r="B40" s="348" t="s">
        <v>964</v>
      </c>
      <c r="C40" s="346">
        <v>28</v>
      </c>
      <c r="D40" s="345" t="s">
        <v>1060</v>
      </c>
      <c r="E40" s="559" t="s">
        <v>1061</v>
      </c>
      <c r="F40" s="351">
        <v>95</v>
      </c>
    </row>
    <row r="41" spans="1:6" ht="16.5" thickBot="1">
      <c r="A41" s="339" t="s">
        <v>965</v>
      </c>
      <c r="B41" s="349" t="s">
        <v>966</v>
      </c>
      <c r="C41" s="351">
        <v>28</v>
      </c>
      <c r="D41" s="554" t="s">
        <v>1062</v>
      </c>
      <c r="E41" s="557" t="s">
        <v>1063</v>
      </c>
      <c r="F41" s="555">
        <v>48</v>
      </c>
    </row>
    <row r="42" spans="1:6" ht="15.75">
      <c r="A42" s="343" t="s">
        <v>967</v>
      </c>
      <c r="B42" s="347" t="s">
        <v>968</v>
      </c>
      <c r="C42" s="350">
        <v>27</v>
      </c>
      <c r="D42" s="556" t="s">
        <v>1064</v>
      </c>
      <c r="E42" s="558" t="s">
        <v>1065</v>
      </c>
      <c r="F42" s="346">
        <v>50</v>
      </c>
    </row>
    <row r="43" spans="1:6" ht="15.75">
      <c r="A43" s="337" t="s">
        <v>969</v>
      </c>
      <c r="B43" s="348" t="s">
        <v>970</v>
      </c>
      <c r="C43" s="346">
        <v>27</v>
      </c>
      <c r="D43" s="556" t="s">
        <v>1066</v>
      </c>
      <c r="E43" s="558" t="s">
        <v>1067</v>
      </c>
      <c r="F43" s="346">
        <v>50</v>
      </c>
    </row>
    <row r="44" spans="1:6" ht="16.5" thickBot="1">
      <c r="A44" s="337" t="s">
        <v>971</v>
      </c>
      <c r="B44" s="348" t="s">
        <v>972</v>
      </c>
      <c r="C44" s="346">
        <v>27</v>
      </c>
      <c r="D44" s="345" t="s">
        <v>1068</v>
      </c>
      <c r="E44" s="559" t="s">
        <v>1069</v>
      </c>
      <c r="F44" s="351">
        <v>50</v>
      </c>
    </row>
    <row r="45" spans="1:6" ht="16.5" thickBot="1">
      <c r="A45" s="339" t="s">
        <v>973</v>
      </c>
      <c r="B45" s="349" t="s">
        <v>974</v>
      </c>
      <c r="C45" s="351">
        <v>27</v>
      </c>
      <c r="D45" s="554" t="s">
        <v>1070</v>
      </c>
      <c r="E45" s="563" t="s">
        <v>1071</v>
      </c>
      <c r="F45" s="555">
        <v>100</v>
      </c>
    </row>
    <row r="46" spans="1:6" ht="15.75">
      <c r="A46" s="343" t="s">
        <v>975</v>
      </c>
      <c r="B46" s="347" t="s">
        <v>976</v>
      </c>
      <c r="C46" s="350">
        <v>30</v>
      </c>
      <c r="D46" s="340" t="s">
        <v>1072</v>
      </c>
      <c r="E46" s="561" t="s">
        <v>1073</v>
      </c>
      <c r="F46" s="346">
        <v>100</v>
      </c>
    </row>
    <row r="47" spans="1:6" ht="15.75">
      <c r="A47" s="343" t="s">
        <v>977</v>
      </c>
      <c r="B47" s="347" t="s">
        <v>978</v>
      </c>
      <c r="C47" s="346">
        <v>30</v>
      </c>
      <c r="D47" s="340" t="s">
        <v>1074</v>
      </c>
      <c r="E47" s="561" t="s">
        <v>1075</v>
      </c>
      <c r="F47" s="346">
        <v>100</v>
      </c>
    </row>
    <row r="48" spans="1:6" ht="16.5" thickBot="1">
      <c r="A48" s="337" t="s">
        <v>979</v>
      </c>
      <c r="B48" s="348" t="s">
        <v>980</v>
      </c>
      <c r="C48" s="346">
        <v>30</v>
      </c>
      <c r="D48" s="341" t="s">
        <v>1076</v>
      </c>
      <c r="E48" s="562" t="s">
        <v>1077</v>
      </c>
      <c r="F48" s="351">
        <v>100</v>
      </c>
    </row>
    <row r="49" spans="1:6" ht="16.5" thickBot="1">
      <c r="A49" s="339" t="s">
        <v>981</v>
      </c>
      <c r="B49" s="349" t="s">
        <v>982</v>
      </c>
      <c r="C49" s="351">
        <v>30</v>
      </c>
      <c r="D49" s="486" t="s">
        <v>1388</v>
      </c>
      <c r="E49" s="565" t="s">
        <v>1381</v>
      </c>
      <c r="F49" s="492">
        <v>100</v>
      </c>
    </row>
    <row r="50" spans="1:6" ht="15.75">
      <c r="A50" s="342" t="s">
        <v>1389</v>
      </c>
      <c r="B50" s="347" t="s">
        <v>983</v>
      </c>
      <c r="C50" s="350">
        <v>30</v>
      </c>
      <c r="D50" s="486" t="s">
        <v>1382</v>
      </c>
      <c r="E50" s="565" t="s">
        <v>1385</v>
      </c>
      <c r="F50" s="483">
        <v>130</v>
      </c>
    </row>
    <row r="51" spans="1:6" ht="15.75">
      <c r="A51" s="337" t="s">
        <v>984</v>
      </c>
      <c r="B51" s="348" t="s">
        <v>985</v>
      </c>
      <c r="C51" s="346">
        <v>30</v>
      </c>
      <c r="D51" s="486" t="s">
        <v>1383</v>
      </c>
      <c r="E51" s="565" t="s">
        <v>1386</v>
      </c>
      <c r="F51" s="483">
        <v>130</v>
      </c>
    </row>
    <row r="52" spans="1:6" ht="16.5" thickBot="1">
      <c r="A52" s="337" t="s">
        <v>986</v>
      </c>
      <c r="B52" s="348" t="s">
        <v>987</v>
      </c>
      <c r="C52" s="346">
        <v>30</v>
      </c>
      <c r="D52" s="488" t="s">
        <v>1384</v>
      </c>
      <c r="E52" s="493" t="s">
        <v>1387</v>
      </c>
      <c r="F52" s="494">
        <v>130</v>
      </c>
    </row>
    <row r="53" spans="1:6" ht="16.5" thickBot="1">
      <c r="A53" s="339" t="s">
        <v>988</v>
      </c>
      <c r="B53" s="349" t="s">
        <v>989</v>
      </c>
      <c r="C53" s="491">
        <v>30</v>
      </c>
      <c r="D53" s="486" t="s">
        <v>1398</v>
      </c>
      <c r="E53" s="557" t="s">
        <v>1402</v>
      </c>
      <c r="F53" s="492">
        <v>35</v>
      </c>
    </row>
    <row r="54" spans="1:6" ht="15.75">
      <c r="A54" s="487" t="s">
        <v>1390</v>
      </c>
      <c r="B54" s="347" t="s">
        <v>1394</v>
      </c>
      <c r="C54" s="483">
        <v>75</v>
      </c>
      <c r="D54" s="486" t="s">
        <v>1399</v>
      </c>
      <c r="E54" s="558" t="s">
        <v>1403</v>
      </c>
      <c r="F54" s="483">
        <v>35</v>
      </c>
    </row>
    <row r="55" spans="1:6" ht="15.75" customHeight="1">
      <c r="A55" s="482" t="s">
        <v>1391</v>
      </c>
      <c r="B55" s="348" t="s">
        <v>1395</v>
      </c>
      <c r="C55" s="483">
        <v>85</v>
      </c>
      <c r="D55" s="486" t="s">
        <v>1400</v>
      </c>
      <c r="E55" s="558" t="s">
        <v>1404</v>
      </c>
      <c r="F55" s="483">
        <v>35</v>
      </c>
    </row>
    <row r="56" spans="1:6" ht="16.5" thickBot="1">
      <c r="A56" s="482" t="s">
        <v>1392</v>
      </c>
      <c r="B56" s="348" t="s">
        <v>1396</v>
      </c>
      <c r="C56" s="483">
        <v>85</v>
      </c>
      <c r="D56" s="488" t="s">
        <v>1401</v>
      </c>
      <c r="E56" s="559" t="s">
        <v>1405</v>
      </c>
      <c r="F56" s="490">
        <v>35</v>
      </c>
    </row>
    <row r="57" spans="1:6" ht="16.5" thickBot="1">
      <c r="A57" s="489" t="s">
        <v>1393</v>
      </c>
      <c r="B57" s="349" t="s">
        <v>1397</v>
      </c>
      <c r="C57" s="490">
        <v>85</v>
      </c>
    </row>
    <row r="58" spans="1:6" ht="27" customHeight="1"/>
    <row r="59" spans="1:6" ht="20.25" customHeight="1"/>
    <row r="60" spans="1:6" ht="13.5" thickBot="1"/>
    <row r="61" spans="1:6" ht="16.5" thickBot="1">
      <c r="A61" s="1019" t="s">
        <v>1223</v>
      </c>
      <c r="B61" s="1021"/>
      <c r="C61" s="1020"/>
      <c r="D61" s="1021" t="s">
        <v>1230</v>
      </c>
      <c r="E61" s="1021"/>
      <c r="F61" s="1022"/>
    </row>
    <row r="62" spans="1:6" ht="30">
      <c r="A62" s="343" t="s">
        <v>1226</v>
      </c>
      <c r="B62" s="485" t="s">
        <v>1228</v>
      </c>
      <c r="C62" s="418">
        <v>25</v>
      </c>
      <c r="D62" s="413" t="s">
        <v>1231</v>
      </c>
      <c r="E62" s="419" t="s">
        <v>1232</v>
      </c>
      <c r="F62" s="418">
        <v>30</v>
      </c>
    </row>
    <row r="63" spans="1:6" ht="30.75" thickBot="1">
      <c r="A63" s="339" t="s">
        <v>1227</v>
      </c>
      <c r="B63" s="412" t="s">
        <v>1229</v>
      </c>
      <c r="C63" s="351">
        <v>25</v>
      </c>
      <c r="D63" s="414" t="s">
        <v>1233</v>
      </c>
      <c r="E63" s="378" t="s">
        <v>1234</v>
      </c>
      <c r="F63" s="346">
        <v>35</v>
      </c>
    </row>
    <row r="64" spans="1:6" ht="45.75" thickBot="1">
      <c r="A64" s="339" t="s">
        <v>1346</v>
      </c>
      <c r="B64" s="468" t="s">
        <v>1350</v>
      </c>
      <c r="C64" s="351">
        <v>28</v>
      </c>
      <c r="D64" s="414" t="s">
        <v>1235</v>
      </c>
      <c r="E64" s="469" t="s">
        <v>1236</v>
      </c>
      <c r="F64" s="346">
        <v>35</v>
      </c>
    </row>
    <row r="65" spans="1:6" ht="30.75" thickBot="1">
      <c r="A65" s="339" t="s">
        <v>1347</v>
      </c>
      <c r="B65" s="468" t="s">
        <v>1351</v>
      </c>
      <c r="C65" s="351">
        <v>35</v>
      </c>
      <c r="D65" s="415" t="s">
        <v>1237</v>
      </c>
      <c r="E65" s="378" t="s">
        <v>1238</v>
      </c>
      <c r="F65" s="351">
        <v>30</v>
      </c>
    </row>
    <row r="66" spans="1:6" ht="30.75" thickBot="1">
      <c r="A66" s="339" t="s">
        <v>1348</v>
      </c>
      <c r="B66" s="412" t="s">
        <v>1352</v>
      </c>
      <c r="C66" s="351">
        <v>32</v>
      </c>
      <c r="D66" s="413" t="s">
        <v>1239</v>
      </c>
      <c r="E66" s="378" t="s">
        <v>1240</v>
      </c>
      <c r="F66" s="350">
        <v>40</v>
      </c>
    </row>
    <row r="67" spans="1:6" ht="30.75" thickBot="1">
      <c r="A67" s="339" t="s">
        <v>1349</v>
      </c>
      <c r="B67" s="412" t="s">
        <v>1353</v>
      </c>
      <c r="C67" s="351">
        <v>28</v>
      </c>
      <c r="D67" s="414" t="s">
        <v>1241</v>
      </c>
      <c r="E67" s="378" t="s">
        <v>1242</v>
      </c>
      <c r="F67" s="346">
        <v>33</v>
      </c>
    </row>
    <row r="68" spans="1:6" ht="30">
      <c r="D68" s="416" t="s">
        <v>1243</v>
      </c>
      <c r="E68" s="420" t="s">
        <v>1244</v>
      </c>
      <c r="F68" s="346">
        <v>30</v>
      </c>
    </row>
    <row r="69" spans="1:6" ht="15.75">
      <c r="D69" s="417" t="s">
        <v>1245</v>
      </c>
      <c r="E69" s="421" t="s">
        <v>1246</v>
      </c>
      <c r="F69" s="346">
        <v>30</v>
      </c>
    </row>
  </sheetData>
  <mergeCells count="7">
    <mergeCell ref="A61:C61"/>
    <mergeCell ref="D61:F61"/>
    <mergeCell ref="A1:F1"/>
    <mergeCell ref="A2:F2"/>
    <mergeCell ref="A4:C4"/>
    <mergeCell ref="D4:F4"/>
    <mergeCell ref="A29:C29"/>
  </mergeCells>
  <pageMargins left="0.7" right="0.7" top="0.75" bottom="0.75" header="0.3" footer="0.3"/>
  <pageSetup paperSize="9" orientation="portrait"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
  <sheetViews>
    <sheetView workbookViewId="0">
      <selection activeCell="I2" sqref="I2"/>
    </sheetView>
  </sheetViews>
  <sheetFormatPr defaultRowHeight="12.75"/>
  <cols>
    <col min="1" max="1" width="26.140625" customWidth="1"/>
    <col min="2" max="2" width="32.42578125" customWidth="1"/>
    <col min="3" max="3" width="38.140625" customWidth="1"/>
    <col min="4" max="4" width="34.28515625" customWidth="1"/>
  </cols>
  <sheetData>
    <row r="1" spans="1:4" s="373" customFormat="1" ht="66" customHeight="1">
      <c r="A1" s="847" t="s">
        <v>1146</v>
      </c>
      <c r="B1" s="847"/>
      <c r="C1" s="847"/>
      <c r="D1" s="847"/>
    </row>
    <row r="2" spans="1:4" s="373" customFormat="1" ht="62.25" customHeight="1">
      <c r="B2" s="907" t="s">
        <v>287</v>
      </c>
      <c r="C2" s="907"/>
      <c r="D2" s="907"/>
    </row>
    <row r="4" spans="1:4" ht="29.25" customHeight="1">
      <c r="A4" s="374" t="s">
        <v>195</v>
      </c>
      <c r="B4" s="375" t="s">
        <v>126</v>
      </c>
      <c r="C4" s="375" t="s">
        <v>1144</v>
      </c>
      <c r="D4" s="376" t="s">
        <v>107</v>
      </c>
    </row>
    <row r="5" spans="1:4" ht="15.75" customHeight="1">
      <c r="A5" s="1026" t="s">
        <v>1131</v>
      </c>
      <c r="B5" s="377" t="s">
        <v>1132</v>
      </c>
      <c r="C5" s="1028"/>
    </row>
    <row r="6" spans="1:4" ht="77.25" customHeight="1">
      <c r="A6" s="1027"/>
      <c r="B6" s="378" t="s">
        <v>1133</v>
      </c>
      <c r="C6" s="1029"/>
      <c r="D6" s="1025" t="s">
        <v>1143</v>
      </c>
    </row>
    <row r="7" spans="1:4" ht="15.75" customHeight="1">
      <c r="A7" s="1026" t="s">
        <v>1134</v>
      </c>
      <c r="B7" s="377" t="s">
        <v>1135</v>
      </c>
      <c r="C7" s="1028"/>
      <c r="D7" s="1025"/>
    </row>
    <row r="8" spans="1:4" ht="88.5" customHeight="1">
      <c r="A8" s="1027"/>
      <c r="B8" s="378" t="s">
        <v>1136</v>
      </c>
      <c r="C8" s="1029"/>
      <c r="D8" s="1025"/>
    </row>
    <row r="9" spans="1:4" ht="15.75" customHeight="1">
      <c r="A9" s="1026" t="s">
        <v>1137</v>
      </c>
      <c r="B9" s="377" t="s">
        <v>1138</v>
      </c>
      <c r="C9" s="1028"/>
      <c r="D9" s="1025"/>
    </row>
    <row r="10" spans="1:4" ht="46.5" customHeight="1">
      <c r="A10" s="1027"/>
      <c r="B10" s="378" t="s">
        <v>1139</v>
      </c>
      <c r="C10" s="1029"/>
      <c r="D10" s="1025"/>
    </row>
    <row r="11" spans="1:4" ht="15.75" customHeight="1">
      <c r="A11" s="1026" t="s">
        <v>1140</v>
      </c>
      <c r="B11" s="377" t="s">
        <v>1141</v>
      </c>
      <c r="C11" s="1028"/>
      <c r="D11" s="1025"/>
    </row>
    <row r="12" spans="1:4" ht="30">
      <c r="A12" s="1027"/>
      <c r="B12" s="378" t="s">
        <v>1142</v>
      </c>
      <c r="C12" s="1029"/>
      <c r="D12" s="1025"/>
    </row>
  </sheetData>
  <mergeCells count="11">
    <mergeCell ref="A1:D1"/>
    <mergeCell ref="B2:D2"/>
    <mergeCell ref="D6:D12"/>
    <mergeCell ref="A9:A10"/>
    <mergeCell ref="A7:A8"/>
    <mergeCell ref="A5:A6"/>
    <mergeCell ref="A11:A12"/>
    <mergeCell ref="C11:C12"/>
    <mergeCell ref="C9:C10"/>
    <mergeCell ref="C7:C8"/>
    <mergeCell ref="C5:C6"/>
  </mergeCells>
  <pageMargins left="0.7" right="0.7" top="0.75" bottom="0.75" header="0.3" footer="0.3"/>
  <pageSetup paperSize="9" orientation="portrait"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workbookViewId="0">
      <selection activeCell="H14" sqref="H14"/>
    </sheetView>
  </sheetViews>
  <sheetFormatPr defaultRowHeight="12.75"/>
  <cols>
    <col min="1" max="1" width="18" customWidth="1"/>
    <col min="2" max="2" width="57.28515625" customWidth="1"/>
    <col min="3" max="3" width="59.85546875" customWidth="1"/>
    <col min="4" max="4" width="11" customWidth="1"/>
  </cols>
  <sheetData>
    <row r="1" spans="1:4" s="422" customFormat="1" ht="66" customHeight="1">
      <c r="A1" s="847" t="s">
        <v>1252</v>
      </c>
      <c r="B1" s="847"/>
      <c r="C1" s="847"/>
      <c r="D1" s="847"/>
    </row>
    <row r="2" spans="1:4" s="422" customFormat="1" ht="62.25" customHeight="1">
      <c r="B2" s="907" t="s">
        <v>287</v>
      </c>
      <c r="C2" s="907"/>
      <c r="D2" s="907"/>
    </row>
    <row r="4" spans="1:4" ht="29.25" customHeight="1">
      <c r="A4" s="374" t="s">
        <v>195</v>
      </c>
      <c r="B4" s="375" t="s">
        <v>126</v>
      </c>
      <c r="C4" s="375" t="s">
        <v>1144</v>
      </c>
      <c r="D4" s="376" t="s">
        <v>107</v>
      </c>
    </row>
    <row r="5" spans="1:4" ht="29.25" customHeight="1">
      <c r="A5" s="1030" t="s">
        <v>1252</v>
      </c>
      <c r="B5" s="1030"/>
      <c r="C5" s="1030"/>
      <c r="D5" s="1031"/>
    </row>
    <row r="6" spans="1:4" ht="241.5" customHeight="1">
      <c r="A6" s="424" t="s">
        <v>1250</v>
      </c>
      <c r="B6" s="425" t="s">
        <v>1256</v>
      </c>
      <c r="C6" s="423"/>
      <c r="D6" s="462">
        <v>370</v>
      </c>
    </row>
    <row r="7" spans="1:4" ht="255.75" customHeight="1">
      <c r="A7" s="424" t="s">
        <v>1249</v>
      </c>
      <c r="B7" s="425" t="s">
        <v>1253</v>
      </c>
      <c r="C7" s="423"/>
      <c r="D7" s="462">
        <v>615</v>
      </c>
    </row>
    <row r="8" spans="1:4" ht="120" customHeight="1">
      <c r="A8" s="424" t="s">
        <v>1254</v>
      </c>
      <c r="B8" s="425" t="s">
        <v>1255</v>
      </c>
      <c r="C8" s="423"/>
      <c r="D8" s="409">
        <v>145</v>
      </c>
    </row>
    <row r="9" spans="1:4" ht="213.75" customHeight="1">
      <c r="A9" s="424" t="s">
        <v>1251</v>
      </c>
      <c r="B9" s="425" t="s">
        <v>1257</v>
      </c>
      <c r="C9" s="423"/>
      <c r="D9" s="150">
        <v>1230</v>
      </c>
    </row>
  </sheetData>
  <mergeCells count="3">
    <mergeCell ref="A1:D1"/>
    <mergeCell ref="B2:D2"/>
    <mergeCell ref="A5:D5"/>
  </mergeCells>
  <pageMargins left="0.7" right="0.7" top="0.75" bottom="0.75" header="0.3" footer="0.3"/>
  <pageSetup paperSize="9" scale="7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
  <sheetViews>
    <sheetView zoomScale="80" zoomScaleNormal="80" workbookViewId="0">
      <selection sqref="A1:H1"/>
    </sheetView>
  </sheetViews>
  <sheetFormatPr defaultRowHeight="12.75"/>
  <cols>
    <col min="1" max="1" width="26.7109375" customWidth="1"/>
    <col min="2" max="2" width="43.5703125" customWidth="1"/>
    <col min="3" max="4" width="42.42578125" customWidth="1"/>
    <col min="5" max="6" width="36.85546875" bestFit="1" customWidth="1"/>
    <col min="7" max="7" width="36.28515625" bestFit="1" customWidth="1"/>
    <col min="8" max="8" width="49.140625" bestFit="1" customWidth="1"/>
  </cols>
  <sheetData>
    <row r="1" spans="1:8" s="437" customFormat="1" ht="66" customHeight="1">
      <c r="A1" s="847" t="s">
        <v>1338</v>
      </c>
      <c r="B1" s="847"/>
      <c r="C1" s="847"/>
      <c r="D1" s="847"/>
      <c r="E1" s="847"/>
      <c r="F1" s="847"/>
      <c r="G1" s="847"/>
      <c r="H1" s="847"/>
    </row>
    <row r="2" spans="1:8" s="437" customFormat="1" ht="62.25" customHeight="1">
      <c r="B2" s="463"/>
      <c r="C2" s="907" t="s">
        <v>287</v>
      </c>
      <c r="D2" s="907"/>
      <c r="E2" s="907"/>
      <c r="F2" s="907"/>
      <c r="G2" s="907"/>
      <c r="H2" s="907"/>
    </row>
    <row r="4" spans="1:8" ht="248.25" customHeight="1">
      <c r="A4" s="444" t="s">
        <v>1144</v>
      </c>
      <c r="B4" s="465"/>
      <c r="C4" s="426"/>
      <c r="D4" s="464"/>
      <c r="E4" s="426"/>
      <c r="F4" s="427"/>
      <c r="G4" s="426"/>
      <c r="H4" s="426"/>
    </row>
    <row r="5" spans="1:8" ht="28.5">
      <c r="A5" s="1032"/>
      <c r="B5" s="438" t="s">
        <v>1344</v>
      </c>
      <c r="C5" s="438" t="s">
        <v>1258</v>
      </c>
      <c r="D5" s="438" t="s">
        <v>1260</v>
      </c>
      <c r="E5" s="445" t="s">
        <v>1259</v>
      </c>
      <c r="F5" s="438" t="s">
        <v>1261</v>
      </c>
      <c r="G5" s="446" t="s">
        <v>1262</v>
      </c>
      <c r="H5" s="446" t="s">
        <v>1263</v>
      </c>
    </row>
    <row r="6" spans="1:8" ht="50.25" customHeight="1">
      <c r="A6" s="1033"/>
      <c r="B6" s="1034" t="s">
        <v>1282</v>
      </c>
      <c r="C6" s="428" t="s">
        <v>1339</v>
      </c>
      <c r="D6" s="428" t="s">
        <v>1341</v>
      </c>
      <c r="E6" s="429" t="s">
        <v>1340</v>
      </c>
      <c r="F6" s="429" t="s">
        <v>1342</v>
      </c>
      <c r="G6" s="429" t="s">
        <v>1345</v>
      </c>
      <c r="H6" s="429" t="s">
        <v>1343</v>
      </c>
    </row>
    <row r="7" spans="1:8" ht="75.75" customHeight="1">
      <c r="A7" s="440" t="s">
        <v>1264</v>
      </c>
      <c r="B7" s="1035"/>
      <c r="C7" s="429" t="s">
        <v>1265</v>
      </c>
      <c r="D7" s="429" t="s">
        <v>1265</v>
      </c>
      <c r="E7" s="430" t="s">
        <v>1265</v>
      </c>
      <c r="F7" s="430" t="s">
        <v>1265</v>
      </c>
      <c r="G7" s="429" t="s">
        <v>1266</v>
      </c>
      <c r="H7" s="429" t="s">
        <v>1266</v>
      </c>
    </row>
    <row r="8" spans="1:8" ht="18.75">
      <c r="A8" s="439" t="s">
        <v>1267</v>
      </c>
      <c r="B8" s="1035"/>
      <c r="C8" s="429" t="s">
        <v>1268</v>
      </c>
      <c r="D8" s="429" t="s">
        <v>1268</v>
      </c>
      <c r="E8" s="430" t="s">
        <v>1268</v>
      </c>
      <c r="F8" s="430" t="s">
        <v>1268</v>
      </c>
      <c r="G8" s="429" t="s">
        <v>1268</v>
      </c>
      <c r="H8" s="429" t="s">
        <v>1268</v>
      </c>
    </row>
    <row r="9" spans="1:8" ht="54.75" customHeight="1">
      <c r="A9" s="441" t="s">
        <v>1269</v>
      </c>
      <c r="B9" s="1035"/>
      <c r="C9" s="429" t="s">
        <v>1270</v>
      </c>
      <c r="D9" s="429" t="s">
        <v>1270</v>
      </c>
      <c r="E9" s="430" t="s">
        <v>1270</v>
      </c>
      <c r="F9" s="430" t="s">
        <v>1270</v>
      </c>
      <c r="G9" s="429" t="s">
        <v>1271</v>
      </c>
      <c r="H9" s="429" t="s">
        <v>1271</v>
      </c>
    </row>
    <row r="10" spans="1:8" ht="31.5" customHeight="1">
      <c r="A10" s="439" t="s">
        <v>1272</v>
      </c>
      <c r="B10" s="1035"/>
      <c r="C10" s="431"/>
      <c r="D10" s="433"/>
      <c r="E10" s="432"/>
      <c r="F10" s="432"/>
      <c r="G10" s="431"/>
      <c r="H10" s="431"/>
    </row>
    <row r="11" spans="1:8" ht="18.75">
      <c r="A11" s="442" t="s">
        <v>1273</v>
      </c>
      <c r="B11" s="1035"/>
      <c r="C11" s="434" t="s">
        <v>1274</v>
      </c>
      <c r="D11" s="434" t="s">
        <v>1274</v>
      </c>
      <c r="E11" s="435" t="s">
        <v>1274</v>
      </c>
      <c r="F11" s="430" t="s">
        <v>1274</v>
      </c>
      <c r="G11" s="429" t="s">
        <v>1275</v>
      </c>
      <c r="H11" s="429" t="s">
        <v>1275</v>
      </c>
    </row>
    <row r="12" spans="1:8" ht="32.25" customHeight="1">
      <c r="A12" s="439" t="s">
        <v>1276</v>
      </c>
      <c r="B12" s="1035"/>
      <c r="C12" s="429"/>
      <c r="D12" s="429"/>
      <c r="E12" s="429"/>
      <c r="F12" s="432"/>
      <c r="G12" s="433"/>
      <c r="H12" s="431"/>
    </row>
    <row r="13" spans="1:8" ht="54.75" customHeight="1">
      <c r="A13" s="443" t="s">
        <v>1277</v>
      </c>
      <c r="B13" s="1035"/>
      <c r="C13" s="436"/>
      <c r="D13" s="431"/>
      <c r="E13" s="431"/>
      <c r="F13" s="432"/>
      <c r="G13" s="433"/>
      <c r="H13" s="433"/>
    </row>
    <row r="14" spans="1:8" ht="18.75">
      <c r="A14" s="439" t="s">
        <v>1278</v>
      </c>
      <c r="B14" s="1035"/>
      <c r="C14" s="429" t="s">
        <v>1279</v>
      </c>
      <c r="D14" s="436" t="s">
        <v>1280</v>
      </c>
      <c r="E14" s="436" t="s">
        <v>1280</v>
      </c>
      <c r="F14" s="430" t="s">
        <v>1280</v>
      </c>
      <c r="G14" s="429" t="s">
        <v>1279</v>
      </c>
      <c r="H14" s="429" t="s">
        <v>1279</v>
      </c>
    </row>
    <row r="15" spans="1:8" ht="57" customHeight="1">
      <c r="A15" s="441" t="s">
        <v>1281</v>
      </c>
      <c r="B15" s="1036"/>
      <c r="C15" s="433"/>
      <c r="D15" s="433"/>
      <c r="E15" s="433"/>
      <c r="F15" s="431"/>
      <c r="G15" s="431"/>
      <c r="H15" s="431"/>
    </row>
    <row r="16" spans="1:8" ht="26.25">
      <c r="A16" s="438" t="s">
        <v>107</v>
      </c>
      <c r="B16" s="466">
        <v>354</v>
      </c>
      <c r="C16" s="467">
        <v>560</v>
      </c>
      <c r="D16" s="467">
        <v>571</v>
      </c>
      <c r="E16" s="467">
        <v>674</v>
      </c>
      <c r="F16" s="467">
        <v>1267</v>
      </c>
      <c r="G16" s="467">
        <v>1207</v>
      </c>
      <c r="H16" s="467">
        <v>1300</v>
      </c>
    </row>
  </sheetData>
  <mergeCells count="4">
    <mergeCell ref="A1:H1"/>
    <mergeCell ref="C2:H2"/>
    <mergeCell ref="A5:A6"/>
    <mergeCell ref="B6:B15"/>
  </mergeCells>
  <pageMargins left="0.7" right="0.7" top="0.75" bottom="0.75" header="0.3" footer="0.3"/>
  <pageSetup paperSize="9" scale="4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8"/>
  <sheetViews>
    <sheetView workbookViewId="0">
      <pane ySplit="2" topLeftCell="A15" activePane="bottomLeft" state="frozen"/>
      <selection pane="bottomLeft" activeCell="A16" sqref="A16"/>
    </sheetView>
  </sheetViews>
  <sheetFormatPr defaultRowHeight="15"/>
  <cols>
    <col min="1" max="1" width="26.5703125" style="6" customWidth="1"/>
    <col min="2" max="2" width="20.7109375" style="4" bestFit="1" customWidth="1"/>
    <col min="3" max="3" width="26.140625" style="4" customWidth="1"/>
    <col min="4" max="4" width="13.28515625" style="4" bestFit="1" customWidth="1"/>
    <col min="5" max="5" width="11.5703125" style="4" customWidth="1"/>
    <col min="6" max="6" width="13.7109375" style="4" bestFit="1" customWidth="1"/>
    <col min="7" max="7" width="29.7109375" style="4" customWidth="1"/>
    <col min="8" max="8" width="11.85546875" style="4" bestFit="1" customWidth="1"/>
    <col min="9" max="9" width="13.28515625" style="3" bestFit="1" customWidth="1"/>
    <col min="10" max="10" width="13.42578125" style="3" customWidth="1"/>
    <col min="11" max="11" width="10.7109375" style="3" customWidth="1"/>
    <col min="12" max="12" width="9.85546875" style="3" bestFit="1" customWidth="1"/>
    <col min="13" max="16384" width="9.140625" style="3"/>
  </cols>
  <sheetData>
    <row r="1" spans="1:13" s="8" customFormat="1" ht="67.5" customHeight="1">
      <c r="A1" s="847" t="s">
        <v>202</v>
      </c>
      <c r="B1" s="847"/>
      <c r="C1" s="847"/>
      <c r="D1" s="847"/>
      <c r="E1" s="847"/>
      <c r="F1" s="847"/>
      <c r="G1" s="847"/>
      <c r="H1" s="847"/>
      <c r="I1" s="847"/>
      <c r="J1" s="847"/>
      <c r="K1" s="847"/>
    </row>
    <row r="2" spans="1:13" ht="53.25" customHeight="1">
      <c r="A2" s="856"/>
      <c r="B2" s="856"/>
      <c r="C2" s="856"/>
      <c r="D2" s="856"/>
      <c r="E2" s="856"/>
      <c r="F2" s="857" t="s">
        <v>284</v>
      </c>
      <c r="G2" s="857"/>
      <c r="H2" s="857"/>
    </row>
    <row r="3" spans="1:13" ht="15.75" thickBot="1"/>
    <row r="4" spans="1:13" s="689" customFormat="1" ht="26.25" customHeight="1" thickBot="1">
      <c r="A4" s="693" t="s">
        <v>55</v>
      </c>
      <c r="B4" s="693" t="s">
        <v>1640</v>
      </c>
      <c r="C4" s="693" t="s">
        <v>1653</v>
      </c>
      <c r="D4" s="693" t="s">
        <v>128</v>
      </c>
      <c r="E4" s="693" t="s">
        <v>112</v>
      </c>
      <c r="F4" s="693" t="s">
        <v>1605</v>
      </c>
      <c r="G4" s="693" t="s">
        <v>1641</v>
      </c>
      <c r="H4" s="693" t="s">
        <v>1642</v>
      </c>
      <c r="I4" s="693" t="s">
        <v>1643</v>
      </c>
      <c r="J4" s="693" t="s">
        <v>1886</v>
      </c>
      <c r="K4" s="693" t="s">
        <v>1891</v>
      </c>
      <c r="L4" s="693" t="s">
        <v>107</v>
      </c>
      <c r="M4" s="688"/>
    </row>
    <row r="5" spans="1:13" s="689" customFormat="1" ht="16.5" thickBot="1">
      <c r="A5" s="848"/>
      <c r="B5" s="849"/>
      <c r="C5" s="849"/>
      <c r="D5" s="849"/>
      <c r="E5" s="849"/>
      <c r="F5" s="849"/>
      <c r="G5" s="849"/>
      <c r="H5" s="849"/>
      <c r="I5" s="849"/>
      <c r="J5" s="849"/>
      <c r="K5" s="849"/>
      <c r="L5" s="849"/>
      <c r="M5" s="688"/>
    </row>
    <row r="6" spans="1:13" s="689" customFormat="1" ht="26.25" customHeight="1" thickBot="1">
      <c r="A6" s="850" t="s">
        <v>485</v>
      </c>
      <c r="B6" s="851"/>
      <c r="C6" s="851"/>
      <c r="D6" s="851"/>
      <c r="E6" s="851"/>
      <c r="F6" s="851"/>
      <c r="G6" s="851"/>
      <c r="H6" s="851"/>
      <c r="I6" s="851"/>
      <c r="J6" s="851"/>
      <c r="K6" s="851"/>
      <c r="L6" s="851"/>
      <c r="M6" s="688"/>
    </row>
    <row r="7" spans="1:13" s="690" customFormat="1" ht="42" customHeight="1" thickBot="1">
      <c r="A7" s="697" t="s">
        <v>1880</v>
      </c>
      <c r="B7" s="673" t="s">
        <v>1887</v>
      </c>
      <c r="C7" s="636" t="s">
        <v>1881</v>
      </c>
      <c r="D7" s="635" t="s">
        <v>1649</v>
      </c>
      <c r="E7" s="636" t="s">
        <v>1644</v>
      </c>
      <c r="F7" s="635" t="s">
        <v>1882</v>
      </c>
      <c r="G7" s="636" t="s">
        <v>118</v>
      </c>
      <c r="H7" s="636" t="s">
        <v>1647</v>
      </c>
      <c r="I7" s="636" t="s">
        <v>1632</v>
      </c>
      <c r="J7" s="636" t="s">
        <v>1879</v>
      </c>
      <c r="K7" s="700" t="s">
        <v>1892</v>
      </c>
      <c r="L7" s="711">
        <v>425</v>
      </c>
      <c r="M7" s="688"/>
    </row>
    <row r="8" spans="1:13" s="689" customFormat="1" ht="42" customHeight="1" thickBot="1">
      <c r="A8" s="697" t="s">
        <v>1883</v>
      </c>
      <c r="B8" s="634" t="s">
        <v>1888</v>
      </c>
      <c r="C8" s="694" t="s">
        <v>1881</v>
      </c>
      <c r="D8" s="635" t="s">
        <v>1649</v>
      </c>
      <c r="E8" s="636" t="s">
        <v>1884</v>
      </c>
      <c r="F8" s="633" t="s">
        <v>1416</v>
      </c>
      <c r="G8" s="637" t="s">
        <v>118</v>
      </c>
      <c r="H8" s="633" t="s">
        <v>1646</v>
      </c>
      <c r="I8" s="623" t="s">
        <v>1632</v>
      </c>
      <c r="J8" s="633" t="s">
        <v>1879</v>
      </c>
      <c r="K8" s="700" t="s">
        <v>1892</v>
      </c>
      <c r="L8" s="713">
        <v>465</v>
      </c>
      <c r="M8" s="688"/>
    </row>
    <row r="9" spans="1:13" s="689" customFormat="1" ht="42" customHeight="1" thickBot="1">
      <c r="A9" s="698" t="s">
        <v>1969</v>
      </c>
      <c r="B9" s="773" t="s">
        <v>1970</v>
      </c>
      <c r="C9" s="694" t="s">
        <v>1881</v>
      </c>
      <c r="D9" s="635" t="s">
        <v>1649</v>
      </c>
      <c r="E9" s="636" t="s">
        <v>1884</v>
      </c>
      <c r="F9" s="633" t="s">
        <v>1416</v>
      </c>
      <c r="G9" s="637" t="s">
        <v>118</v>
      </c>
      <c r="H9" s="633" t="s">
        <v>1646</v>
      </c>
      <c r="I9" s="623" t="s">
        <v>1632</v>
      </c>
      <c r="J9" s="633" t="s">
        <v>1879</v>
      </c>
      <c r="K9" s="700" t="s">
        <v>1892</v>
      </c>
      <c r="L9" s="713">
        <v>550</v>
      </c>
      <c r="M9" s="688"/>
    </row>
    <row r="10" spans="1:13" s="692" customFormat="1" ht="42" customHeight="1" thickBot="1">
      <c r="A10" s="697" t="s">
        <v>1648</v>
      </c>
      <c r="B10" s="695" t="s">
        <v>1889</v>
      </c>
      <c r="C10" s="694" t="s">
        <v>1885</v>
      </c>
      <c r="D10" s="633" t="s">
        <v>1649</v>
      </c>
      <c r="E10" s="637" t="s">
        <v>1650</v>
      </c>
      <c r="F10" s="633" t="s">
        <v>1651</v>
      </c>
      <c r="G10" s="637" t="s">
        <v>118</v>
      </c>
      <c r="H10" s="633" t="s">
        <v>1646</v>
      </c>
      <c r="I10" s="623" t="s">
        <v>1632</v>
      </c>
      <c r="J10" s="633" t="s">
        <v>1879</v>
      </c>
      <c r="K10" s="700" t="s">
        <v>1892</v>
      </c>
      <c r="L10" s="713">
        <v>600</v>
      </c>
      <c r="M10" s="691"/>
    </row>
    <row r="11" spans="1:13" s="692" customFormat="1" ht="42" customHeight="1" thickBot="1">
      <c r="A11" s="699" t="s">
        <v>1652</v>
      </c>
      <c r="B11" s="696" t="s">
        <v>1890</v>
      </c>
      <c r="C11" s="694" t="s">
        <v>1885</v>
      </c>
      <c r="D11" s="633" t="s">
        <v>1649</v>
      </c>
      <c r="E11" s="637" t="s">
        <v>1650</v>
      </c>
      <c r="F11" s="633" t="s">
        <v>1651</v>
      </c>
      <c r="G11" s="638" t="s">
        <v>118</v>
      </c>
      <c r="H11" s="639" t="s">
        <v>1646</v>
      </c>
      <c r="I11" s="640" t="s">
        <v>1632</v>
      </c>
      <c r="J11" s="639" t="s">
        <v>1879</v>
      </c>
      <c r="K11" s="701" t="s">
        <v>1892</v>
      </c>
      <c r="L11" s="714">
        <v>750</v>
      </c>
      <c r="M11" s="691"/>
    </row>
    <row r="12" spans="1:13">
      <c r="A12" s="854" t="s">
        <v>1898</v>
      </c>
      <c r="B12" s="854"/>
      <c r="C12" s="854"/>
      <c r="D12" s="854"/>
      <c r="E12" s="854"/>
      <c r="F12" s="854"/>
      <c r="G12" s="854"/>
      <c r="H12" s="854"/>
      <c r="I12" s="854"/>
      <c r="J12" s="854"/>
      <c r="K12" s="854"/>
      <c r="L12" s="854"/>
    </row>
    <row r="13" spans="1:13" ht="15.75" thickBot="1">
      <c r="A13" s="855"/>
      <c r="B13" s="855"/>
      <c r="C13" s="855"/>
      <c r="D13" s="855"/>
      <c r="E13" s="855"/>
      <c r="F13" s="855"/>
      <c r="G13" s="855"/>
      <c r="H13" s="855"/>
      <c r="I13" s="855"/>
      <c r="J13" s="855"/>
      <c r="K13" s="855"/>
      <c r="L13" s="855"/>
    </row>
    <row r="14" spans="1:13" ht="25.5" customHeight="1" thickBot="1">
      <c r="A14" s="693" t="s">
        <v>55</v>
      </c>
      <c r="B14" s="693" t="s">
        <v>1640</v>
      </c>
      <c r="C14" s="693" t="s">
        <v>1653</v>
      </c>
      <c r="D14" s="693" t="s">
        <v>128</v>
      </c>
      <c r="E14" s="693" t="s">
        <v>112</v>
      </c>
      <c r="F14" s="693" t="s">
        <v>1605</v>
      </c>
      <c r="G14" s="693" t="s">
        <v>1641</v>
      </c>
      <c r="H14" s="693" t="s">
        <v>1642</v>
      </c>
      <c r="I14" s="693" t="s">
        <v>1643</v>
      </c>
      <c r="J14" s="693" t="s">
        <v>1886</v>
      </c>
      <c r="K14" s="693" t="s">
        <v>1891</v>
      </c>
      <c r="L14" s="693" t="s">
        <v>107</v>
      </c>
    </row>
    <row r="15" spans="1:13" ht="24" thickBot="1">
      <c r="A15" s="852" t="s">
        <v>1893</v>
      </c>
      <c r="B15" s="853"/>
      <c r="C15" s="853"/>
      <c r="D15" s="853"/>
      <c r="E15" s="853"/>
      <c r="F15" s="853"/>
      <c r="G15" s="853"/>
      <c r="H15" s="853"/>
      <c r="I15" s="853"/>
      <c r="J15" s="853"/>
      <c r="K15" s="853"/>
      <c r="L15" s="853"/>
    </row>
    <row r="16" spans="1:13" s="705" customFormat="1" ht="90" thickBot="1">
      <c r="A16" s="710" t="s">
        <v>1894</v>
      </c>
      <c r="B16" s="702" t="s">
        <v>1899</v>
      </c>
      <c r="C16" s="703" t="s">
        <v>1654</v>
      </c>
      <c r="D16" s="703" t="s">
        <v>1622</v>
      </c>
      <c r="E16" s="703" t="s">
        <v>1650</v>
      </c>
      <c r="F16" s="703" t="s">
        <v>1623</v>
      </c>
      <c r="G16" s="703" t="s">
        <v>1655</v>
      </c>
      <c r="H16" s="704" t="s">
        <v>1656</v>
      </c>
      <c r="I16" s="703" t="s">
        <v>1638</v>
      </c>
      <c r="J16" s="703" t="s">
        <v>1895</v>
      </c>
      <c r="K16" s="701" t="s">
        <v>1892</v>
      </c>
      <c r="L16" s="712" t="s">
        <v>160</v>
      </c>
    </row>
    <row r="17" spans="1:12" s="705" customFormat="1" ht="90" thickBot="1">
      <c r="A17" s="697" t="s">
        <v>1896</v>
      </c>
      <c r="B17" s="706" t="s">
        <v>1900</v>
      </c>
      <c r="C17" s="641" t="s">
        <v>1654</v>
      </c>
      <c r="D17" s="641" t="s">
        <v>1622</v>
      </c>
      <c r="E17" s="641" t="s">
        <v>1650</v>
      </c>
      <c r="F17" s="641" t="s">
        <v>1623</v>
      </c>
      <c r="G17" s="641" t="s">
        <v>1655</v>
      </c>
      <c r="H17" s="671" t="s">
        <v>1656</v>
      </c>
      <c r="I17" s="641" t="s">
        <v>1638</v>
      </c>
      <c r="J17" s="641" t="s">
        <v>1895</v>
      </c>
      <c r="K17" s="701" t="s">
        <v>1892</v>
      </c>
      <c r="L17" s="712" t="s">
        <v>160</v>
      </c>
    </row>
    <row r="18" spans="1:12" s="705" customFormat="1" ht="90" thickBot="1">
      <c r="A18" s="699" t="s">
        <v>1804</v>
      </c>
      <c r="B18" s="707" t="s">
        <v>1901</v>
      </c>
      <c r="C18" s="642" t="s">
        <v>1805</v>
      </c>
      <c r="D18" s="708" t="s">
        <v>1897</v>
      </c>
      <c r="E18" s="642" t="s">
        <v>1650</v>
      </c>
      <c r="F18" s="709" t="s">
        <v>1416</v>
      </c>
      <c r="G18" s="709" t="s">
        <v>1655</v>
      </c>
      <c r="H18" s="642" t="s">
        <v>1806</v>
      </c>
      <c r="I18" s="709" t="s">
        <v>1638</v>
      </c>
      <c r="J18" s="709" t="s">
        <v>1895</v>
      </c>
      <c r="K18" s="701" t="s">
        <v>1892</v>
      </c>
      <c r="L18" s="712" t="s">
        <v>160</v>
      </c>
    </row>
  </sheetData>
  <mergeCells count="7">
    <mergeCell ref="A1:K1"/>
    <mergeCell ref="A5:L5"/>
    <mergeCell ref="A6:L6"/>
    <mergeCell ref="A15:L15"/>
    <mergeCell ref="A12:L13"/>
    <mergeCell ref="A2:E2"/>
    <mergeCell ref="F2:H2"/>
  </mergeCells>
  <printOptions horizontalCentered="1"/>
  <pageMargins left="0.5" right="0.5" top="0.5" bottom="0.5" header="0.3" footer="0.3"/>
  <pageSetup paperSize="9" scale="90" orientation="landscape"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5"/>
  <sheetViews>
    <sheetView workbookViewId="0">
      <pane ySplit="3" topLeftCell="A10" activePane="bottomLeft" state="frozen"/>
      <selection pane="bottomLeft" activeCell="A17" sqref="A17:XFD17"/>
    </sheetView>
  </sheetViews>
  <sheetFormatPr defaultRowHeight="15.75"/>
  <cols>
    <col min="1" max="1" width="29.85546875" style="8" customWidth="1"/>
    <col min="2" max="2" width="56" style="8" customWidth="1"/>
    <col min="3" max="3" width="13.5703125" style="8" bestFit="1" customWidth="1"/>
    <col min="4" max="4" width="14.28515625" style="8" customWidth="1"/>
    <col min="5" max="5" width="13" style="8" customWidth="1"/>
    <col min="6" max="16384" width="9.140625" style="8"/>
  </cols>
  <sheetData>
    <row r="1" spans="1:9" ht="66.75" customHeight="1">
      <c r="A1" s="847" t="s">
        <v>201</v>
      </c>
      <c r="B1" s="847"/>
      <c r="C1" s="847"/>
      <c r="D1" s="847"/>
      <c r="E1" s="847"/>
    </row>
    <row r="2" spans="1:9" s="3" customFormat="1" ht="58.5" customHeight="1">
      <c r="A2" s="13"/>
      <c r="B2" s="13"/>
      <c r="C2" s="857" t="s">
        <v>284</v>
      </c>
      <c r="D2" s="857"/>
      <c r="E2" s="857"/>
      <c r="G2" s="14"/>
      <c r="H2" s="14"/>
      <c r="I2" s="14"/>
    </row>
    <row r="3" spans="1:9" ht="27.75" customHeight="1">
      <c r="A3" s="204" t="s">
        <v>55</v>
      </c>
      <c r="B3" s="205" t="s">
        <v>121</v>
      </c>
      <c r="C3" s="205" t="s">
        <v>124</v>
      </c>
      <c r="D3" s="205" t="s">
        <v>114</v>
      </c>
      <c r="E3" s="206" t="s">
        <v>107</v>
      </c>
    </row>
    <row r="4" spans="1:9">
      <c r="A4" s="15"/>
      <c r="B4" s="64"/>
      <c r="C4" s="64"/>
      <c r="D4" s="64"/>
      <c r="E4" s="16"/>
    </row>
    <row r="5" spans="1:9">
      <c r="A5" s="861" t="s">
        <v>196</v>
      </c>
      <c r="B5" s="862"/>
      <c r="C5" s="862"/>
      <c r="D5" s="862"/>
      <c r="E5" s="863"/>
    </row>
    <row r="6" spans="1:9">
      <c r="A6" s="151" t="s">
        <v>220</v>
      </c>
      <c r="B6" s="7" t="s">
        <v>221</v>
      </c>
      <c r="C6" s="7" t="s">
        <v>122</v>
      </c>
      <c r="D6" s="7" t="s">
        <v>116</v>
      </c>
      <c r="E6" s="20">
        <v>140</v>
      </c>
    </row>
    <row r="7" spans="1:9">
      <c r="A7" s="152" t="s">
        <v>222</v>
      </c>
      <c r="B7" s="65" t="s">
        <v>223</v>
      </c>
      <c r="C7" s="52" t="s">
        <v>123</v>
      </c>
      <c r="D7" s="65" t="s">
        <v>116</v>
      </c>
      <c r="E7" s="66">
        <v>170</v>
      </c>
    </row>
    <row r="8" spans="1:9">
      <c r="A8" s="152" t="s">
        <v>224</v>
      </c>
      <c r="B8" s="65" t="s">
        <v>225</v>
      </c>
      <c r="C8" s="52" t="s">
        <v>123</v>
      </c>
      <c r="D8" s="65" t="s">
        <v>116</v>
      </c>
      <c r="E8" s="66">
        <v>240</v>
      </c>
    </row>
    <row r="9" spans="1:9">
      <c r="A9" s="864"/>
      <c r="B9" s="864"/>
      <c r="C9" s="864"/>
      <c r="D9" s="864"/>
      <c r="E9" s="864"/>
    </row>
    <row r="10" spans="1:9">
      <c r="A10" s="858" t="s">
        <v>197</v>
      </c>
      <c r="B10" s="859"/>
      <c r="C10" s="859"/>
      <c r="D10" s="859"/>
      <c r="E10" s="860"/>
    </row>
    <row r="11" spans="1:9">
      <c r="A11" s="152" t="s">
        <v>475</v>
      </c>
      <c r="B11" s="65" t="s">
        <v>476</v>
      </c>
      <c r="C11" s="65" t="s">
        <v>198</v>
      </c>
      <c r="D11" s="65" t="s">
        <v>108</v>
      </c>
      <c r="E11" s="66">
        <v>150</v>
      </c>
    </row>
    <row r="12" spans="1:9">
      <c r="A12" s="369" t="s">
        <v>1098</v>
      </c>
      <c r="B12" s="370" t="s">
        <v>1099</v>
      </c>
      <c r="C12" s="370" t="s">
        <v>198</v>
      </c>
      <c r="D12" s="370" t="s">
        <v>108</v>
      </c>
      <c r="E12" s="371">
        <v>235</v>
      </c>
    </row>
    <row r="13" spans="1:9">
      <c r="A13" s="774" t="s">
        <v>1971</v>
      </c>
      <c r="B13" s="370" t="s">
        <v>1100</v>
      </c>
      <c r="C13" s="370" t="s">
        <v>1972</v>
      </c>
      <c r="D13" s="370" t="s">
        <v>108</v>
      </c>
      <c r="E13" s="371">
        <v>100</v>
      </c>
    </row>
    <row r="14" spans="1:9">
      <c r="A14" s="153" t="s">
        <v>1973</v>
      </c>
      <c r="B14" s="52" t="s">
        <v>1974</v>
      </c>
      <c r="C14" s="52" t="s">
        <v>123</v>
      </c>
      <c r="D14" s="52" t="s">
        <v>108</v>
      </c>
      <c r="E14" s="53">
        <v>130</v>
      </c>
    </row>
    <row r="15" spans="1:9">
      <c r="A15" s="369" t="s">
        <v>1975</v>
      </c>
      <c r="B15" s="370" t="s">
        <v>1976</v>
      </c>
      <c r="C15" s="370" t="s">
        <v>123</v>
      </c>
      <c r="D15" s="370" t="s">
        <v>108</v>
      </c>
      <c r="E15" s="371">
        <v>150</v>
      </c>
    </row>
    <row r="16" spans="1:9">
      <c r="A16" s="369" t="s">
        <v>1101</v>
      </c>
      <c r="B16" s="370" t="s">
        <v>1102</v>
      </c>
      <c r="C16" s="370" t="s">
        <v>123</v>
      </c>
      <c r="D16" s="370" t="s">
        <v>108</v>
      </c>
      <c r="E16" s="371">
        <v>290</v>
      </c>
    </row>
    <row r="18" spans="1:5">
      <c r="A18" s="858" t="s">
        <v>478</v>
      </c>
      <c r="B18" s="859"/>
      <c r="C18" s="859"/>
      <c r="D18" s="859"/>
      <c r="E18" s="860"/>
    </row>
    <row r="19" spans="1:5">
      <c r="A19" s="155" t="s">
        <v>241</v>
      </c>
      <c r="B19" s="96" t="s">
        <v>263</v>
      </c>
      <c r="C19" s="96" t="s">
        <v>125</v>
      </c>
      <c r="D19" s="96" t="s">
        <v>265</v>
      </c>
      <c r="E19" s="97">
        <v>125</v>
      </c>
    </row>
    <row r="20" spans="1:5">
      <c r="A20" s="156" t="s">
        <v>340</v>
      </c>
      <c r="B20" s="98" t="s">
        <v>903</v>
      </c>
      <c r="C20" s="137" t="s">
        <v>290</v>
      </c>
      <c r="D20" s="137" t="s">
        <v>289</v>
      </c>
      <c r="E20" s="138">
        <v>135</v>
      </c>
    </row>
    <row r="22" spans="1:5">
      <c r="A22" s="858" t="s">
        <v>477</v>
      </c>
      <c r="B22" s="859"/>
      <c r="C22" s="859"/>
      <c r="D22" s="859"/>
      <c r="E22" s="860"/>
    </row>
    <row r="23" spans="1:5">
      <c r="A23" s="152" t="s">
        <v>479</v>
      </c>
      <c r="B23" s="65" t="s">
        <v>481</v>
      </c>
      <c r="C23" s="65" t="s">
        <v>122</v>
      </c>
      <c r="D23" s="65" t="s">
        <v>265</v>
      </c>
      <c r="E23" s="66">
        <v>95</v>
      </c>
    </row>
    <row r="24" spans="1:5">
      <c r="A24" s="153" t="s">
        <v>480</v>
      </c>
      <c r="B24" s="52" t="s">
        <v>482</v>
      </c>
      <c r="C24" s="52" t="s">
        <v>123</v>
      </c>
      <c r="D24" s="52" t="s">
        <v>265</v>
      </c>
      <c r="E24" s="53">
        <v>130</v>
      </c>
    </row>
    <row r="25" spans="1:5">
      <c r="A25" s="154" t="s">
        <v>483</v>
      </c>
      <c r="B25" s="65" t="s">
        <v>484</v>
      </c>
      <c r="C25" s="65" t="s">
        <v>123</v>
      </c>
      <c r="D25" s="65" t="s">
        <v>265</v>
      </c>
      <c r="E25" s="66">
        <v>175</v>
      </c>
    </row>
  </sheetData>
  <mergeCells count="7">
    <mergeCell ref="A22:E22"/>
    <mergeCell ref="A18:E18"/>
    <mergeCell ref="A1:E1"/>
    <mergeCell ref="C2:E2"/>
    <mergeCell ref="A5:E5"/>
    <mergeCell ref="A9:E9"/>
    <mergeCell ref="A10:E10"/>
  </mergeCells>
  <phoneticPr fontId="0" type="noConversion"/>
  <pageMargins left="0.5" right="0.5" top="0.5" bottom="0.5" header="0.3" footer="0.3"/>
  <pageSetup paperSize="9"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
  <sheetViews>
    <sheetView topLeftCell="A7" zoomScale="75" zoomScaleNormal="75" workbookViewId="0">
      <selection sqref="A1:L1"/>
    </sheetView>
  </sheetViews>
  <sheetFormatPr defaultRowHeight="12.75"/>
  <cols>
    <col min="1" max="1" width="26.28515625" customWidth="1"/>
    <col min="2" max="2" width="43.7109375" customWidth="1"/>
    <col min="3" max="3" width="13.85546875" customWidth="1"/>
    <col min="4" max="4" width="44.42578125" customWidth="1"/>
    <col min="5" max="5" width="39.7109375" customWidth="1"/>
    <col min="6" max="6" width="11.7109375" customWidth="1"/>
    <col min="7" max="7" width="57" style="643" bestFit="1" customWidth="1"/>
    <col min="8" max="8" width="9.85546875" style="644" customWidth="1"/>
    <col min="9" max="9" width="46.42578125" style="644" bestFit="1" customWidth="1"/>
    <col min="10" max="10" width="12.28515625" style="71" customWidth="1"/>
    <col min="11" max="11" width="8.85546875" style="71" customWidth="1"/>
    <col min="12" max="12" width="9.140625" style="71"/>
  </cols>
  <sheetData>
    <row r="1" spans="1:12" s="8" customFormat="1" ht="100.5" customHeight="1">
      <c r="A1" s="865" t="s">
        <v>1690</v>
      </c>
      <c r="B1" s="866"/>
      <c r="C1" s="866"/>
      <c r="D1" s="866"/>
      <c r="E1" s="866"/>
      <c r="F1" s="866"/>
      <c r="G1" s="866"/>
      <c r="H1" s="866"/>
      <c r="I1" s="866"/>
      <c r="J1" s="866"/>
      <c r="K1" s="866"/>
      <c r="L1" s="866"/>
    </row>
    <row r="2" spans="1:12" s="3" customFormat="1" ht="77.25" customHeight="1" thickBot="1">
      <c r="A2" s="9"/>
      <c r="B2" s="571"/>
      <c r="C2" s="9"/>
      <c r="D2" s="19"/>
      <c r="E2" s="22"/>
      <c r="F2" s="845" t="s">
        <v>205</v>
      </c>
      <c r="G2" s="845"/>
      <c r="H2" s="845"/>
      <c r="I2" s="14" t="s">
        <v>285</v>
      </c>
      <c r="K2" s="867"/>
      <c r="L2" s="867"/>
    </row>
    <row r="3" spans="1:12" ht="36.75" customHeight="1" thickBot="1">
      <c r="A3" s="643"/>
      <c r="B3" s="870" t="s">
        <v>1932</v>
      </c>
      <c r="C3" s="871"/>
      <c r="D3" s="725" t="s">
        <v>1933</v>
      </c>
      <c r="E3" s="872" t="s">
        <v>1657</v>
      </c>
      <c r="F3" s="873"/>
      <c r="G3" s="870" t="s">
        <v>1658</v>
      </c>
      <c r="H3" s="874"/>
      <c r="I3" s="874"/>
      <c r="J3" s="874"/>
      <c r="K3"/>
      <c r="L3"/>
    </row>
    <row r="4" spans="1:12" ht="162.75" customHeight="1" thickBot="1">
      <c r="A4" s="717"/>
      <c r="B4" s="718"/>
      <c r="C4" s="719"/>
      <c r="D4" s="720"/>
      <c r="E4" s="878"/>
      <c r="F4" s="879"/>
      <c r="G4" s="878"/>
      <c r="H4" s="878"/>
      <c r="I4" s="878"/>
      <c r="J4" s="879"/>
      <c r="K4"/>
      <c r="L4"/>
    </row>
    <row r="5" spans="1:12" s="644" customFormat="1" ht="29.25" customHeight="1" thickBot="1">
      <c r="A5" s="727" t="s">
        <v>236</v>
      </c>
      <c r="B5" s="668" t="s">
        <v>1934</v>
      </c>
      <c r="C5" s="669" t="s">
        <v>1659</v>
      </c>
      <c r="D5" s="670" t="s">
        <v>1813</v>
      </c>
      <c r="E5" s="730" t="s">
        <v>1935</v>
      </c>
      <c r="F5" s="669" t="s">
        <v>1659</v>
      </c>
      <c r="G5" s="731" t="s">
        <v>1936</v>
      </c>
      <c r="H5" s="732"/>
      <c r="I5" s="733" t="s">
        <v>1937</v>
      </c>
      <c r="J5" s="669"/>
    </row>
    <row r="6" spans="1:12" ht="27" customHeight="1">
      <c r="A6" s="728" t="s">
        <v>110</v>
      </c>
      <c r="B6" s="734" t="s">
        <v>1938</v>
      </c>
      <c r="C6" s="880">
        <v>1</v>
      </c>
      <c r="D6" s="735" t="s">
        <v>1814</v>
      </c>
      <c r="E6" s="736" t="s">
        <v>1660</v>
      </c>
      <c r="F6" s="882">
        <v>1</v>
      </c>
      <c r="G6" s="737" t="s">
        <v>1939</v>
      </c>
      <c r="H6" s="875">
        <v>1</v>
      </c>
      <c r="I6" s="738" t="s">
        <v>1940</v>
      </c>
      <c r="J6" s="877">
        <v>1</v>
      </c>
      <c r="K6"/>
      <c r="L6"/>
    </row>
    <row r="7" spans="1:12" ht="17.100000000000001" customHeight="1">
      <c r="A7" s="728" t="s">
        <v>1661</v>
      </c>
      <c r="B7" s="739" t="s">
        <v>1941</v>
      </c>
      <c r="C7" s="881"/>
      <c r="D7" s="735" t="s">
        <v>1815</v>
      </c>
      <c r="E7" s="740" t="s">
        <v>1662</v>
      </c>
      <c r="F7" s="882"/>
      <c r="G7" s="741" t="s">
        <v>1942</v>
      </c>
      <c r="H7" s="875"/>
      <c r="I7" s="740" t="s">
        <v>1943</v>
      </c>
      <c r="J7" s="875"/>
      <c r="K7"/>
      <c r="L7"/>
    </row>
    <row r="8" spans="1:12" ht="15.75">
      <c r="A8" s="728" t="s">
        <v>128</v>
      </c>
      <c r="B8" s="739" t="s">
        <v>1663</v>
      </c>
      <c r="C8" s="881"/>
      <c r="D8" s="735" t="s">
        <v>1816</v>
      </c>
      <c r="E8" s="740" t="s">
        <v>1664</v>
      </c>
      <c r="F8" s="882"/>
      <c r="G8" s="741" t="s">
        <v>1944</v>
      </c>
      <c r="H8" s="875"/>
      <c r="I8" s="740" t="s">
        <v>1945</v>
      </c>
      <c r="J8" s="875"/>
      <c r="K8"/>
      <c r="L8"/>
    </row>
    <row r="9" spans="1:12" ht="18.95" customHeight="1">
      <c r="A9" s="728" t="s">
        <v>1665</v>
      </c>
      <c r="B9" s="739" t="s">
        <v>1668</v>
      </c>
      <c r="C9" s="881"/>
      <c r="D9" s="735" t="s">
        <v>1817</v>
      </c>
      <c r="E9" s="740" t="s">
        <v>1666</v>
      </c>
      <c r="F9" s="882"/>
      <c r="G9" s="741" t="s">
        <v>1667</v>
      </c>
      <c r="H9" s="875"/>
      <c r="I9" s="740" t="s">
        <v>1818</v>
      </c>
      <c r="J9" s="875"/>
      <c r="K9"/>
      <c r="L9"/>
    </row>
    <row r="10" spans="1:12" ht="15.75">
      <c r="A10" s="728" t="s">
        <v>1669</v>
      </c>
      <c r="B10" s="734" t="s">
        <v>1670</v>
      </c>
      <c r="C10" s="881"/>
      <c r="D10" s="735" t="s">
        <v>1670</v>
      </c>
      <c r="E10" s="736" t="s">
        <v>1670</v>
      </c>
      <c r="F10" s="882"/>
      <c r="G10" s="742" t="s">
        <v>1670</v>
      </c>
      <c r="H10" s="875"/>
      <c r="I10" s="742" t="s">
        <v>1670</v>
      </c>
      <c r="J10" s="875"/>
      <c r="K10"/>
      <c r="L10"/>
    </row>
    <row r="11" spans="1:12" ht="17.100000000000001" customHeight="1">
      <c r="A11" s="728" t="s">
        <v>1671</v>
      </c>
      <c r="B11" s="739" t="s">
        <v>1672</v>
      </c>
      <c r="C11" s="881"/>
      <c r="D11" s="735" t="s">
        <v>1673</v>
      </c>
      <c r="E11" s="740" t="s">
        <v>1674</v>
      </c>
      <c r="F11" s="882"/>
      <c r="G11" s="741" t="s">
        <v>1946</v>
      </c>
      <c r="H11" s="875"/>
      <c r="I11" s="740" t="s">
        <v>1947</v>
      </c>
      <c r="J11" s="875"/>
      <c r="K11"/>
      <c r="L11"/>
    </row>
    <row r="12" spans="1:12" ht="21.95" customHeight="1">
      <c r="A12" s="728" t="s">
        <v>1675</v>
      </c>
      <c r="B12" s="739" t="s">
        <v>1676</v>
      </c>
      <c r="C12" s="881"/>
      <c r="D12" s="735" t="s">
        <v>1819</v>
      </c>
      <c r="E12" s="740" t="s">
        <v>1677</v>
      </c>
      <c r="F12" s="882"/>
      <c r="G12" s="741" t="s">
        <v>1678</v>
      </c>
      <c r="H12" s="875"/>
      <c r="I12" s="741" t="s">
        <v>1678</v>
      </c>
      <c r="J12" s="875"/>
      <c r="K12"/>
      <c r="L12"/>
    </row>
    <row r="13" spans="1:12" ht="17.100000000000001" customHeight="1">
      <c r="A13" s="728" t="s">
        <v>1679</v>
      </c>
      <c r="B13" s="734" t="s">
        <v>1680</v>
      </c>
      <c r="C13" s="881"/>
      <c r="D13" s="735" t="s">
        <v>1681</v>
      </c>
      <c r="E13" s="736" t="s">
        <v>1682</v>
      </c>
      <c r="F13" s="882"/>
      <c r="G13" s="734" t="s">
        <v>1645</v>
      </c>
      <c r="H13" s="875"/>
      <c r="I13" s="734" t="s">
        <v>1645</v>
      </c>
      <c r="J13" s="875"/>
      <c r="K13"/>
      <c r="L13"/>
    </row>
    <row r="14" spans="1:12" ht="17.100000000000001" customHeight="1">
      <c r="A14" s="728" t="s">
        <v>1683</v>
      </c>
      <c r="B14" s="739" t="s">
        <v>1684</v>
      </c>
      <c r="C14" s="881"/>
      <c r="D14" s="735" t="s">
        <v>1685</v>
      </c>
      <c r="E14" s="740" t="s">
        <v>1686</v>
      </c>
      <c r="F14" s="882"/>
      <c r="G14" s="743" t="s">
        <v>1687</v>
      </c>
      <c r="H14" s="875"/>
      <c r="I14" s="740" t="s">
        <v>1687</v>
      </c>
      <c r="J14" s="875"/>
      <c r="K14"/>
      <c r="L14"/>
    </row>
    <row r="15" spans="1:12" ht="39.75" customHeight="1">
      <c r="A15" s="729" t="s">
        <v>114</v>
      </c>
      <c r="B15" s="744" t="s">
        <v>1689</v>
      </c>
      <c r="C15" s="881"/>
      <c r="D15" s="735" t="s">
        <v>1688</v>
      </c>
      <c r="E15" s="740" t="s">
        <v>1689</v>
      </c>
      <c r="F15" s="882"/>
      <c r="G15" s="744" t="s">
        <v>1689</v>
      </c>
      <c r="H15" s="876"/>
      <c r="I15" s="744" t="s">
        <v>1689</v>
      </c>
      <c r="J15" s="875"/>
      <c r="K15"/>
      <c r="L15"/>
    </row>
    <row r="16" spans="1:12" ht="39.75" customHeight="1">
      <c r="A16" s="722"/>
      <c r="B16" s="745"/>
      <c r="C16" s="746"/>
      <c r="D16" s="887"/>
      <c r="E16" s="736" t="s">
        <v>1820</v>
      </c>
      <c r="F16" s="747">
        <v>1</v>
      </c>
      <c r="G16" s="748" t="s">
        <v>1948</v>
      </c>
      <c r="H16" s="749">
        <v>1</v>
      </c>
      <c r="I16" s="750" t="s">
        <v>1949</v>
      </c>
      <c r="J16" s="747">
        <v>3</v>
      </c>
      <c r="K16"/>
      <c r="L16"/>
    </row>
    <row r="17" spans="1:12" ht="17.100000000000001" customHeight="1">
      <c r="A17" s="723"/>
      <c r="B17" s="751"/>
      <c r="C17" s="752"/>
      <c r="D17" s="888"/>
      <c r="E17" s="889"/>
      <c r="F17" s="890"/>
      <c r="G17" s="753"/>
      <c r="H17" s="749"/>
      <c r="I17" s="750" t="s">
        <v>1821</v>
      </c>
      <c r="J17" s="747">
        <v>1</v>
      </c>
      <c r="K17"/>
      <c r="L17"/>
    </row>
    <row r="18" spans="1:12" ht="15.95" customHeight="1">
      <c r="A18" s="723"/>
      <c r="B18" s="891"/>
      <c r="C18" s="892"/>
      <c r="D18" s="888"/>
      <c r="E18" s="889"/>
      <c r="F18" s="890"/>
      <c r="G18" s="748"/>
      <c r="H18" s="754"/>
      <c r="I18" s="883"/>
      <c r="J18" s="884"/>
      <c r="K18"/>
      <c r="L18"/>
    </row>
    <row r="19" spans="1:12" ht="15.95" customHeight="1">
      <c r="A19" s="724"/>
      <c r="B19" s="885"/>
      <c r="C19" s="886"/>
      <c r="D19" s="888"/>
      <c r="E19" s="889"/>
      <c r="F19" s="890"/>
      <c r="G19" s="755"/>
      <c r="H19" s="756"/>
      <c r="I19" s="885"/>
      <c r="J19" s="886"/>
      <c r="K19"/>
      <c r="L19"/>
    </row>
    <row r="20" spans="1:12" ht="27.75" customHeight="1">
      <c r="A20" s="721" t="s">
        <v>107</v>
      </c>
      <c r="B20" s="868" t="s">
        <v>160</v>
      </c>
      <c r="C20" s="869"/>
      <c r="D20" s="868" t="s">
        <v>160</v>
      </c>
      <c r="E20" s="869"/>
      <c r="F20" s="868" t="s">
        <v>160</v>
      </c>
      <c r="G20" s="869"/>
      <c r="H20" s="726"/>
      <c r="I20" s="868" t="s">
        <v>160</v>
      </c>
      <c r="J20" s="869"/>
      <c r="K20"/>
      <c r="L20"/>
    </row>
  </sheetData>
  <mergeCells count="20">
    <mergeCell ref="I18:J19"/>
    <mergeCell ref="D16:D19"/>
    <mergeCell ref="E17:F19"/>
    <mergeCell ref="B18:C19"/>
    <mergeCell ref="F2:H2"/>
    <mergeCell ref="A1:L1"/>
    <mergeCell ref="K2:L2"/>
    <mergeCell ref="D20:E20"/>
    <mergeCell ref="F20:G20"/>
    <mergeCell ref="B3:C3"/>
    <mergeCell ref="E3:F3"/>
    <mergeCell ref="G3:J3"/>
    <mergeCell ref="H6:H15"/>
    <mergeCell ref="J6:J15"/>
    <mergeCell ref="E4:F4"/>
    <mergeCell ref="G4:J4"/>
    <mergeCell ref="B20:C20"/>
    <mergeCell ref="I20:J20"/>
    <mergeCell ref="C6:C15"/>
    <mergeCell ref="F6:F15"/>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4"/>
  <sheetViews>
    <sheetView showGridLines="0" workbookViewId="0">
      <pane ySplit="3" topLeftCell="A55" activePane="bottomLeft" state="frozen"/>
      <selection pane="bottomLeft" activeCell="E61" sqref="E61:E64"/>
    </sheetView>
  </sheetViews>
  <sheetFormatPr defaultRowHeight="15"/>
  <cols>
    <col min="1" max="1" width="14.7109375" style="1" customWidth="1"/>
    <col min="2" max="2" width="32.28515625" style="42" customWidth="1"/>
    <col min="3" max="3" width="54.42578125" style="42" customWidth="1"/>
    <col min="4" max="4" width="22.42578125" style="1" customWidth="1"/>
    <col min="5" max="5" width="8.140625" style="1" bestFit="1" customWidth="1"/>
    <col min="6" max="16384" width="9.140625" style="1"/>
  </cols>
  <sheetData>
    <row r="1" spans="1:6" ht="67.5" customHeight="1">
      <c r="A1" s="847" t="s">
        <v>219</v>
      </c>
      <c r="B1" s="847"/>
      <c r="C1" s="847"/>
      <c r="D1" s="847"/>
      <c r="E1" s="847"/>
    </row>
    <row r="2" spans="1:6" s="21" customFormat="1" ht="54.75" customHeight="1">
      <c r="A2" s="906"/>
      <c r="B2" s="906"/>
      <c r="C2" s="906"/>
      <c r="D2" s="907" t="s">
        <v>286</v>
      </c>
      <c r="E2" s="907"/>
    </row>
    <row r="3" spans="1:6" s="94" customFormat="1" ht="30.75" customHeight="1">
      <c r="A3" s="147" t="s">
        <v>195</v>
      </c>
      <c r="B3" s="148" t="s">
        <v>55</v>
      </c>
      <c r="C3" s="148" t="s">
        <v>126</v>
      </c>
      <c r="D3" s="147" t="s">
        <v>99</v>
      </c>
      <c r="E3" s="147" t="s">
        <v>107</v>
      </c>
    </row>
    <row r="4" spans="1:6" ht="15.75" thickBot="1">
      <c r="A4" s="21"/>
      <c r="D4" s="121" t="s">
        <v>343</v>
      </c>
      <c r="E4" s="21"/>
    </row>
    <row r="5" spans="1:6" ht="21" customHeight="1">
      <c r="A5" s="908" t="s">
        <v>209</v>
      </c>
      <c r="B5" s="909"/>
      <c r="C5" s="909"/>
      <c r="D5" s="909"/>
      <c r="E5" s="910"/>
    </row>
    <row r="6" spans="1:6" s="101" customFormat="1" ht="43.5" customHeight="1">
      <c r="A6" s="645" t="s">
        <v>294</v>
      </c>
      <c r="B6" s="142" t="s">
        <v>299</v>
      </c>
      <c r="C6" s="102" t="s">
        <v>295</v>
      </c>
      <c r="D6" s="103" t="s">
        <v>296</v>
      </c>
      <c r="E6" s="596">
        <v>98</v>
      </c>
    </row>
    <row r="7" spans="1:6" s="372" customFormat="1" ht="64.5" customHeight="1">
      <c r="A7" s="646" t="s">
        <v>1120</v>
      </c>
      <c r="B7" s="630" t="s">
        <v>1121</v>
      </c>
      <c r="C7" s="597" t="s">
        <v>1122</v>
      </c>
      <c r="D7" s="598" t="s">
        <v>1171</v>
      </c>
      <c r="E7" s="599">
        <v>165</v>
      </c>
    </row>
    <row r="8" spans="1:6" ht="15.75">
      <c r="A8" s="900" t="s">
        <v>100</v>
      </c>
      <c r="B8" s="901"/>
      <c r="C8" s="901"/>
      <c r="D8" s="901"/>
      <c r="E8" s="902"/>
    </row>
    <row r="9" spans="1:6" ht="45">
      <c r="A9" s="628" t="s">
        <v>101</v>
      </c>
      <c r="B9" s="629" t="s">
        <v>261</v>
      </c>
      <c r="C9" s="597" t="s">
        <v>262</v>
      </c>
      <c r="D9" s="366" t="s">
        <v>291</v>
      </c>
      <c r="E9" s="599">
        <v>170</v>
      </c>
    </row>
    <row r="10" spans="1:6" ht="15.75">
      <c r="A10" s="900" t="s">
        <v>102</v>
      </c>
      <c r="B10" s="901"/>
      <c r="C10" s="901"/>
      <c r="D10" s="901"/>
      <c r="E10" s="902"/>
    </row>
    <row r="11" spans="1:6" s="99" customFormat="1" ht="35.25" customHeight="1">
      <c r="A11" s="647" t="s">
        <v>1501</v>
      </c>
      <c r="B11" s="145" t="s">
        <v>1500</v>
      </c>
      <c r="C11" s="471" t="s">
        <v>344</v>
      </c>
      <c r="D11" s="569" t="s">
        <v>1503</v>
      </c>
      <c r="E11" s="599">
        <v>38</v>
      </c>
    </row>
    <row r="12" spans="1:6" s="100" customFormat="1" ht="53.25" customHeight="1">
      <c r="A12" s="647" t="s">
        <v>1540</v>
      </c>
      <c r="B12" s="145" t="s">
        <v>1539</v>
      </c>
      <c r="C12" s="611" t="s">
        <v>1502</v>
      </c>
      <c r="D12" s="569" t="s">
        <v>1503</v>
      </c>
      <c r="E12" s="599">
        <v>50</v>
      </c>
    </row>
    <row r="13" spans="1:6" s="407" customFormat="1" ht="53.25" customHeight="1">
      <c r="A13" s="648" t="s">
        <v>1214</v>
      </c>
      <c r="B13" s="410" t="s">
        <v>1215</v>
      </c>
      <c r="C13" s="411" t="s">
        <v>345</v>
      </c>
      <c r="D13" s="569" t="s">
        <v>346</v>
      </c>
      <c r="E13" s="599">
        <v>99</v>
      </c>
    </row>
    <row r="14" spans="1:6" s="566" customFormat="1" ht="53.25" customHeight="1">
      <c r="A14" s="649" t="s">
        <v>1525</v>
      </c>
      <c r="B14" s="567" t="s">
        <v>1527</v>
      </c>
      <c r="C14" s="568" t="s">
        <v>1529</v>
      </c>
      <c r="D14" s="569" t="s">
        <v>346</v>
      </c>
      <c r="E14" s="599">
        <v>128</v>
      </c>
    </row>
    <row r="15" spans="1:6" s="566" customFormat="1" ht="53.25" customHeight="1">
      <c r="A15" s="649" t="s">
        <v>1526</v>
      </c>
      <c r="B15" s="567" t="s">
        <v>1528</v>
      </c>
      <c r="C15" s="568" t="s">
        <v>1530</v>
      </c>
      <c r="D15" s="569" t="s">
        <v>346</v>
      </c>
      <c r="E15" s="599">
        <v>163</v>
      </c>
    </row>
    <row r="16" spans="1:6" s="570" customFormat="1" ht="53.25" customHeight="1">
      <c r="A16" s="578" t="s">
        <v>1541</v>
      </c>
      <c r="B16" s="578" t="s">
        <v>1542</v>
      </c>
      <c r="C16" s="572" t="s">
        <v>1547</v>
      </c>
      <c r="D16" s="574" t="s">
        <v>1531</v>
      </c>
      <c r="E16" s="600">
        <v>484</v>
      </c>
      <c r="F16" s="576"/>
    </row>
    <row r="17" spans="1:6" s="570" customFormat="1" ht="53.25" customHeight="1">
      <c r="A17" s="578" t="s">
        <v>1543</v>
      </c>
      <c r="B17" s="578" t="s">
        <v>1550</v>
      </c>
      <c r="C17" s="572" t="s">
        <v>1548</v>
      </c>
      <c r="D17" s="575" t="s">
        <v>1545</v>
      </c>
      <c r="E17" s="600">
        <v>200</v>
      </c>
      <c r="F17" s="576"/>
    </row>
    <row r="18" spans="1:6" s="570" customFormat="1" ht="53.25" customHeight="1">
      <c r="A18" s="578" t="s">
        <v>1544</v>
      </c>
      <c r="B18" s="578" t="s">
        <v>1551</v>
      </c>
      <c r="C18" s="572" t="s">
        <v>1549</v>
      </c>
      <c r="D18" s="575" t="s">
        <v>1546</v>
      </c>
      <c r="E18" s="600">
        <v>873</v>
      </c>
      <c r="F18" s="577"/>
    </row>
    <row r="19" spans="1:6" s="61" customFormat="1" ht="15.75">
      <c r="A19" s="903" t="s">
        <v>210</v>
      </c>
      <c r="B19" s="904"/>
      <c r="C19" s="904"/>
      <c r="D19" s="904"/>
      <c r="E19" s="905"/>
    </row>
    <row r="20" spans="1:6" s="108" customFormat="1" ht="74.25" thickBot="1">
      <c r="A20" s="650" t="s">
        <v>1977</v>
      </c>
      <c r="B20" s="146" t="s">
        <v>1978</v>
      </c>
      <c r="C20" s="109" t="s">
        <v>1979</v>
      </c>
      <c r="D20" s="601" t="s">
        <v>1980</v>
      </c>
      <c r="E20" s="599">
        <v>286</v>
      </c>
    </row>
    <row r="21" spans="1:6" s="61" customFormat="1" ht="15.75">
      <c r="A21" s="897" t="s">
        <v>103</v>
      </c>
      <c r="B21" s="898"/>
      <c r="C21" s="898"/>
      <c r="D21" s="898"/>
      <c r="E21" s="899"/>
    </row>
    <row r="22" spans="1:6" ht="21">
      <c r="A22" s="578" t="s">
        <v>1123</v>
      </c>
      <c r="B22" s="578" t="s">
        <v>1124</v>
      </c>
      <c r="C22" s="572" t="s">
        <v>1125</v>
      </c>
      <c r="D22" s="579" t="s">
        <v>1126</v>
      </c>
      <c r="E22" s="589">
        <v>130</v>
      </c>
    </row>
    <row r="23" spans="1:6" ht="21">
      <c r="A23" s="578" t="s">
        <v>1127</v>
      </c>
      <c r="B23" s="578" t="s">
        <v>1128</v>
      </c>
      <c r="C23" s="572" t="s">
        <v>1129</v>
      </c>
      <c r="D23" s="579" t="s">
        <v>1126</v>
      </c>
      <c r="E23" s="589">
        <v>143</v>
      </c>
    </row>
    <row r="24" spans="1:6" ht="31.5">
      <c r="A24" s="592" t="s">
        <v>1216</v>
      </c>
      <c r="B24" s="592" t="s">
        <v>1552</v>
      </c>
      <c r="C24" s="572" t="s">
        <v>1568</v>
      </c>
      <c r="D24" s="580" t="s">
        <v>1197</v>
      </c>
      <c r="E24" s="590">
        <v>226</v>
      </c>
    </row>
    <row r="25" spans="1:6" ht="31.5">
      <c r="A25" s="592" t="s">
        <v>1217</v>
      </c>
      <c r="B25" s="592" t="s">
        <v>1218</v>
      </c>
      <c r="C25" s="572" t="s">
        <v>1569</v>
      </c>
      <c r="D25" s="580" t="s">
        <v>1197</v>
      </c>
      <c r="E25" s="590">
        <v>240</v>
      </c>
    </row>
    <row r="26" spans="1:6" ht="31.5">
      <c r="A26" s="578" t="s">
        <v>1532</v>
      </c>
      <c r="B26" s="578" t="s">
        <v>1533</v>
      </c>
      <c r="C26" s="572" t="s">
        <v>1534</v>
      </c>
      <c r="D26" s="579" t="s">
        <v>347</v>
      </c>
      <c r="E26" s="591">
        <v>280</v>
      </c>
    </row>
    <row r="27" spans="1:6" ht="31.5">
      <c r="A27" s="578" t="s">
        <v>1553</v>
      </c>
      <c r="B27" s="593" t="s">
        <v>1554</v>
      </c>
      <c r="C27" s="572" t="s">
        <v>1570</v>
      </c>
      <c r="D27" s="579" t="s">
        <v>1507</v>
      </c>
      <c r="E27" s="591">
        <v>740</v>
      </c>
    </row>
    <row r="28" spans="1:6" ht="31.5">
      <c r="A28" s="578" t="s">
        <v>1505</v>
      </c>
      <c r="B28" s="593" t="s">
        <v>1504</v>
      </c>
      <c r="C28" s="572" t="s">
        <v>1506</v>
      </c>
      <c r="D28" s="579" t="s">
        <v>1507</v>
      </c>
      <c r="E28" s="591">
        <v>950</v>
      </c>
    </row>
    <row r="29" spans="1:6" ht="15.75">
      <c r="A29" s="897" t="s">
        <v>1555</v>
      </c>
      <c r="B29" s="898"/>
      <c r="C29" s="898"/>
      <c r="D29" s="898"/>
      <c r="E29" s="899"/>
    </row>
    <row r="30" spans="1:6" ht="31.5">
      <c r="A30" s="651" t="s">
        <v>1556</v>
      </c>
      <c r="B30" s="578" t="s">
        <v>1557</v>
      </c>
      <c r="C30" s="581" t="s">
        <v>1571</v>
      </c>
      <c r="D30" s="104" t="s">
        <v>1510</v>
      </c>
      <c r="E30" s="589">
        <v>275</v>
      </c>
      <c r="F30" s="584"/>
    </row>
    <row r="31" spans="1:6" ht="42">
      <c r="A31" s="651" t="s">
        <v>1508</v>
      </c>
      <c r="B31" s="578" t="s">
        <v>1558</v>
      </c>
      <c r="C31" s="581" t="s">
        <v>1509</v>
      </c>
      <c r="D31" s="104" t="s">
        <v>1510</v>
      </c>
      <c r="E31" s="589">
        <v>325</v>
      </c>
      <c r="F31" s="584"/>
    </row>
    <row r="32" spans="1:6" ht="31.5">
      <c r="A32" s="652" t="s">
        <v>1981</v>
      </c>
      <c r="B32" s="594" t="s">
        <v>1982</v>
      </c>
      <c r="C32" s="581" t="s">
        <v>1983</v>
      </c>
      <c r="D32" s="104" t="s">
        <v>1984</v>
      </c>
      <c r="E32" s="589">
        <v>478</v>
      </c>
      <c r="F32" s="584"/>
    </row>
    <row r="33" spans="1:6" ht="42">
      <c r="A33" s="652" t="s">
        <v>1985</v>
      </c>
      <c r="B33" s="594" t="s">
        <v>1986</v>
      </c>
      <c r="C33" s="581" t="s">
        <v>1987</v>
      </c>
      <c r="D33" s="104" t="s">
        <v>1984</v>
      </c>
      <c r="E33" s="589">
        <v>500</v>
      </c>
      <c r="F33" s="584"/>
    </row>
    <row r="34" spans="1:6" ht="31.5">
      <c r="A34" s="652" t="s">
        <v>1511</v>
      </c>
      <c r="B34" s="594" t="s">
        <v>1559</v>
      </c>
      <c r="C34" s="581" t="s">
        <v>1512</v>
      </c>
      <c r="D34" s="104" t="s">
        <v>1513</v>
      </c>
      <c r="E34" s="591">
        <v>603</v>
      </c>
      <c r="F34" s="585"/>
    </row>
    <row r="35" spans="1:6" ht="31.5">
      <c r="A35" s="592" t="s">
        <v>1560</v>
      </c>
      <c r="B35" s="594" t="s">
        <v>1561</v>
      </c>
      <c r="C35" s="572" t="s">
        <v>1572</v>
      </c>
      <c r="D35" s="104" t="s">
        <v>1562</v>
      </c>
      <c r="E35" s="589">
        <v>1663</v>
      </c>
      <c r="F35" s="584"/>
    </row>
    <row r="36" spans="1:6" ht="32.25" thickBot="1">
      <c r="A36" s="592" t="s">
        <v>1563</v>
      </c>
      <c r="B36" s="594" t="s">
        <v>1564</v>
      </c>
      <c r="C36" s="572" t="s">
        <v>1573</v>
      </c>
      <c r="D36" s="104" t="s">
        <v>1562</v>
      </c>
      <c r="E36" s="589">
        <v>1760</v>
      </c>
      <c r="F36" s="584"/>
    </row>
    <row r="37" spans="1:6" ht="15.75" thickBot="1">
      <c r="A37" s="911" t="s">
        <v>1565</v>
      </c>
      <c r="B37" s="912"/>
      <c r="C37" s="912"/>
      <c r="D37" s="912"/>
      <c r="E37" s="913"/>
      <c r="F37" s="588"/>
    </row>
    <row r="38" spans="1:6" ht="31.5">
      <c r="A38" s="595" t="s">
        <v>1515</v>
      </c>
      <c r="B38" s="595" t="s">
        <v>1514</v>
      </c>
      <c r="C38" s="582" t="s">
        <v>1516</v>
      </c>
      <c r="D38" s="586" t="s">
        <v>1517</v>
      </c>
      <c r="E38" s="589">
        <v>1913</v>
      </c>
      <c r="F38" s="584"/>
    </row>
    <row r="39" spans="1:6" ht="32.25" thickBot="1">
      <c r="A39" s="595" t="s">
        <v>1566</v>
      </c>
      <c r="B39" s="595" t="s">
        <v>1567</v>
      </c>
      <c r="C39" s="583" t="s">
        <v>1574</v>
      </c>
      <c r="D39" s="587" t="s">
        <v>1517</v>
      </c>
      <c r="E39" s="589">
        <v>2169</v>
      </c>
      <c r="F39" s="584"/>
    </row>
    <row r="40" spans="1:6" ht="15.75" thickBot="1">
      <c r="A40" s="911" t="s">
        <v>1575</v>
      </c>
      <c r="B40" s="912"/>
      <c r="C40" s="914"/>
      <c r="D40" s="914"/>
      <c r="E40" s="915"/>
    </row>
    <row r="41" spans="1:6" ht="21">
      <c r="A41" s="603" t="s">
        <v>1354</v>
      </c>
      <c r="B41" s="603" t="s">
        <v>1355</v>
      </c>
      <c r="C41" s="471" t="s">
        <v>1576</v>
      </c>
      <c r="D41" s="604" t="s">
        <v>1126</v>
      </c>
      <c r="E41" s="609">
        <v>150</v>
      </c>
    </row>
    <row r="42" spans="1:6" ht="31.5">
      <c r="A42" s="603" t="s">
        <v>1356</v>
      </c>
      <c r="B42" s="603" t="s">
        <v>1357</v>
      </c>
      <c r="C42" s="572" t="s">
        <v>1577</v>
      </c>
      <c r="D42" s="604" t="s">
        <v>1126</v>
      </c>
      <c r="E42" s="589">
        <v>235</v>
      </c>
    </row>
    <row r="43" spans="1:6" ht="31.5">
      <c r="A43" s="603" t="s">
        <v>1358</v>
      </c>
      <c r="B43" s="603" t="s">
        <v>1359</v>
      </c>
      <c r="C43" s="572" t="s">
        <v>1578</v>
      </c>
      <c r="D43" s="604" t="s">
        <v>1126</v>
      </c>
      <c r="E43" s="589">
        <v>280</v>
      </c>
    </row>
    <row r="44" spans="1:6" ht="42">
      <c r="A44" s="603" t="s">
        <v>349</v>
      </c>
      <c r="B44" s="603" t="s">
        <v>350</v>
      </c>
      <c r="C44" s="572" t="s">
        <v>1579</v>
      </c>
      <c r="D44" s="604" t="s">
        <v>347</v>
      </c>
      <c r="E44" s="609">
        <v>523</v>
      </c>
    </row>
    <row r="45" spans="1:6" ht="42">
      <c r="A45" s="593" t="s">
        <v>1219</v>
      </c>
      <c r="B45" s="593" t="s">
        <v>1220</v>
      </c>
      <c r="C45" s="605" t="s">
        <v>1580</v>
      </c>
      <c r="D45" s="580" t="s">
        <v>347</v>
      </c>
      <c r="E45" s="610">
        <v>582</v>
      </c>
    </row>
    <row r="46" spans="1:6" ht="42.75" thickBot="1">
      <c r="A46" s="593" t="s">
        <v>1221</v>
      </c>
      <c r="B46" s="593" t="s">
        <v>1222</v>
      </c>
      <c r="C46" s="605" t="s">
        <v>1581</v>
      </c>
      <c r="D46" s="580" t="s">
        <v>347</v>
      </c>
      <c r="E46" s="610">
        <v>610</v>
      </c>
    </row>
    <row r="47" spans="1:6" ht="15.75" thickBot="1">
      <c r="A47" s="911" t="s">
        <v>1582</v>
      </c>
      <c r="B47" s="912"/>
      <c r="C47" s="914"/>
      <c r="D47" s="914"/>
      <c r="E47" s="915"/>
    </row>
    <row r="48" spans="1:6" ht="32.25" thickBot="1">
      <c r="A48" s="606" t="s">
        <v>1583</v>
      </c>
      <c r="B48" s="606" t="s">
        <v>1584</v>
      </c>
      <c r="C48" s="572" t="s">
        <v>1593</v>
      </c>
      <c r="D48" s="607" t="s">
        <v>1585</v>
      </c>
      <c r="E48" s="602">
        <v>1579</v>
      </c>
    </row>
    <row r="49" spans="1:5" ht="15.75" thickBot="1">
      <c r="A49" s="911" t="s">
        <v>1586</v>
      </c>
      <c r="B49" s="912"/>
      <c r="C49" s="912"/>
      <c r="D49" s="912"/>
      <c r="E49" s="913"/>
    </row>
    <row r="50" spans="1:5" ht="42">
      <c r="A50" s="578" t="s">
        <v>1518</v>
      </c>
      <c r="B50" s="578" t="s">
        <v>1587</v>
      </c>
      <c r="C50" s="608" t="s">
        <v>1519</v>
      </c>
      <c r="D50" s="104" t="s">
        <v>1520</v>
      </c>
      <c r="E50" s="589">
        <v>320</v>
      </c>
    </row>
    <row r="51" spans="1:5" ht="42">
      <c r="A51" s="578" t="s">
        <v>1535</v>
      </c>
      <c r="B51" s="578" t="s">
        <v>1536</v>
      </c>
      <c r="C51" s="608" t="s">
        <v>1537</v>
      </c>
      <c r="D51" s="104" t="s">
        <v>1520</v>
      </c>
      <c r="E51" s="589">
        <v>440</v>
      </c>
    </row>
    <row r="52" spans="1:5" ht="42">
      <c r="A52" s="578" t="s">
        <v>1588</v>
      </c>
      <c r="B52" s="578" t="s">
        <v>1589</v>
      </c>
      <c r="C52" s="608" t="s">
        <v>1590</v>
      </c>
      <c r="D52" s="104" t="s">
        <v>1510</v>
      </c>
      <c r="E52" s="589">
        <v>405</v>
      </c>
    </row>
    <row r="53" spans="1:5" ht="42">
      <c r="A53" s="578" t="s">
        <v>1521</v>
      </c>
      <c r="B53" s="578" t="s">
        <v>1591</v>
      </c>
      <c r="C53" s="608" t="s">
        <v>1522</v>
      </c>
      <c r="D53" s="104" t="s">
        <v>1510</v>
      </c>
      <c r="E53" s="589">
        <v>428</v>
      </c>
    </row>
    <row r="54" spans="1:5" ht="42">
      <c r="A54" s="578" t="s">
        <v>1523</v>
      </c>
      <c r="B54" s="578" t="s">
        <v>1592</v>
      </c>
      <c r="C54" s="608" t="s">
        <v>1524</v>
      </c>
      <c r="D54" s="104" t="s">
        <v>1510</v>
      </c>
      <c r="E54" s="589">
        <v>462</v>
      </c>
    </row>
    <row r="55" spans="1:5" ht="52.5">
      <c r="A55" s="578" t="s">
        <v>1988</v>
      </c>
      <c r="B55" s="578" t="s">
        <v>1989</v>
      </c>
      <c r="C55" s="572" t="s">
        <v>1990</v>
      </c>
      <c r="D55" s="104" t="s">
        <v>1984</v>
      </c>
      <c r="E55" s="589">
        <v>662</v>
      </c>
    </row>
    <row r="56" spans="1:5" ht="53.25" thickBot="1">
      <c r="A56" s="775" t="s">
        <v>1991</v>
      </c>
      <c r="B56" s="578" t="s">
        <v>1992</v>
      </c>
      <c r="C56" s="572" t="s">
        <v>1993</v>
      </c>
      <c r="D56" s="104" t="s">
        <v>1984</v>
      </c>
      <c r="E56" s="589">
        <v>746</v>
      </c>
    </row>
    <row r="57" spans="1:5" ht="15.75" thickBot="1">
      <c r="A57" s="893" t="s">
        <v>1598</v>
      </c>
      <c r="B57" s="894"/>
      <c r="C57" s="895"/>
      <c r="D57" s="895"/>
      <c r="E57" s="896"/>
    </row>
    <row r="58" spans="1:5" ht="31.5">
      <c r="A58" s="593" t="s">
        <v>1595</v>
      </c>
      <c r="B58" s="593" t="s">
        <v>293</v>
      </c>
      <c r="C58" s="608" t="s">
        <v>1596</v>
      </c>
      <c r="D58" s="580" t="s">
        <v>1594</v>
      </c>
      <c r="E58" s="610" t="s">
        <v>160</v>
      </c>
    </row>
    <row r="59" spans="1:5" ht="53.25" thickBot="1">
      <c r="A59" s="606" t="s">
        <v>1172</v>
      </c>
      <c r="B59" s="606" t="s">
        <v>1173</v>
      </c>
      <c r="C59" s="612" t="s">
        <v>1597</v>
      </c>
      <c r="D59" s="613" t="s">
        <v>1174</v>
      </c>
      <c r="E59" s="614" t="s">
        <v>160</v>
      </c>
    </row>
    <row r="60" spans="1:5" ht="15.75" thickBot="1">
      <c r="A60" s="893" t="s">
        <v>2007</v>
      </c>
      <c r="B60" s="894"/>
      <c r="C60" s="895"/>
      <c r="D60" s="895"/>
      <c r="E60" s="896"/>
    </row>
    <row r="61" spans="1:5" ht="21">
      <c r="A61" s="779" t="s">
        <v>1994</v>
      </c>
      <c r="B61" s="778" t="s">
        <v>1995</v>
      </c>
      <c r="C61" s="572" t="s">
        <v>1996</v>
      </c>
      <c r="D61" s="573" t="s">
        <v>1997</v>
      </c>
      <c r="E61" s="780">
        <v>282</v>
      </c>
    </row>
    <row r="62" spans="1:5" ht="21">
      <c r="A62" s="779" t="s">
        <v>1998</v>
      </c>
      <c r="B62" s="775" t="s">
        <v>1999</v>
      </c>
      <c r="C62" s="776" t="s">
        <v>2000</v>
      </c>
      <c r="D62" s="573" t="s">
        <v>1997</v>
      </c>
      <c r="E62" s="780">
        <v>300</v>
      </c>
    </row>
    <row r="63" spans="1:5" ht="21">
      <c r="A63" s="779" t="s">
        <v>2001</v>
      </c>
      <c r="B63" s="775" t="s">
        <v>2002</v>
      </c>
      <c r="C63" s="572" t="s">
        <v>2003</v>
      </c>
      <c r="D63" s="573" t="s">
        <v>1997</v>
      </c>
      <c r="E63" s="780">
        <v>376</v>
      </c>
    </row>
    <row r="64" spans="1:5" ht="32.25" thickBot="1">
      <c r="A64" s="606" t="s">
        <v>2004</v>
      </c>
      <c r="B64" s="606" t="s">
        <v>2005</v>
      </c>
      <c r="C64" s="617" t="s">
        <v>2006</v>
      </c>
      <c r="D64" s="777" t="s">
        <v>1997</v>
      </c>
      <c r="E64" s="781">
        <v>399</v>
      </c>
    </row>
  </sheetData>
  <mergeCells count="15">
    <mergeCell ref="A1:E1"/>
    <mergeCell ref="A2:C2"/>
    <mergeCell ref="D2:E2"/>
    <mergeCell ref="A5:E5"/>
    <mergeCell ref="A8:E8"/>
    <mergeCell ref="A60:E60"/>
    <mergeCell ref="A29:E29"/>
    <mergeCell ref="A10:E10"/>
    <mergeCell ref="A19:E19"/>
    <mergeCell ref="A21:E21"/>
    <mergeCell ref="A57:E57"/>
    <mergeCell ref="A37:E37"/>
    <mergeCell ref="A47:E47"/>
    <mergeCell ref="A49:E49"/>
    <mergeCell ref="A40:E40"/>
  </mergeCells>
  <phoneticPr fontId="21" type="noConversion"/>
  <pageMargins left="0.5" right="0.5" top="0.5" bottom="0.5" header="0.3" footer="0.3"/>
  <pageSetup paperSize="9" scale="75" orientation="landscape" horizontalDpi="300"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3"/>
  <sheetViews>
    <sheetView showGridLines="0" workbookViewId="0">
      <pane ySplit="2" topLeftCell="A61" activePane="bottomLeft" state="frozen"/>
      <selection pane="bottomLeft" activeCell="C66" sqref="C66:C83"/>
    </sheetView>
  </sheetViews>
  <sheetFormatPr defaultRowHeight="27" customHeight="1"/>
  <cols>
    <col min="1" max="1" width="14.85546875" style="17" customWidth="1"/>
    <col min="2" max="2" width="96.85546875" style="17" bestFit="1" customWidth="1"/>
    <col min="3" max="3" width="21.28515625" style="17" customWidth="1"/>
    <col min="4" max="4" width="21.5703125" style="17" customWidth="1"/>
    <col min="5" max="5" width="15.28515625" style="17" customWidth="1"/>
    <col min="6" max="6" width="17.7109375" style="17" customWidth="1"/>
    <col min="7" max="7" width="11.7109375" style="17" customWidth="1"/>
    <col min="8" max="8" width="11.85546875" style="17" customWidth="1"/>
    <col min="9" max="9" width="9.7109375" style="17" customWidth="1"/>
    <col min="10" max="16384" width="9.140625" style="17"/>
  </cols>
  <sheetData>
    <row r="1" spans="1:10" s="8" customFormat="1" ht="66.75" customHeight="1">
      <c r="A1" s="660" t="s">
        <v>204</v>
      </c>
      <c r="B1" s="660"/>
      <c r="C1" s="660"/>
      <c r="D1" s="18"/>
      <c r="E1" s="18"/>
      <c r="F1" s="18"/>
      <c r="G1" s="18"/>
      <c r="H1" s="18"/>
      <c r="I1" s="18"/>
    </row>
    <row r="2" spans="1:10" s="3" customFormat="1" ht="51" customHeight="1">
      <c r="A2" s="539"/>
      <c r="B2" s="916" t="s">
        <v>284</v>
      </c>
      <c r="C2" s="916"/>
      <c r="D2" s="916"/>
      <c r="E2" s="916"/>
      <c r="F2" s="857"/>
      <c r="G2" s="857"/>
      <c r="H2" s="857"/>
      <c r="I2" s="857"/>
      <c r="J2" s="14"/>
    </row>
    <row r="3" spans="1:10" ht="27" customHeight="1">
      <c r="A3" s="657" t="s">
        <v>195</v>
      </c>
      <c r="B3" s="658" t="s">
        <v>1691</v>
      </c>
      <c r="C3" s="659" t="s">
        <v>1692</v>
      </c>
    </row>
    <row r="4" spans="1:10" ht="27" customHeight="1">
      <c r="A4" s="1045" t="s">
        <v>1693</v>
      </c>
      <c r="B4" s="1046"/>
      <c r="C4" s="1047"/>
    </row>
    <row r="5" spans="1:10" ht="27" customHeight="1">
      <c r="A5" s="1042" t="s">
        <v>1902</v>
      </c>
      <c r="B5" s="1037" t="s">
        <v>2108</v>
      </c>
      <c r="C5" s="1053">
        <v>1649</v>
      </c>
    </row>
    <row r="6" spans="1:10" ht="27" customHeight="1">
      <c r="A6" s="1042" t="s">
        <v>1903</v>
      </c>
      <c r="B6" s="1037" t="s">
        <v>2109</v>
      </c>
      <c r="C6" s="1053">
        <v>1925</v>
      </c>
    </row>
    <row r="7" spans="1:10" ht="27" customHeight="1">
      <c r="A7" s="1042" t="s">
        <v>1904</v>
      </c>
      <c r="B7" s="1037" t="s">
        <v>2110</v>
      </c>
      <c r="C7" s="1053">
        <v>2275</v>
      </c>
    </row>
    <row r="8" spans="1:10" ht="27" customHeight="1" thickBot="1">
      <c r="A8" s="1042" t="s">
        <v>1905</v>
      </c>
      <c r="B8" s="1038" t="s">
        <v>2111</v>
      </c>
      <c r="C8" s="1053">
        <v>2575</v>
      </c>
    </row>
    <row r="9" spans="1:10" ht="27" customHeight="1" thickBot="1">
      <c r="A9" s="1042" t="s">
        <v>1906</v>
      </c>
      <c r="B9" s="1038" t="s">
        <v>2112</v>
      </c>
      <c r="C9" s="1053">
        <v>2925</v>
      </c>
    </row>
    <row r="10" spans="1:10" ht="27" customHeight="1">
      <c r="A10" s="1042"/>
      <c r="B10" s="1037"/>
      <c r="C10" s="1053"/>
    </row>
    <row r="11" spans="1:10" ht="27" customHeight="1">
      <c r="A11" s="1042" t="s">
        <v>1694</v>
      </c>
      <c r="B11" s="1037" t="s">
        <v>1695</v>
      </c>
      <c r="C11" s="1053">
        <v>1399</v>
      </c>
    </row>
    <row r="12" spans="1:10" ht="27" customHeight="1">
      <c r="A12" s="1042" t="s">
        <v>1696</v>
      </c>
      <c r="B12" s="1037" t="s">
        <v>1697</v>
      </c>
      <c r="C12" s="1053">
        <v>1599</v>
      </c>
    </row>
    <row r="13" spans="1:10" ht="27" customHeight="1">
      <c r="A13" s="1042" t="s">
        <v>1698</v>
      </c>
      <c r="B13" s="1037" t="s">
        <v>1699</v>
      </c>
      <c r="C13" s="1053">
        <v>1849</v>
      </c>
    </row>
    <row r="14" spans="1:10" ht="27" customHeight="1">
      <c r="A14" s="1042" t="s">
        <v>1700</v>
      </c>
      <c r="B14" s="1037" t="s">
        <v>1701</v>
      </c>
      <c r="C14" s="1053">
        <v>2199</v>
      </c>
    </row>
    <row r="15" spans="1:10" ht="27" customHeight="1">
      <c r="A15" s="1042" t="s">
        <v>1702</v>
      </c>
      <c r="B15" s="1037" t="s">
        <v>1703</v>
      </c>
      <c r="C15" s="1053">
        <v>2399</v>
      </c>
    </row>
    <row r="16" spans="1:10" ht="27" customHeight="1">
      <c r="A16" s="1042" t="s">
        <v>1704</v>
      </c>
      <c r="B16" s="1037" t="s">
        <v>1705</v>
      </c>
      <c r="C16" s="1053">
        <v>2669</v>
      </c>
    </row>
    <row r="17" spans="1:3" ht="27" customHeight="1">
      <c r="A17" s="1048" t="s">
        <v>1706</v>
      </c>
      <c r="B17" s="1048"/>
      <c r="C17" s="1048"/>
    </row>
    <row r="18" spans="1:3" ht="27" customHeight="1">
      <c r="A18" s="1042" t="s">
        <v>1707</v>
      </c>
      <c r="B18" s="1037" t="s">
        <v>1708</v>
      </c>
      <c r="C18" s="1053">
        <v>6199</v>
      </c>
    </row>
    <row r="19" spans="1:3" ht="27" customHeight="1">
      <c r="A19" s="1048" t="s">
        <v>1709</v>
      </c>
      <c r="B19" s="1048"/>
      <c r="C19" s="1048"/>
    </row>
    <row r="20" spans="1:3" ht="27" customHeight="1">
      <c r="A20" s="1042" t="s">
        <v>1907</v>
      </c>
      <c r="B20" s="1039" t="s">
        <v>1908</v>
      </c>
      <c r="C20" s="1053">
        <v>1059</v>
      </c>
    </row>
    <row r="21" spans="1:3" ht="27" customHeight="1">
      <c r="A21" s="1042" t="s">
        <v>1909</v>
      </c>
      <c r="B21" s="1039" t="s">
        <v>1910</v>
      </c>
      <c r="C21" s="1053">
        <v>1455</v>
      </c>
    </row>
    <row r="22" spans="1:3" ht="27" customHeight="1">
      <c r="A22" s="1042" t="s">
        <v>1710</v>
      </c>
      <c r="B22" s="1039" t="s">
        <v>1711</v>
      </c>
      <c r="C22" s="1053">
        <v>639</v>
      </c>
    </row>
    <row r="23" spans="1:3" ht="27" customHeight="1">
      <c r="A23" s="1042" t="s">
        <v>1712</v>
      </c>
      <c r="B23" s="1039" t="s">
        <v>1713</v>
      </c>
      <c r="C23" s="1053">
        <v>899</v>
      </c>
    </row>
    <row r="24" spans="1:3" ht="27" customHeight="1">
      <c r="A24" s="1042" t="s">
        <v>1714</v>
      </c>
      <c r="B24" s="1039" t="s">
        <v>1715</v>
      </c>
      <c r="C24" s="1053">
        <v>1279</v>
      </c>
    </row>
    <row r="25" spans="1:3" ht="27" customHeight="1">
      <c r="A25" s="1048" t="s">
        <v>2113</v>
      </c>
      <c r="B25" s="1048"/>
      <c r="C25" s="1048"/>
    </row>
    <row r="26" spans="1:3" ht="27" customHeight="1">
      <c r="A26" s="1042" t="s">
        <v>1716</v>
      </c>
      <c r="B26" s="1037" t="s">
        <v>1717</v>
      </c>
      <c r="C26" s="1053">
        <v>1550</v>
      </c>
    </row>
    <row r="27" spans="1:3" ht="27" customHeight="1">
      <c r="A27" s="1048" t="s">
        <v>1718</v>
      </c>
      <c r="B27" s="1048"/>
      <c r="C27" s="1048"/>
    </row>
    <row r="28" spans="1:3" ht="27" customHeight="1">
      <c r="A28" s="1043" t="s">
        <v>1719</v>
      </c>
      <c r="B28" s="1037" t="s">
        <v>1720</v>
      </c>
      <c r="C28" s="1053">
        <v>1050</v>
      </c>
    </row>
    <row r="29" spans="1:3" ht="27" customHeight="1">
      <c r="A29" s="1043" t="s">
        <v>2114</v>
      </c>
      <c r="B29" s="1037" t="s">
        <v>1807</v>
      </c>
      <c r="C29" s="1053">
        <v>1450</v>
      </c>
    </row>
    <row r="30" spans="1:3" ht="27" customHeight="1">
      <c r="A30" s="1043" t="s">
        <v>2115</v>
      </c>
      <c r="B30" s="1037" t="s">
        <v>1808</v>
      </c>
      <c r="C30" s="1053">
        <v>1450</v>
      </c>
    </row>
    <row r="31" spans="1:3" ht="27" customHeight="1">
      <c r="A31" s="1043" t="s">
        <v>2116</v>
      </c>
      <c r="B31" s="1037" t="s">
        <v>1809</v>
      </c>
      <c r="C31" s="1053">
        <v>1450</v>
      </c>
    </row>
    <row r="32" spans="1:3" ht="27" customHeight="1">
      <c r="A32" s="1043" t="s">
        <v>2117</v>
      </c>
      <c r="B32" s="1037" t="s">
        <v>1810</v>
      </c>
      <c r="C32" s="1053">
        <v>1699</v>
      </c>
    </row>
    <row r="33" spans="1:3" ht="27" customHeight="1">
      <c r="A33" s="1043" t="s">
        <v>2118</v>
      </c>
      <c r="B33" s="1037" t="s">
        <v>1811</v>
      </c>
      <c r="C33" s="1053">
        <v>1699</v>
      </c>
    </row>
    <row r="34" spans="1:3" ht="27" customHeight="1">
      <c r="A34" s="1043" t="s">
        <v>2119</v>
      </c>
      <c r="B34" s="1037" t="s">
        <v>1812</v>
      </c>
      <c r="C34" s="1053">
        <v>1699</v>
      </c>
    </row>
    <row r="35" spans="1:3" ht="27" customHeight="1">
      <c r="A35" s="1048" t="s">
        <v>1721</v>
      </c>
      <c r="B35" s="1048"/>
      <c r="C35" s="1048"/>
    </row>
    <row r="36" spans="1:3" ht="27" customHeight="1">
      <c r="A36" s="1042" t="s">
        <v>1722</v>
      </c>
      <c r="B36" s="1037" t="s">
        <v>1723</v>
      </c>
      <c r="C36" s="1053">
        <v>1399</v>
      </c>
    </row>
    <row r="37" spans="1:3" ht="27" customHeight="1">
      <c r="A37" s="1042" t="s">
        <v>1724</v>
      </c>
      <c r="B37" s="1037" t="s">
        <v>1725</v>
      </c>
      <c r="C37" s="1053">
        <v>1399</v>
      </c>
    </row>
    <row r="38" spans="1:3" ht="27" customHeight="1">
      <c r="A38" s="1042" t="s">
        <v>1726</v>
      </c>
      <c r="B38" s="1037" t="s">
        <v>1727</v>
      </c>
      <c r="C38" s="1053">
        <v>1599</v>
      </c>
    </row>
    <row r="39" spans="1:3" ht="27" customHeight="1">
      <c r="A39" s="1042" t="s">
        <v>1728</v>
      </c>
      <c r="B39" s="1037" t="s">
        <v>1729</v>
      </c>
      <c r="C39" s="1053">
        <v>1599</v>
      </c>
    </row>
    <row r="40" spans="1:3" ht="27" customHeight="1">
      <c r="A40" s="1049"/>
      <c r="B40" s="1050"/>
      <c r="C40" s="1051"/>
    </row>
    <row r="41" spans="1:3" ht="27" customHeight="1">
      <c r="A41" s="1044" t="s">
        <v>2120</v>
      </c>
      <c r="B41" s="1040" t="s">
        <v>2121</v>
      </c>
      <c r="C41" s="1053">
        <v>1649</v>
      </c>
    </row>
    <row r="42" spans="1:3" ht="27" customHeight="1">
      <c r="A42" s="1044" t="s">
        <v>2122</v>
      </c>
      <c r="B42" s="1040" t="s">
        <v>2123</v>
      </c>
      <c r="C42" s="1053">
        <v>1899</v>
      </c>
    </row>
    <row r="43" spans="1:3" ht="27" customHeight="1">
      <c r="A43" s="1042" t="s">
        <v>1911</v>
      </c>
      <c r="B43" s="1037" t="s">
        <v>1912</v>
      </c>
      <c r="C43" s="1053">
        <v>2225</v>
      </c>
    </row>
    <row r="44" spans="1:3" ht="27" customHeight="1">
      <c r="A44" s="1042" t="s">
        <v>1913</v>
      </c>
      <c r="B44" s="1037" t="s">
        <v>1914</v>
      </c>
      <c r="C44" s="1053">
        <v>2225</v>
      </c>
    </row>
    <row r="45" spans="1:3" ht="27" customHeight="1">
      <c r="A45" s="1042" t="s">
        <v>1915</v>
      </c>
      <c r="B45" s="1037" t="s">
        <v>1916</v>
      </c>
      <c r="C45" s="1053">
        <v>2490</v>
      </c>
    </row>
    <row r="46" spans="1:3" ht="27" customHeight="1">
      <c r="A46" s="1042" t="s">
        <v>1917</v>
      </c>
      <c r="B46" s="1037" t="s">
        <v>1918</v>
      </c>
      <c r="C46" s="1053">
        <v>2490</v>
      </c>
    </row>
    <row r="47" spans="1:3" ht="27" customHeight="1">
      <c r="A47" s="1042" t="s">
        <v>1919</v>
      </c>
      <c r="B47" s="1037" t="s">
        <v>1920</v>
      </c>
      <c r="C47" s="1053">
        <v>2950</v>
      </c>
    </row>
    <row r="48" spans="1:3" ht="27" customHeight="1">
      <c r="A48" s="1042" t="s">
        <v>1921</v>
      </c>
      <c r="B48" s="1037" t="s">
        <v>1922</v>
      </c>
      <c r="C48" s="1053">
        <v>2950</v>
      </c>
    </row>
    <row r="49" spans="1:3" ht="27" customHeight="1">
      <c r="A49" s="1042" t="s">
        <v>1923</v>
      </c>
      <c r="B49" s="1037" t="s">
        <v>1924</v>
      </c>
      <c r="C49" s="1053">
        <v>3450</v>
      </c>
    </row>
    <row r="50" spans="1:3" ht="27" customHeight="1">
      <c r="A50" s="1042" t="s">
        <v>1925</v>
      </c>
      <c r="B50" s="1037" t="s">
        <v>1926</v>
      </c>
      <c r="C50" s="1053">
        <v>3450</v>
      </c>
    </row>
    <row r="51" spans="1:3" ht="27" customHeight="1">
      <c r="A51" s="1042" t="s">
        <v>1927</v>
      </c>
      <c r="B51" s="1037" t="s">
        <v>1928</v>
      </c>
      <c r="C51" s="1053">
        <v>4832.8651685393261</v>
      </c>
    </row>
    <row r="52" spans="1:3" ht="27" customHeight="1">
      <c r="A52" s="1042" t="s">
        <v>1929</v>
      </c>
      <c r="B52" s="1037" t="s">
        <v>1930</v>
      </c>
      <c r="C52" s="1053">
        <v>5281.8539325842703</v>
      </c>
    </row>
    <row r="53" spans="1:3" ht="27" customHeight="1">
      <c r="A53" s="1049"/>
      <c r="B53" s="1050"/>
      <c r="C53" s="1051"/>
    </row>
    <row r="54" spans="1:3" ht="27" customHeight="1">
      <c r="A54" s="1042" t="s">
        <v>1730</v>
      </c>
      <c r="B54" s="1037" t="s">
        <v>1731</v>
      </c>
      <c r="C54" s="1053">
        <v>2099</v>
      </c>
    </row>
    <row r="55" spans="1:3" ht="27" customHeight="1">
      <c r="A55" s="1042" t="s">
        <v>1732</v>
      </c>
      <c r="B55" s="1037" t="s">
        <v>1733</v>
      </c>
      <c r="C55" s="1053">
        <v>2099</v>
      </c>
    </row>
    <row r="56" spans="1:3" ht="27" customHeight="1">
      <c r="A56" s="1042" t="s">
        <v>1734</v>
      </c>
      <c r="B56" s="1037" t="s">
        <v>1735</v>
      </c>
      <c r="C56" s="1053">
        <v>2350</v>
      </c>
    </row>
    <row r="57" spans="1:3" ht="27" customHeight="1">
      <c r="A57" s="1042" t="s">
        <v>1736</v>
      </c>
      <c r="B57" s="1037" t="s">
        <v>1737</v>
      </c>
      <c r="C57" s="1053">
        <v>2350</v>
      </c>
    </row>
    <row r="58" spans="1:3" ht="27" customHeight="1">
      <c r="A58" s="1042" t="s">
        <v>1738</v>
      </c>
      <c r="B58" s="1037" t="s">
        <v>1739</v>
      </c>
      <c r="C58" s="1053">
        <v>2750</v>
      </c>
    </row>
    <row r="59" spans="1:3" ht="27" customHeight="1">
      <c r="A59" s="1042" t="s">
        <v>1740</v>
      </c>
      <c r="B59" s="1037" t="s">
        <v>1741</v>
      </c>
      <c r="C59" s="1053">
        <v>2750</v>
      </c>
    </row>
    <row r="60" spans="1:3" ht="27" customHeight="1">
      <c r="A60" s="1042" t="s">
        <v>1742</v>
      </c>
      <c r="B60" s="1037" t="s">
        <v>1931</v>
      </c>
      <c r="C60" s="1053">
        <v>2999</v>
      </c>
    </row>
    <row r="61" spans="1:3" ht="27" customHeight="1">
      <c r="A61" s="1042" t="s">
        <v>1743</v>
      </c>
      <c r="B61" s="1037" t="s">
        <v>1744</v>
      </c>
      <c r="C61" s="1053">
        <v>2999</v>
      </c>
    </row>
    <row r="62" spans="1:3" ht="27" customHeight="1">
      <c r="A62" s="1048" t="s">
        <v>1745</v>
      </c>
      <c r="B62" s="1048"/>
      <c r="C62" s="1048"/>
    </row>
    <row r="63" spans="1:3" ht="27" customHeight="1">
      <c r="A63" s="1042" t="s">
        <v>1746</v>
      </c>
      <c r="B63" s="1037" t="s">
        <v>1747</v>
      </c>
      <c r="C63" s="1053">
        <v>3739</v>
      </c>
    </row>
    <row r="64" spans="1:3" ht="27" customHeight="1">
      <c r="A64" s="1052" t="s">
        <v>1748</v>
      </c>
      <c r="B64" s="1041" t="s">
        <v>1749</v>
      </c>
      <c r="C64" s="1053">
        <v>5199</v>
      </c>
    </row>
    <row r="65" spans="1:3" ht="27" customHeight="1">
      <c r="A65" s="1056" t="s">
        <v>1750</v>
      </c>
      <c r="B65" s="1057"/>
      <c r="C65" s="1058"/>
    </row>
    <row r="66" spans="1:3" ht="27" customHeight="1">
      <c r="A66" s="1059" t="s">
        <v>1751</v>
      </c>
      <c r="B66" s="1054" t="s">
        <v>1752</v>
      </c>
      <c r="C66" s="1062">
        <v>535</v>
      </c>
    </row>
    <row r="67" spans="1:3" ht="27" customHeight="1">
      <c r="A67" s="1060" t="s">
        <v>1753</v>
      </c>
      <c r="B67" s="715" t="s">
        <v>1754</v>
      </c>
      <c r="C67" s="716">
        <v>389</v>
      </c>
    </row>
    <row r="68" spans="1:3" ht="27" customHeight="1">
      <c r="A68" s="1060" t="s">
        <v>1755</v>
      </c>
      <c r="B68" s="715" t="s">
        <v>1756</v>
      </c>
      <c r="C68" s="716">
        <v>110</v>
      </c>
    </row>
    <row r="69" spans="1:3" ht="27" customHeight="1">
      <c r="A69" s="1060" t="s">
        <v>1757</v>
      </c>
      <c r="B69" s="715" t="s">
        <v>1758</v>
      </c>
      <c r="C69" s="716">
        <v>148.00000000000003</v>
      </c>
    </row>
    <row r="70" spans="1:3" ht="27" customHeight="1">
      <c r="A70" s="1060" t="s">
        <v>1759</v>
      </c>
      <c r="B70" s="715" t="s">
        <v>1760</v>
      </c>
      <c r="C70" s="716">
        <v>149</v>
      </c>
    </row>
    <row r="71" spans="1:3" ht="27" customHeight="1">
      <c r="A71" s="1060" t="s">
        <v>1761</v>
      </c>
      <c r="B71" s="715" t="s">
        <v>1762</v>
      </c>
      <c r="C71" s="716">
        <v>209</v>
      </c>
    </row>
    <row r="72" spans="1:3" ht="27" customHeight="1">
      <c r="A72" s="1060" t="s">
        <v>1763</v>
      </c>
      <c r="B72" s="715" t="s">
        <v>1764</v>
      </c>
      <c r="C72" s="716">
        <v>209</v>
      </c>
    </row>
    <row r="73" spans="1:3" ht="27" customHeight="1">
      <c r="A73" s="1060" t="s">
        <v>1765</v>
      </c>
      <c r="B73" s="715" t="s">
        <v>1766</v>
      </c>
      <c r="C73" s="716">
        <v>209</v>
      </c>
    </row>
    <row r="74" spans="1:3" ht="27" customHeight="1">
      <c r="A74" s="1060" t="s">
        <v>1767</v>
      </c>
      <c r="B74" s="715" t="s">
        <v>1768</v>
      </c>
      <c r="C74" s="716">
        <v>209</v>
      </c>
    </row>
    <row r="75" spans="1:3" ht="27" customHeight="1">
      <c r="A75" s="1060" t="s">
        <v>1769</v>
      </c>
      <c r="B75" s="715" t="s">
        <v>1770</v>
      </c>
      <c r="C75" s="716">
        <v>179</v>
      </c>
    </row>
    <row r="76" spans="1:3" ht="27" customHeight="1">
      <c r="A76" s="1060" t="s">
        <v>1771</v>
      </c>
      <c r="B76" s="715" t="s">
        <v>1772</v>
      </c>
      <c r="C76" s="716">
        <v>55.000000000000007</v>
      </c>
    </row>
    <row r="77" spans="1:3" ht="27" customHeight="1">
      <c r="A77" s="1060" t="s">
        <v>1773</v>
      </c>
      <c r="B77" s="715" t="s">
        <v>1774</v>
      </c>
      <c r="C77" s="716">
        <v>69</v>
      </c>
    </row>
    <row r="78" spans="1:3" ht="27" customHeight="1">
      <c r="A78" s="1060" t="s">
        <v>1775</v>
      </c>
      <c r="B78" s="715" t="s">
        <v>1776</v>
      </c>
      <c r="C78" s="716">
        <v>79</v>
      </c>
    </row>
    <row r="79" spans="1:3" ht="27" customHeight="1">
      <c r="A79" s="1060" t="s">
        <v>1777</v>
      </c>
      <c r="B79" s="715" t="s">
        <v>1778</v>
      </c>
      <c r="C79" s="716">
        <v>79</v>
      </c>
    </row>
    <row r="80" spans="1:3" ht="27" customHeight="1">
      <c r="A80" s="1060" t="s">
        <v>1779</v>
      </c>
      <c r="B80" s="715" t="s">
        <v>1780</v>
      </c>
      <c r="C80" s="716">
        <v>75</v>
      </c>
    </row>
    <row r="81" spans="1:3" ht="27" customHeight="1">
      <c r="A81" s="1061" t="s">
        <v>1781</v>
      </c>
      <c r="B81" s="1055" t="s">
        <v>1782</v>
      </c>
      <c r="C81" s="716">
        <v>169</v>
      </c>
    </row>
    <row r="82" spans="1:3" ht="27" customHeight="1">
      <c r="A82" s="1061" t="s">
        <v>1783</v>
      </c>
      <c r="B82" s="1055" t="s">
        <v>1784</v>
      </c>
      <c r="C82" s="716">
        <v>169</v>
      </c>
    </row>
    <row r="83" spans="1:3" ht="27" customHeight="1">
      <c r="A83" s="1061" t="s">
        <v>1785</v>
      </c>
      <c r="B83" s="1055" t="s">
        <v>1786</v>
      </c>
      <c r="C83" s="716">
        <v>169</v>
      </c>
    </row>
  </sheetData>
  <mergeCells count="12">
    <mergeCell ref="A17:C17"/>
    <mergeCell ref="A19:C19"/>
    <mergeCell ref="A25:C25"/>
    <mergeCell ref="A27:C27"/>
    <mergeCell ref="A35:C35"/>
    <mergeCell ref="A40:C40"/>
    <mergeCell ref="A53:C53"/>
    <mergeCell ref="A62:C62"/>
    <mergeCell ref="A4:B4"/>
    <mergeCell ref="A65:B65"/>
    <mergeCell ref="B2:E2"/>
    <mergeCell ref="F2:I2"/>
  </mergeCells>
  <pageMargins left="0.5" right="0.5" top="0.5" bottom="0.5" header="0.3" footer="0.3"/>
  <pageSetup paperSize="9" scale="95"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1"/>
  <sheetViews>
    <sheetView showGridLines="0" workbookViewId="0">
      <pane ySplit="3" topLeftCell="A49" activePane="bottomLeft" state="frozen"/>
      <selection pane="bottomLeft" activeCell="A47" sqref="A47:A50"/>
    </sheetView>
  </sheetViews>
  <sheetFormatPr defaultRowHeight="15"/>
  <cols>
    <col min="1" max="1" width="16.42578125" style="2" customWidth="1"/>
    <col min="2" max="2" width="22.140625" style="25" customWidth="1"/>
    <col min="3" max="3" width="10.140625" style="1" customWidth="1"/>
    <col min="4" max="4" width="7.28515625" style="1" customWidth="1"/>
    <col min="5" max="5" width="6.28515625" style="1" customWidth="1"/>
    <col min="6" max="6" width="18.85546875" style="1" customWidth="1"/>
    <col min="7" max="7" width="25.85546875" style="2" bestFit="1" customWidth="1"/>
    <col min="8" max="8" width="5.85546875" style="2" bestFit="1" customWidth="1"/>
    <col min="9" max="9" width="7" style="2" bestFit="1" customWidth="1"/>
    <col min="10" max="10" width="7.7109375" style="2" bestFit="1" customWidth="1"/>
    <col min="11" max="11" width="6.5703125" style="2" bestFit="1" customWidth="1"/>
    <col min="12" max="12" width="11" style="222" customWidth="1"/>
    <col min="13" max="16384" width="9.140625" style="1"/>
  </cols>
  <sheetData>
    <row r="1" spans="1:12" ht="67.5" customHeight="1">
      <c r="A1" s="923" t="s">
        <v>212</v>
      </c>
      <c r="B1" s="924"/>
      <c r="C1" s="924"/>
      <c r="D1" s="924"/>
      <c r="E1" s="924"/>
      <c r="F1" s="924"/>
      <c r="G1" s="924"/>
      <c r="H1" s="924"/>
      <c r="I1" s="924"/>
      <c r="J1" s="924"/>
      <c r="K1" s="924"/>
      <c r="L1" s="924"/>
    </row>
    <row r="2" spans="1:12" ht="53.25" customHeight="1">
      <c r="A2" s="925"/>
      <c r="B2" s="925"/>
      <c r="C2" s="925"/>
      <c r="D2" s="925"/>
      <c r="E2" s="925"/>
      <c r="F2" s="925"/>
      <c r="G2" s="925"/>
      <c r="H2" s="925"/>
      <c r="I2" s="925"/>
      <c r="J2" s="926" t="s">
        <v>286</v>
      </c>
      <c r="K2" s="926"/>
      <c r="L2" s="926"/>
    </row>
    <row r="3" spans="1:12" s="21" customFormat="1" ht="24.75" customHeight="1">
      <c r="A3" s="161" t="s">
        <v>207</v>
      </c>
      <c r="B3" s="928" t="s">
        <v>206</v>
      </c>
      <c r="C3" s="929"/>
      <c r="D3" s="929"/>
      <c r="E3" s="929"/>
      <c r="F3" s="929"/>
      <c r="G3" s="929"/>
      <c r="H3" s="929"/>
      <c r="I3" s="929"/>
      <c r="J3" s="929"/>
      <c r="K3" s="929"/>
      <c r="L3" s="930"/>
    </row>
    <row r="4" spans="1:12" s="215" customFormat="1" ht="24.75" customHeight="1">
      <c r="A4" s="218"/>
      <c r="B4" s="41"/>
      <c r="C4" s="41"/>
      <c r="D4" s="41"/>
      <c r="E4" s="41"/>
      <c r="F4" s="41"/>
      <c r="G4" s="41"/>
      <c r="H4" s="41"/>
      <c r="I4" s="41"/>
      <c r="J4" s="41"/>
      <c r="K4" s="41"/>
      <c r="L4" s="219"/>
    </row>
    <row r="5" spans="1:12" s="215" customFormat="1" ht="24.75" customHeight="1">
      <c r="A5" s="932" t="s">
        <v>148</v>
      </c>
      <c r="B5" s="933"/>
      <c r="C5" s="933"/>
      <c r="D5" s="933"/>
      <c r="E5" s="933"/>
      <c r="F5" s="933"/>
      <c r="G5" s="933"/>
      <c r="H5" s="933"/>
      <c r="I5" s="933"/>
      <c r="J5" s="933"/>
      <c r="K5" s="933"/>
      <c r="L5" s="934"/>
    </row>
    <row r="6" spans="1:12" ht="60">
      <c r="A6" s="162" t="s">
        <v>55</v>
      </c>
      <c r="B6" s="164" t="s">
        <v>149</v>
      </c>
      <c r="C6" s="165" t="s">
        <v>150</v>
      </c>
      <c r="D6" s="166" t="s">
        <v>151</v>
      </c>
      <c r="E6" s="166" t="s">
        <v>152</v>
      </c>
      <c r="F6" s="163" t="s">
        <v>153</v>
      </c>
      <c r="G6" s="165" t="s">
        <v>155</v>
      </c>
      <c r="H6" s="163" t="s">
        <v>156</v>
      </c>
      <c r="I6" s="165" t="s">
        <v>157</v>
      </c>
      <c r="J6" s="163" t="s">
        <v>158</v>
      </c>
      <c r="K6" s="163" t="s">
        <v>159</v>
      </c>
      <c r="L6" s="220" t="s">
        <v>107</v>
      </c>
    </row>
    <row r="7" spans="1:12" s="215" customFormat="1" ht="28.5" customHeight="1">
      <c r="A7" s="653" t="s">
        <v>402</v>
      </c>
      <c r="B7" s="24" t="s">
        <v>413</v>
      </c>
      <c r="C7" s="24">
        <v>600</v>
      </c>
      <c r="D7" s="24">
        <v>600</v>
      </c>
      <c r="E7" s="24">
        <v>1095</v>
      </c>
      <c r="F7" s="216" t="s">
        <v>419</v>
      </c>
      <c r="G7" s="216">
        <v>2</v>
      </c>
      <c r="H7" s="216">
        <v>1</v>
      </c>
      <c r="I7" s="216">
        <v>4</v>
      </c>
      <c r="J7" s="216">
        <v>4</v>
      </c>
      <c r="K7" s="216">
        <v>1</v>
      </c>
      <c r="L7" s="223">
        <v>486</v>
      </c>
    </row>
    <row r="8" spans="1:12" s="215" customFormat="1" ht="28.5" customHeight="1">
      <c r="A8" s="653" t="s">
        <v>136</v>
      </c>
      <c r="B8" s="24" t="s">
        <v>413</v>
      </c>
      <c r="C8" s="24">
        <v>600</v>
      </c>
      <c r="D8" s="24">
        <v>800</v>
      </c>
      <c r="E8" s="24">
        <v>1094</v>
      </c>
      <c r="F8" s="216" t="s">
        <v>419</v>
      </c>
      <c r="G8" s="216">
        <v>2</v>
      </c>
      <c r="H8" s="216">
        <v>1</v>
      </c>
      <c r="I8" s="216">
        <v>4</v>
      </c>
      <c r="J8" s="216">
        <v>4</v>
      </c>
      <c r="K8" s="216">
        <v>1</v>
      </c>
      <c r="L8" s="223">
        <v>527</v>
      </c>
    </row>
    <row r="9" spans="1:12" ht="28.5" customHeight="1">
      <c r="A9" s="654" t="s">
        <v>401</v>
      </c>
      <c r="B9" s="24" t="s">
        <v>413</v>
      </c>
      <c r="C9" s="24">
        <v>600</v>
      </c>
      <c r="D9" s="24">
        <v>960</v>
      </c>
      <c r="E9" s="24">
        <v>1093</v>
      </c>
      <c r="F9" s="216" t="s">
        <v>419</v>
      </c>
      <c r="G9" s="216">
        <v>2</v>
      </c>
      <c r="H9" s="216">
        <v>1</v>
      </c>
      <c r="I9" s="216">
        <v>4</v>
      </c>
      <c r="J9" s="216">
        <v>4</v>
      </c>
      <c r="K9" s="216">
        <v>1</v>
      </c>
      <c r="L9" s="223">
        <v>588</v>
      </c>
    </row>
    <row r="10" spans="1:12" s="215" customFormat="1" ht="28.5" customHeight="1">
      <c r="A10" s="655" t="s">
        <v>404</v>
      </c>
      <c r="B10" s="24" t="s">
        <v>414</v>
      </c>
      <c r="C10" s="24">
        <v>600</v>
      </c>
      <c r="D10" s="24">
        <v>600</v>
      </c>
      <c r="E10" s="24">
        <v>1313</v>
      </c>
      <c r="F10" s="216" t="s">
        <v>419</v>
      </c>
      <c r="G10" s="216">
        <v>2</v>
      </c>
      <c r="H10" s="216">
        <v>1</v>
      </c>
      <c r="I10" s="216">
        <v>4</v>
      </c>
      <c r="J10" s="216">
        <v>4</v>
      </c>
      <c r="K10" s="216">
        <v>1</v>
      </c>
      <c r="L10" s="223">
        <v>602</v>
      </c>
    </row>
    <row r="11" spans="1:12" s="215" customFormat="1" ht="28.5" customHeight="1">
      <c r="A11" s="654" t="s">
        <v>403</v>
      </c>
      <c r="B11" s="24" t="s">
        <v>414</v>
      </c>
      <c r="C11" s="24">
        <v>600</v>
      </c>
      <c r="D11" s="24">
        <v>800</v>
      </c>
      <c r="E11" s="24">
        <v>1313</v>
      </c>
      <c r="F11" s="216" t="s">
        <v>419</v>
      </c>
      <c r="G11" s="216">
        <v>2</v>
      </c>
      <c r="H11" s="216">
        <v>1</v>
      </c>
      <c r="I11" s="216">
        <v>4</v>
      </c>
      <c r="J11" s="216">
        <v>4</v>
      </c>
      <c r="K11" s="216">
        <v>1</v>
      </c>
      <c r="L11" s="223">
        <v>648</v>
      </c>
    </row>
    <row r="12" spans="1:12" ht="28.5" customHeight="1">
      <c r="A12" s="653" t="s">
        <v>137</v>
      </c>
      <c r="B12" s="24" t="s">
        <v>414</v>
      </c>
      <c r="C12" s="24">
        <v>600</v>
      </c>
      <c r="D12" s="24">
        <v>960</v>
      </c>
      <c r="E12" s="24">
        <v>1313</v>
      </c>
      <c r="F12" s="216" t="s">
        <v>419</v>
      </c>
      <c r="G12" s="216">
        <v>2</v>
      </c>
      <c r="H12" s="216">
        <v>1</v>
      </c>
      <c r="I12" s="216">
        <v>4</v>
      </c>
      <c r="J12" s="216">
        <v>4</v>
      </c>
      <c r="K12" s="216">
        <v>1</v>
      </c>
      <c r="L12" s="223">
        <v>723</v>
      </c>
    </row>
    <row r="13" spans="1:12" s="215" customFormat="1" ht="28.5" customHeight="1">
      <c r="A13" s="654" t="s">
        <v>406</v>
      </c>
      <c r="B13" s="24" t="s">
        <v>415</v>
      </c>
      <c r="C13" s="24">
        <v>600</v>
      </c>
      <c r="D13" s="24">
        <v>600</v>
      </c>
      <c r="E13" s="24">
        <v>1533</v>
      </c>
      <c r="F13" s="216" t="s">
        <v>419</v>
      </c>
      <c r="G13" s="216">
        <v>2</v>
      </c>
      <c r="H13" s="216">
        <v>1</v>
      </c>
      <c r="I13" s="216">
        <v>4</v>
      </c>
      <c r="J13" s="216">
        <v>4</v>
      </c>
      <c r="K13" s="216">
        <v>1</v>
      </c>
      <c r="L13" s="223">
        <v>642</v>
      </c>
    </row>
    <row r="14" spans="1:12" s="215" customFormat="1" ht="28.5" customHeight="1">
      <c r="A14" s="653" t="s">
        <v>405</v>
      </c>
      <c r="B14" s="24" t="s">
        <v>415</v>
      </c>
      <c r="C14" s="24">
        <v>600</v>
      </c>
      <c r="D14" s="24">
        <v>800</v>
      </c>
      <c r="E14" s="24">
        <v>1533</v>
      </c>
      <c r="F14" s="216" t="s">
        <v>419</v>
      </c>
      <c r="G14" s="216">
        <v>2</v>
      </c>
      <c r="H14" s="216">
        <v>1</v>
      </c>
      <c r="I14" s="216">
        <v>4</v>
      </c>
      <c r="J14" s="216">
        <v>4</v>
      </c>
      <c r="K14" s="216">
        <v>1</v>
      </c>
      <c r="L14" s="223">
        <v>696</v>
      </c>
    </row>
    <row r="15" spans="1:12" ht="28.5" customHeight="1">
      <c r="A15" s="653" t="s">
        <v>138</v>
      </c>
      <c r="B15" s="24" t="s">
        <v>415</v>
      </c>
      <c r="C15" s="24">
        <v>600</v>
      </c>
      <c r="D15" s="24">
        <v>960</v>
      </c>
      <c r="E15" s="24">
        <v>1533</v>
      </c>
      <c r="F15" s="216" t="s">
        <v>419</v>
      </c>
      <c r="G15" s="216">
        <v>2</v>
      </c>
      <c r="H15" s="216">
        <v>1</v>
      </c>
      <c r="I15" s="216">
        <v>4</v>
      </c>
      <c r="J15" s="216">
        <v>4</v>
      </c>
      <c r="K15" s="216">
        <v>1</v>
      </c>
      <c r="L15" s="223">
        <v>744</v>
      </c>
    </row>
    <row r="16" spans="1:12" s="215" customFormat="1" ht="28.5" customHeight="1">
      <c r="A16" s="655" t="s">
        <v>407</v>
      </c>
      <c r="B16" s="27" t="s">
        <v>416</v>
      </c>
      <c r="C16" s="27">
        <v>600</v>
      </c>
      <c r="D16" s="27">
        <v>600</v>
      </c>
      <c r="E16" s="27">
        <v>1753</v>
      </c>
      <c r="F16" s="216" t="s">
        <v>419</v>
      </c>
      <c r="G16" s="28">
        <v>2</v>
      </c>
      <c r="H16" s="28">
        <v>1</v>
      </c>
      <c r="I16" s="28">
        <v>4</v>
      </c>
      <c r="J16" s="28">
        <v>4</v>
      </c>
      <c r="K16" s="28">
        <v>1</v>
      </c>
      <c r="L16" s="225">
        <v>710</v>
      </c>
    </row>
    <row r="17" spans="1:12" s="215" customFormat="1" ht="28.5" customHeight="1">
      <c r="A17" s="655" t="s">
        <v>140</v>
      </c>
      <c r="B17" s="24" t="s">
        <v>416</v>
      </c>
      <c r="C17" s="24">
        <v>600</v>
      </c>
      <c r="D17" s="24">
        <v>800</v>
      </c>
      <c r="E17" s="24">
        <v>1753</v>
      </c>
      <c r="F17" s="216" t="s">
        <v>419</v>
      </c>
      <c r="G17" s="216">
        <v>2</v>
      </c>
      <c r="H17" s="216">
        <v>1</v>
      </c>
      <c r="I17" s="216">
        <v>4</v>
      </c>
      <c r="J17" s="216">
        <v>4</v>
      </c>
      <c r="K17" s="216">
        <v>1</v>
      </c>
      <c r="L17" s="223">
        <v>804</v>
      </c>
    </row>
    <row r="18" spans="1:12" ht="28.5" customHeight="1">
      <c r="A18" s="655" t="s">
        <v>139</v>
      </c>
      <c r="B18" s="24" t="s">
        <v>416</v>
      </c>
      <c r="C18" s="24">
        <v>600</v>
      </c>
      <c r="D18" s="24">
        <v>960</v>
      </c>
      <c r="E18" s="24">
        <v>1753</v>
      </c>
      <c r="F18" s="216" t="s">
        <v>419</v>
      </c>
      <c r="G18" s="216">
        <v>2</v>
      </c>
      <c r="H18" s="216">
        <v>1</v>
      </c>
      <c r="I18" s="216">
        <v>4</v>
      </c>
      <c r="J18" s="216">
        <v>4</v>
      </c>
      <c r="K18" s="216">
        <v>1</v>
      </c>
      <c r="L18" s="223">
        <v>845</v>
      </c>
    </row>
    <row r="19" spans="1:12" s="215" customFormat="1" ht="28.5" customHeight="1">
      <c r="A19" s="653" t="s">
        <v>408</v>
      </c>
      <c r="B19" s="27" t="s">
        <v>416</v>
      </c>
      <c r="C19" s="27">
        <v>800</v>
      </c>
      <c r="D19" s="27">
        <v>800</v>
      </c>
      <c r="E19" s="27">
        <v>1753</v>
      </c>
      <c r="F19" s="216" t="s">
        <v>419</v>
      </c>
      <c r="G19" s="28">
        <v>2</v>
      </c>
      <c r="H19" s="28">
        <v>1</v>
      </c>
      <c r="I19" s="28">
        <v>4</v>
      </c>
      <c r="J19" s="28">
        <v>4</v>
      </c>
      <c r="K19" s="28">
        <v>1</v>
      </c>
      <c r="L19" s="225">
        <v>878</v>
      </c>
    </row>
    <row r="20" spans="1:12" s="133" customFormat="1" ht="28.5" customHeight="1">
      <c r="A20" s="655" t="s">
        <v>141</v>
      </c>
      <c r="B20" s="27" t="s">
        <v>416</v>
      </c>
      <c r="C20" s="27">
        <v>800</v>
      </c>
      <c r="D20" s="27">
        <v>960</v>
      </c>
      <c r="E20" s="27">
        <v>1753</v>
      </c>
      <c r="F20" s="216" t="s">
        <v>419</v>
      </c>
      <c r="G20" s="28">
        <v>2</v>
      </c>
      <c r="H20" s="28">
        <v>1</v>
      </c>
      <c r="I20" s="28">
        <v>4</v>
      </c>
      <c r="J20" s="28">
        <v>4</v>
      </c>
      <c r="K20" s="28">
        <v>1</v>
      </c>
      <c r="L20" s="225">
        <v>1067</v>
      </c>
    </row>
    <row r="21" spans="1:12" s="215" customFormat="1" ht="28.5" customHeight="1">
      <c r="A21" s="653" t="s">
        <v>409</v>
      </c>
      <c r="B21" s="27" t="s">
        <v>417</v>
      </c>
      <c r="C21" s="27">
        <v>600</v>
      </c>
      <c r="D21" s="27">
        <v>600</v>
      </c>
      <c r="E21" s="27">
        <v>2000</v>
      </c>
      <c r="F21" s="216" t="s">
        <v>419</v>
      </c>
      <c r="G21" s="28">
        <v>2</v>
      </c>
      <c r="H21" s="28">
        <v>1</v>
      </c>
      <c r="I21" s="28">
        <v>4</v>
      </c>
      <c r="J21" s="28">
        <v>4</v>
      </c>
      <c r="K21" s="28">
        <v>1</v>
      </c>
      <c r="L21" s="225">
        <v>750</v>
      </c>
    </row>
    <row r="22" spans="1:12" s="215" customFormat="1" ht="28.5" customHeight="1">
      <c r="A22" s="654" t="s">
        <v>143</v>
      </c>
      <c r="B22" s="27" t="s">
        <v>417</v>
      </c>
      <c r="C22" s="27">
        <v>600</v>
      </c>
      <c r="D22" s="27">
        <v>800</v>
      </c>
      <c r="E22" s="27">
        <v>2000</v>
      </c>
      <c r="F22" s="216" t="s">
        <v>419</v>
      </c>
      <c r="G22" s="28">
        <v>2</v>
      </c>
      <c r="H22" s="28">
        <v>1</v>
      </c>
      <c r="I22" s="28">
        <v>4</v>
      </c>
      <c r="J22" s="28">
        <v>4</v>
      </c>
      <c r="K22" s="28">
        <v>1</v>
      </c>
      <c r="L22" s="225">
        <v>858</v>
      </c>
    </row>
    <row r="23" spans="1:12" s="215" customFormat="1" ht="28.5" customHeight="1">
      <c r="A23" s="653" t="s">
        <v>410</v>
      </c>
      <c r="B23" s="27" t="s">
        <v>417</v>
      </c>
      <c r="C23" s="27">
        <v>800</v>
      </c>
      <c r="D23" s="27">
        <v>800</v>
      </c>
      <c r="E23" s="27">
        <v>2000</v>
      </c>
      <c r="F23" s="216" t="s">
        <v>419</v>
      </c>
      <c r="G23" s="28">
        <v>2</v>
      </c>
      <c r="H23" s="28">
        <v>1</v>
      </c>
      <c r="I23" s="28">
        <v>4</v>
      </c>
      <c r="J23" s="28">
        <v>4</v>
      </c>
      <c r="K23" s="28">
        <v>1</v>
      </c>
      <c r="L23" s="225">
        <v>945</v>
      </c>
    </row>
    <row r="24" spans="1:12" s="133" customFormat="1" ht="28.5" customHeight="1">
      <c r="A24" s="653" t="s">
        <v>142</v>
      </c>
      <c r="B24" s="27" t="s">
        <v>417</v>
      </c>
      <c r="C24" s="27">
        <v>600</v>
      </c>
      <c r="D24" s="27">
        <v>960</v>
      </c>
      <c r="E24" s="27">
        <v>2000</v>
      </c>
      <c r="F24" s="216" t="s">
        <v>419</v>
      </c>
      <c r="G24" s="28">
        <v>2</v>
      </c>
      <c r="H24" s="28">
        <v>1</v>
      </c>
      <c r="I24" s="28">
        <v>4</v>
      </c>
      <c r="J24" s="28">
        <v>4</v>
      </c>
      <c r="K24" s="28">
        <v>1</v>
      </c>
      <c r="L24" s="225">
        <v>1047</v>
      </c>
    </row>
    <row r="25" spans="1:12" s="133" customFormat="1" ht="28.5" customHeight="1">
      <c r="A25" s="653" t="s">
        <v>144</v>
      </c>
      <c r="B25" s="27" t="s">
        <v>417</v>
      </c>
      <c r="C25" s="27">
        <v>800</v>
      </c>
      <c r="D25" s="27">
        <v>960</v>
      </c>
      <c r="E25" s="27">
        <v>2000</v>
      </c>
      <c r="F25" s="216" t="s">
        <v>419</v>
      </c>
      <c r="G25" s="28">
        <v>2</v>
      </c>
      <c r="H25" s="28">
        <v>1</v>
      </c>
      <c r="I25" s="28">
        <v>4</v>
      </c>
      <c r="J25" s="28">
        <v>4</v>
      </c>
      <c r="K25" s="28">
        <v>1</v>
      </c>
      <c r="L25" s="225">
        <v>1202</v>
      </c>
    </row>
    <row r="26" spans="1:12" s="215" customFormat="1" ht="28.5" customHeight="1">
      <c r="A26" s="653" t="s">
        <v>145</v>
      </c>
      <c r="B26" s="27" t="s">
        <v>418</v>
      </c>
      <c r="C26" s="27">
        <v>600</v>
      </c>
      <c r="D26" s="27">
        <v>600</v>
      </c>
      <c r="E26" s="27">
        <v>2193</v>
      </c>
      <c r="F26" s="216" t="s">
        <v>419</v>
      </c>
      <c r="G26" s="28">
        <v>2</v>
      </c>
      <c r="H26" s="28">
        <v>1</v>
      </c>
      <c r="I26" s="28">
        <v>4</v>
      </c>
      <c r="J26" s="28">
        <v>4</v>
      </c>
      <c r="K26" s="28">
        <v>1</v>
      </c>
      <c r="L26" s="225">
        <v>878</v>
      </c>
    </row>
    <row r="27" spans="1:12" s="215" customFormat="1" ht="28.5" customHeight="1">
      <c r="A27" s="655" t="s">
        <v>412</v>
      </c>
      <c r="B27" s="27" t="s">
        <v>418</v>
      </c>
      <c r="C27" s="27">
        <v>600</v>
      </c>
      <c r="D27" s="27">
        <v>800</v>
      </c>
      <c r="E27" s="27">
        <v>2193</v>
      </c>
      <c r="F27" s="216" t="s">
        <v>419</v>
      </c>
      <c r="G27" s="28">
        <v>2</v>
      </c>
      <c r="H27" s="28">
        <v>1</v>
      </c>
      <c r="I27" s="28">
        <v>4</v>
      </c>
      <c r="J27" s="28">
        <v>4</v>
      </c>
      <c r="K27" s="28">
        <v>1</v>
      </c>
      <c r="L27" s="225">
        <v>1061</v>
      </c>
    </row>
    <row r="28" spans="1:12" s="215" customFormat="1" ht="28.5" customHeight="1">
      <c r="A28" s="653" t="s">
        <v>147</v>
      </c>
      <c r="B28" s="27" t="s">
        <v>418</v>
      </c>
      <c r="C28" s="27">
        <v>800</v>
      </c>
      <c r="D28" s="27">
        <v>800</v>
      </c>
      <c r="E28" s="27">
        <v>2193</v>
      </c>
      <c r="F28" s="216" t="s">
        <v>419</v>
      </c>
      <c r="G28" s="28">
        <v>2</v>
      </c>
      <c r="H28" s="28">
        <v>1</v>
      </c>
      <c r="I28" s="28">
        <v>4</v>
      </c>
      <c r="J28" s="28">
        <v>4</v>
      </c>
      <c r="K28" s="28">
        <v>1</v>
      </c>
      <c r="L28" s="225">
        <v>1080</v>
      </c>
    </row>
    <row r="29" spans="1:12" s="133" customFormat="1" ht="28.5" customHeight="1">
      <c r="A29" s="654" t="s">
        <v>411</v>
      </c>
      <c r="B29" s="27" t="s">
        <v>418</v>
      </c>
      <c r="C29" s="27">
        <v>600</v>
      </c>
      <c r="D29" s="27">
        <v>960</v>
      </c>
      <c r="E29" s="27">
        <v>2193</v>
      </c>
      <c r="F29" s="216" t="s">
        <v>419</v>
      </c>
      <c r="G29" s="28">
        <v>2</v>
      </c>
      <c r="H29" s="28">
        <v>1</v>
      </c>
      <c r="I29" s="28">
        <v>4</v>
      </c>
      <c r="J29" s="28">
        <v>4</v>
      </c>
      <c r="K29" s="28">
        <v>1</v>
      </c>
      <c r="L29" s="225">
        <v>1148</v>
      </c>
    </row>
    <row r="30" spans="1:12" s="133" customFormat="1" ht="28.5" customHeight="1">
      <c r="A30" s="653" t="s">
        <v>146</v>
      </c>
      <c r="B30" s="366" t="s">
        <v>418</v>
      </c>
      <c r="C30" s="366">
        <v>800</v>
      </c>
      <c r="D30" s="366">
        <v>800</v>
      </c>
      <c r="E30" s="366">
        <v>2193</v>
      </c>
      <c r="F30" s="367" t="s">
        <v>419</v>
      </c>
      <c r="G30" s="367">
        <v>2</v>
      </c>
      <c r="H30" s="367">
        <v>1</v>
      </c>
      <c r="I30" s="367">
        <v>4</v>
      </c>
      <c r="J30" s="367">
        <v>4</v>
      </c>
      <c r="K30" s="367">
        <v>1</v>
      </c>
      <c r="L30" s="368">
        <v>1337</v>
      </c>
    </row>
    <row r="31" spans="1:12" s="361" customFormat="1" ht="28.5" customHeight="1">
      <c r="A31" s="655" t="s">
        <v>130</v>
      </c>
      <c r="B31" s="30">
        <v>25</v>
      </c>
      <c r="C31" s="30">
        <v>600</v>
      </c>
      <c r="D31" s="30">
        <v>1000</v>
      </c>
      <c r="E31" s="30">
        <v>1236</v>
      </c>
      <c r="F31" s="31" t="s">
        <v>154</v>
      </c>
      <c r="G31" s="31">
        <v>2</v>
      </c>
      <c r="H31" s="31">
        <v>1</v>
      </c>
      <c r="I31" s="31">
        <v>4</v>
      </c>
      <c r="J31" s="31">
        <v>4</v>
      </c>
      <c r="K31" s="31">
        <v>1</v>
      </c>
      <c r="L31" s="224">
        <v>1110</v>
      </c>
    </row>
    <row r="32" spans="1:12" s="361" customFormat="1" ht="28.5" customHeight="1">
      <c r="A32" s="655" t="s">
        <v>131</v>
      </c>
      <c r="B32" s="24">
        <v>25</v>
      </c>
      <c r="C32" s="24">
        <v>750</v>
      </c>
      <c r="D32" s="24">
        <v>1000</v>
      </c>
      <c r="E32" s="24">
        <v>1236</v>
      </c>
      <c r="F32" s="216" t="s">
        <v>154</v>
      </c>
      <c r="G32" s="216">
        <v>2</v>
      </c>
      <c r="H32" s="216">
        <v>1</v>
      </c>
      <c r="I32" s="216">
        <v>4</v>
      </c>
      <c r="J32" s="216">
        <v>4</v>
      </c>
      <c r="K32" s="216">
        <v>1</v>
      </c>
      <c r="L32" s="223">
        <v>1297</v>
      </c>
    </row>
    <row r="33" spans="1:12" s="361" customFormat="1" ht="28.5" customHeight="1">
      <c r="A33" s="655" t="s">
        <v>132</v>
      </c>
      <c r="B33" s="24">
        <v>42</v>
      </c>
      <c r="C33" s="24">
        <v>600</v>
      </c>
      <c r="D33" s="24">
        <v>1000</v>
      </c>
      <c r="E33" s="24">
        <v>2000</v>
      </c>
      <c r="F33" s="216" t="s">
        <v>154</v>
      </c>
      <c r="G33" s="216">
        <v>2</v>
      </c>
      <c r="H33" s="216">
        <v>1</v>
      </c>
      <c r="I33" s="216">
        <v>4</v>
      </c>
      <c r="J33" s="216">
        <v>4</v>
      </c>
      <c r="K33" s="216">
        <v>1</v>
      </c>
      <c r="L33" s="223">
        <v>1612</v>
      </c>
    </row>
    <row r="34" spans="1:12" s="361" customFormat="1" ht="28.5" customHeight="1">
      <c r="A34" s="655" t="s">
        <v>133</v>
      </c>
      <c r="B34" s="24">
        <v>42</v>
      </c>
      <c r="C34" s="24">
        <v>750</v>
      </c>
      <c r="D34" s="24">
        <v>1000</v>
      </c>
      <c r="E34" s="24">
        <v>2000</v>
      </c>
      <c r="F34" s="216" t="s">
        <v>154</v>
      </c>
      <c r="G34" s="216">
        <v>2</v>
      </c>
      <c r="H34" s="216">
        <v>1</v>
      </c>
      <c r="I34" s="216">
        <v>4</v>
      </c>
      <c r="J34" s="216">
        <v>4</v>
      </c>
      <c r="K34" s="216">
        <v>1</v>
      </c>
      <c r="L34" s="223">
        <v>1837</v>
      </c>
    </row>
    <row r="35" spans="1:12" s="361" customFormat="1" ht="28.5" customHeight="1">
      <c r="A35" s="653" t="s">
        <v>134</v>
      </c>
      <c r="B35" s="24">
        <v>48</v>
      </c>
      <c r="C35" s="24">
        <v>600</v>
      </c>
      <c r="D35" s="24">
        <v>1000</v>
      </c>
      <c r="E35" s="24">
        <v>2260</v>
      </c>
      <c r="F35" s="216" t="s">
        <v>154</v>
      </c>
      <c r="G35" s="216">
        <v>2</v>
      </c>
      <c r="H35" s="216">
        <v>1</v>
      </c>
      <c r="I35" s="216">
        <v>4</v>
      </c>
      <c r="J35" s="216">
        <v>4</v>
      </c>
      <c r="K35" s="216">
        <v>1</v>
      </c>
      <c r="L35" s="223">
        <v>1740</v>
      </c>
    </row>
    <row r="36" spans="1:12" s="361" customFormat="1" ht="28.5" customHeight="1">
      <c r="A36" s="653" t="s">
        <v>135</v>
      </c>
      <c r="B36" s="24">
        <v>48</v>
      </c>
      <c r="C36" s="24">
        <v>750</v>
      </c>
      <c r="D36" s="24">
        <v>1000</v>
      </c>
      <c r="E36" s="24">
        <v>2260</v>
      </c>
      <c r="F36" s="216" t="s">
        <v>154</v>
      </c>
      <c r="G36" s="216">
        <v>2</v>
      </c>
      <c r="H36" s="216">
        <v>1</v>
      </c>
      <c r="I36" s="216">
        <v>4</v>
      </c>
      <c r="J36" s="216">
        <v>4</v>
      </c>
      <c r="K36" s="216">
        <v>1</v>
      </c>
      <c r="L36" s="223">
        <v>2160</v>
      </c>
    </row>
    <row r="37" spans="1:12" s="215" customFormat="1" ht="28.5" customHeight="1">
      <c r="A37" s="932" t="s">
        <v>504</v>
      </c>
      <c r="B37" s="933"/>
      <c r="C37" s="933"/>
      <c r="D37" s="933"/>
      <c r="E37" s="933"/>
      <c r="F37" s="933"/>
      <c r="G37" s="933"/>
      <c r="H37" s="933"/>
      <c r="I37" s="933"/>
      <c r="J37" s="933"/>
      <c r="K37" s="933"/>
      <c r="L37" s="934"/>
    </row>
    <row r="38" spans="1:12" ht="27.75" customHeight="1">
      <c r="A38" s="654" t="s">
        <v>161</v>
      </c>
      <c r="B38" s="24">
        <v>6</v>
      </c>
      <c r="C38" s="24">
        <v>600</v>
      </c>
      <c r="D38" s="24">
        <v>450</v>
      </c>
      <c r="E38" s="24">
        <v>370</v>
      </c>
      <c r="F38" s="216" t="s">
        <v>419</v>
      </c>
      <c r="G38" s="216" t="s">
        <v>115</v>
      </c>
      <c r="H38" s="216" t="s">
        <v>115</v>
      </c>
      <c r="I38" s="216" t="s">
        <v>115</v>
      </c>
      <c r="J38" s="216" t="s">
        <v>115</v>
      </c>
      <c r="K38" s="216" t="s">
        <v>115</v>
      </c>
      <c r="L38" s="223">
        <v>105</v>
      </c>
    </row>
    <row r="39" spans="1:12" s="133" customFormat="1" ht="27.75" customHeight="1">
      <c r="A39" s="653" t="s">
        <v>420</v>
      </c>
      <c r="B39" s="134">
        <v>6</v>
      </c>
      <c r="C39" s="134">
        <v>600</v>
      </c>
      <c r="D39" s="134">
        <v>600</v>
      </c>
      <c r="E39" s="134">
        <v>370</v>
      </c>
      <c r="F39" s="216" t="s">
        <v>419</v>
      </c>
      <c r="G39" s="216" t="s">
        <v>115</v>
      </c>
      <c r="H39" s="216" t="s">
        <v>115</v>
      </c>
      <c r="I39" s="216" t="s">
        <v>115</v>
      </c>
      <c r="J39" s="216" t="s">
        <v>115</v>
      </c>
      <c r="K39" s="216" t="s">
        <v>115</v>
      </c>
      <c r="L39" s="223">
        <v>132</v>
      </c>
    </row>
    <row r="40" spans="1:12" s="133" customFormat="1" ht="27.75" customHeight="1">
      <c r="A40" s="653" t="s">
        <v>421</v>
      </c>
      <c r="B40" s="134">
        <v>9</v>
      </c>
      <c r="C40" s="134">
        <v>600</v>
      </c>
      <c r="D40" s="134">
        <v>450</v>
      </c>
      <c r="E40" s="134">
        <v>500</v>
      </c>
      <c r="F40" s="216" t="s">
        <v>419</v>
      </c>
      <c r="G40" s="216" t="s">
        <v>115</v>
      </c>
      <c r="H40" s="216" t="s">
        <v>115</v>
      </c>
      <c r="I40" s="216" t="s">
        <v>115</v>
      </c>
      <c r="J40" s="216" t="s">
        <v>115</v>
      </c>
      <c r="K40" s="216" t="s">
        <v>115</v>
      </c>
      <c r="L40" s="223">
        <v>135</v>
      </c>
    </row>
    <row r="41" spans="1:12" ht="27.75" customHeight="1">
      <c r="A41" s="655" t="s">
        <v>162</v>
      </c>
      <c r="B41" s="24">
        <v>9</v>
      </c>
      <c r="C41" s="24">
        <v>600</v>
      </c>
      <c r="D41" s="24">
        <v>600</v>
      </c>
      <c r="E41" s="24">
        <v>500</v>
      </c>
      <c r="F41" s="216" t="s">
        <v>419</v>
      </c>
      <c r="G41" s="216" t="s">
        <v>115</v>
      </c>
      <c r="H41" s="216" t="s">
        <v>115</v>
      </c>
      <c r="I41" s="216" t="s">
        <v>115</v>
      </c>
      <c r="J41" s="216" t="s">
        <v>115</v>
      </c>
      <c r="K41" s="216" t="s">
        <v>115</v>
      </c>
      <c r="L41" s="223">
        <v>149</v>
      </c>
    </row>
    <row r="42" spans="1:12" s="215" customFormat="1" ht="27.75" customHeight="1">
      <c r="A42" s="653" t="s">
        <v>422</v>
      </c>
      <c r="B42" s="134">
        <v>12</v>
      </c>
      <c r="C42" s="134">
        <v>600</v>
      </c>
      <c r="D42" s="134">
        <v>450</v>
      </c>
      <c r="E42" s="134">
        <v>635</v>
      </c>
      <c r="F42" s="216" t="s">
        <v>419</v>
      </c>
      <c r="G42" s="216" t="s">
        <v>115</v>
      </c>
      <c r="H42" s="216" t="s">
        <v>115</v>
      </c>
      <c r="I42" s="216" t="s">
        <v>115</v>
      </c>
      <c r="J42" s="216" t="s">
        <v>115</v>
      </c>
      <c r="K42" s="216" t="s">
        <v>115</v>
      </c>
      <c r="L42" s="223">
        <v>149</v>
      </c>
    </row>
    <row r="43" spans="1:12" ht="27.75" customHeight="1">
      <c r="A43" s="653" t="s">
        <v>163</v>
      </c>
      <c r="B43" s="24">
        <v>12</v>
      </c>
      <c r="C43" s="24">
        <v>600</v>
      </c>
      <c r="D43" s="24">
        <v>600</v>
      </c>
      <c r="E43" s="24">
        <v>635</v>
      </c>
      <c r="F43" s="216" t="s">
        <v>419</v>
      </c>
      <c r="G43" s="216" t="s">
        <v>115</v>
      </c>
      <c r="H43" s="216" t="s">
        <v>115</v>
      </c>
      <c r="I43" s="216" t="s">
        <v>115</v>
      </c>
      <c r="J43" s="216" t="s">
        <v>115</v>
      </c>
      <c r="K43" s="216" t="s">
        <v>115</v>
      </c>
      <c r="L43" s="223">
        <v>173</v>
      </c>
    </row>
    <row r="44" spans="1:12" s="133" customFormat="1" ht="27.75" customHeight="1">
      <c r="A44" s="653" t="s">
        <v>423</v>
      </c>
      <c r="B44" s="134">
        <v>15</v>
      </c>
      <c r="C44" s="134">
        <v>600</v>
      </c>
      <c r="D44" s="134">
        <v>450</v>
      </c>
      <c r="E44" s="134">
        <v>770</v>
      </c>
      <c r="F44" s="216" t="s">
        <v>419</v>
      </c>
      <c r="G44" s="216" t="s">
        <v>115</v>
      </c>
      <c r="H44" s="216" t="s">
        <v>115</v>
      </c>
      <c r="I44" s="216" t="s">
        <v>115</v>
      </c>
      <c r="J44" s="216" t="s">
        <v>115</v>
      </c>
      <c r="K44" s="216" t="s">
        <v>115</v>
      </c>
      <c r="L44" s="223">
        <v>173</v>
      </c>
    </row>
    <row r="45" spans="1:12" ht="27.75" customHeight="1">
      <c r="A45" s="653" t="s">
        <v>164</v>
      </c>
      <c r="B45" s="24">
        <v>15</v>
      </c>
      <c r="C45" s="24">
        <v>600</v>
      </c>
      <c r="D45" s="24">
        <v>600</v>
      </c>
      <c r="E45" s="24">
        <v>770</v>
      </c>
      <c r="F45" s="216" t="s">
        <v>419</v>
      </c>
      <c r="G45" s="216" t="s">
        <v>115</v>
      </c>
      <c r="H45" s="216" t="s">
        <v>115</v>
      </c>
      <c r="I45" s="216" t="s">
        <v>115</v>
      </c>
      <c r="J45" s="216" t="s">
        <v>115</v>
      </c>
      <c r="K45" s="216" t="s">
        <v>115</v>
      </c>
      <c r="L45" s="223">
        <v>218</v>
      </c>
    </row>
    <row r="46" spans="1:12" s="215" customFormat="1" ht="27.75" customHeight="1">
      <c r="A46" s="932" t="s">
        <v>505</v>
      </c>
      <c r="B46" s="933"/>
      <c r="C46" s="933"/>
      <c r="D46" s="933"/>
      <c r="E46" s="933"/>
      <c r="F46" s="933"/>
      <c r="G46" s="933"/>
      <c r="H46" s="933"/>
      <c r="I46" s="933"/>
      <c r="J46" s="933"/>
      <c r="K46" s="933"/>
      <c r="L46" s="934"/>
    </row>
    <row r="47" spans="1:12" ht="27.75" customHeight="1">
      <c r="A47" s="653" t="s">
        <v>165</v>
      </c>
      <c r="B47" s="24">
        <v>6</v>
      </c>
      <c r="C47" s="24">
        <v>600</v>
      </c>
      <c r="D47" s="24">
        <v>550</v>
      </c>
      <c r="E47" s="24">
        <v>370</v>
      </c>
      <c r="F47" s="216" t="s">
        <v>419</v>
      </c>
      <c r="G47" s="216" t="s">
        <v>115</v>
      </c>
      <c r="H47" s="216" t="s">
        <v>115</v>
      </c>
      <c r="I47" s="216" t="s">
        <v>115</v>
      </c>
      <c r="J47" s="216" t="s">
        <v>115</v>
      </c>
      <c r="K47" s="216" t="s">
        <v>115</v>
      </c>
      <c r="L47" s="223">
        <v>149</v>
      </c>
    </row>
    <row r="48" spans="1:12" ht="27.75" customHeight="1">
      <c r="A48" s="653" t="s">
        <v>166</v>
      </c>
      <c r="B48" s="24">
        <v>9</v>
      </c>
      <c r="C48" s="24">
        <v>600</v>
      </c>
      <c r="D48" s="24">
        <v>550</v>
      </c>
      <c r="E48" s="24">
        <v>500</v>
      </c>
      <c r="F48" s="216" t="s">
        <v>419</v>
      </c>
      <c r="G48" s="216" t="s">
        <v>115</v>
      </c>
      <c r="H48" s="216" t="s">
        <v>115</v>
      </c>
      <c r="I48" s="216" t="s">
        <v>115</v>
      </c>
      <c r="J48" s="216" t="s">
        <v>115</v>
      </c>
      <c r="K48" s="216" t="s">
        <v>115</v>
      </c>
      <c r="L48" s="223">
        <v>177</v>
      </c>
    </row>
    <row r="49" spans="1:12" ht="27.75" customHeight="1">
      <c r="A49" s="653" t="s">
        <v>167</v>
      </c>
      <c r="B49" s="24">
        <v>12</v>
      </c>
      <c r="C49" s="24">
        <v>600</v>
      </c>
      <c r="D49" s="24">
        <v>550</v>
      </c>
      <c r="E49" s="24">
        <v>635</v>
      </c>
      <c r="F49" s="216" t="s">
        <v>419</v>
      </c>
      <c r="G49" s="216" t="s">
        <v>115</v>
      </c>
      <c r="H49" s="216" t="s">
        <v>115</v>
      </c>
      <c r="I49" s="216" t="s">
        <v>115</v>
      </c>
      <c r="J49" s="216" t="s">
        <v>115</v>
      </c>
      <c r="K49" s="216" t="s">
        <v>115</v>
      </c>
      <c r="L49" s="223">
        <v>225</v>
      </c>
    </row>
    <row r="50" spans="1:12" ht="27.75" customHeight="1">
      <c r="A50" s="656" t="s">
        <v>168</v>
      </c>
      <c r="B50" s="24">
        <v>15</v>
      </c>
      <c r="C50" s="24">
        <v>600</v>
      </c>
      <c r="D50" s="24">
        <v>550</v>
      </c>
      <c r="E50" s="24">
        <v>770</v>
      </c>
      <c r="F50" s="216" t="s">
        <v>419</v>
      </c>
      <c r="G50" s="216" t="s">
        <v>115</v>
      </c>
      <c r="H50" s="216" t="s">
        <v>115</v>
      </c>
      <c r="I50" s="216" t="s">
        <v>115</v>
      </c>
      <c r="J50" s="216" t="s">
        <v>115</v>
      </c>
      <c r="K50" s="216" t="s">
        <v>115</v>
      </c>
      <c r="L50" s="223">
        <v>267</v>
      </c>
    </row>
    <row r="51" spans="1:12" ht="12.75" customHeight="1">
      <c r="A51" s="931"/>
      <c r="B51" s="931"/>
      <c r="C51" s="931"/>
      <c r="D51" s="931"/>
      <c r="E51" s="931"/>
      <c r="F51" s="931"/>
      <c r="G51" s="931"/>
      <c r="H51" s="931"/>
      <c r="I51" s="931"/>
      <c r="J51" s="931"/>
      <c r="K51" s="931"/>
      <c r="L51" s="931"/>
    </row>
    <row r="52" spans="1:12" ht="27.75" customHeight="1">
      <c r="A52" s="927" t="s">
        <v>169</v>
      </c>
      <c r="B52" s="927"/>
      <c r="C52" s="927"/>
      <c r="D52" s="927"/>
      <c r="E52" s="927"/>
      <c r="F52" s="927"/>
      <c r="G52" s="927"/>
      <c r="H52" s="927"/>
      <c r="I52" s="927"/>
      <c r="J52" s="927"/>
      <c r="K52" s="927"/>
      <c r="L52" s="927"/>
    </row>
    <row r="53" spans="1:12" s="21" customFormat="1" ht="13.5" customHeight="1">
      <c r="A53" s="33"/>
      <c r="B53" s="33"/>
      <c r="C53" s="33"/>
      <c r="D53" s="33"/>
      <c r="E53" s="33"/>
      <c r="F53" s="33"/>
      <c r="G53" s="33"/>
      <c r="H53" s="33"/>
      <c r="I53" s="33"/>
      <c r="J53" s="33"/>
      <c r="K53" s="33"/>
      <c r="L53" s="221"/>
    </row>
    <row r="54" spans="1:12" ht="27.75" customHeight="1">
      <c r="A54" s="149" t="s">
        <v>170</v>
      </c>
      <c r="B54" s="921" t="s">
        <v>126</v>
      </c>
      <c r="C54" s="922"/>
      <c r="D54" s="922"/>
      <c r="E54" s="922"/>
      <c r="F54" s="922"/>
      <c r="G54" s="922"/>
      <c r="H54" s="922"/>
      <c r="I54" s="922"/>
      <c r="J54" s="922"/>
      <c r="K54" s="922"/>
      <c r="L54" s="220" t="s">
        <v>107</v>
      </c>
    </row>
    <row r="55" spans="1:12" ht="21" customHeight="1">
      <c r="A55" s="144" t="s">
        <v>171</v>
      </c>
      <c r="B55" s="919" t="s">
        <v>178</v>
      </c>
      <c r="C55" s="920"/>
      <c r="D55" s="920"/>
      <c r="E55" s="920"/>
      <c r="F55" s="920"/>
      <c r="G55" s="920"/>
      <c r="H55" s="920"/>
      <c r="I55" s="920"/>
      <c r="J55" s="920"/>
      <c r="K55" s="920"/>
      <c r="L55" s="226">
        <v>15</v>
      </c>
    </row>
    <row r="56" spans="1:12" ht="21" customHeight="1">
      <c r="A56" s="144" t="s">
        <v>172</v>
      </c>
      <c r="B56" s="919" t="s">
        <v>179</v>
      </c>
      <c r="C56" s="920"/>
      <c r="D56" s="920"/>
      <c r="E56" s="920"/>
      <c r="F56" s="920"/>
      <c r="G56" s="920"/>
      <c r="H56" s="920"/>
      <c r="I56" s="920"/>
      <c r="J56" s="920"/>
      <c r="K56" s="920"/>
      <c r="L56" s="226">
        <v>23</v>
      </c>
    </row>
    <row r="57" spans="1:12" ht="21" customHeight="1">
      <c r="A57" s="144" t="s">
        <v>173</v>
      </c>
      <c r="B57" s="919" t="s">
        <v>180</v>
      </c>
      <c r="C57" s="920"/>
      <c r="D57" s="920"/>
      <c r="E57" s="920"/>
      <c r="F57" s="920"/>
      <c r="G57" s="920"/>
      <c r="H57" s="920"/>
      <c r="I57" s="920"/>
      <c r="J57" s="920"/>
      <c r="K57" s="920"/>
      <c r="L57" s="226">
        <v>53</v>
      </c>
    </row>
    <row r="58" spans="1:12" ht="21" customHeight="1">
      <c r="A58" s="144" t="s">
        <v>174</v>
      </c>
      <c r="B58" s="919" t="s">
        <v>181</v>
      </c>
      <c r="C58" s="920"/>
      <c r="D58" s="920"/>
      <c r="E58" s="920"/>
      <c r="F58" s="920"/>
      <c r="G58" s="920"/>
      <c r="H58" s="920"/>
      <c r="I58" s="920"/>
      <c r="J58" s="920"/>
      <c r="K58" s="920"/>
      <c r="L58" s="226">
        <v>83</v>
      </c>
    </row>
    <row r="59" spans="1:12" ht="21" customHeight="1">
      <c r="A59" s="144" t="s">
        <v>175</v>
      </c>
      <c r="B59" s="919" t="s">
        <v>506</v>
      </c>
      <c r="C59" s="920"/>
      <c r="D59" s="920"/>
      <c r="E59" s="920"/>
      <c r="F59" s="920"/>
      <c r="G59" s="920"/>
      <c r="H59" s="920"/>
      <c r="I59" s="920"/>
      <c r="J59" s="920"/>
      <c r="K59" s="920"/>
      <c r="L59" s="226">
        <v>60</v>
      </c>
    </row>
    <row r="60" spans="1:12" ht="21" customHeight="1">
      <c r="A60" s="144" t="s">
        <v>176</v>
      </c>
      <c r="B60" s="919" t="s">
        <v>182</v>
      </c>
      <c r="C60" s="920"/>
      <c r="D60" s="920"/>
      <c r="E60" s="920"/>
      <c r="F60" s="920"/>
      <c r="G60" s="920"/>
      <c r="H60" s="920"/>
      <c r="I60" s="920"/>
      <c r="J60" s="920"/>
      <c r="K60" s="920"/>
      <c r="L60" s="226">
        <v>14</v>
      </c>
    </row>
    <row r="61" spans="1:12" ht="21" customHeight="1">
      <c r="A61" s="144" t="s">
        <v>177</v>
      </c>
      <c r="B61" s="919" t="s">
        <v>157</v>
      </c>
      <c r="C61" s="920"/>
      <c r="D61" s="920"/>
      <c r="E61" s="920"/>
      <c r="F61" s="920"/>
      <c r="G61" s="920"/>
      <c r="H61" s="920"/>
      <c r="I61" s="920"/>
      <c r="J61" s="920"/>
      <c r="K61" s="920"/>
      <c r="L61" s="226">
        <v>24</v>
      </c>
    </row>
  </sheetData>
  <mergeCells count="17">
    <mergeCell ref="A1:L1"/>
    <mergeCell ref="A2:I2"/>
    <mergeCell ref="J2:L2"/>
    <mergeCell ref="A52:L52"/>
    <mergeCell ref="B3:L3"/>
    <mergeCell ref="A51:L51"/>
    <mergeCell ref="A5:L5"/>
    <mergeCell ref="A37:L37"/>
    <mergeCell ref="A46:L46"/>
    <mergeCell ref="B56:K56"/>
    <mergeCell ref="B57:K57"/>
    <mergeCell ref="B58:K58"/>
    <mergeCell ref="B54:K54"/>
    <mergeCell ref="B61:K61"/>
    <mergeCell ref="B59:K59"/>
    <mergeCell ref="B60:K60"/>
    <mergeCell ref="B55:K55"/>
  </mergeCells>
  <phoneticPr fontId="21" type="noConversion"/>
  <pageMargins left="0.5" right="0.5" top="0.5" bottom="0.5" header="0.3" footer="0.3"/>
  <pageSetup scale="90"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1"/>
  <sheetViews>
    <sheetView showGridLines="0" workbookViewId="0">
      <pane ySplit="4" topLeftCell="A5" activePane="bottomLeft" state="frozen"/>
      <selection pane="bottomLeft" activeCell="D7" sqref="D7"/>
    </sheetView>
  </sheetViews>
  <sheetFormatPr defaultRowHeight="15"/>
  <cols>
    <col min="1" max="1" width="13.85546875" style="62" bestFit="1" customWidth="1"/>
    <col min="2" max="2" width="26.5703125" style="62" bestFit="1" customWidth="1"/>
    <col min="3" max="3" width="90.28515625" style="62" customWidth="1"/>
    <col min="4" max="16384" width="9.140625" style="62"/>
  </cols>
  <sheetData>
    <row r="1" spans="1:4" ht="67.5" customHeight="1">
      <c r="A1" s="847" t="s">
        <v>216</v>
      </c>
      <c r="B1" s="847"/>
      <c r="C1" s="847"/>
      <c r="D1" s="847"/>
    </row>
    <row r="2" spans="1:4" ht="63.75" customHeight="1">
      <c r="A2" s="906"/>
      <c r="B2" s="906"/>
      <c r="C2" s="907" t="s">
        <v>285</v>
      </c>
      <c r="D2" s="907"/>
    </row>
    <row r="3" spans="1:4" s="217" customFormat="1" ht="22.5" customHeight="1">
      <c r="A3" s="917" t="s">
        <v>109</v>
      </c>
      <c r="B3" s="918"/>
      <c r="C3" s="918"/>
      <c r="D3" s="918"/>
    </row>
    <row r="4" spans="1:4" ht="28.5" customHeight="1" thickBot="1">
      <c r="A4" s="157" t="s">
        <v>195</v>
      </c>
      <c r="B4" s="157" t="s">
        <v>55</v>
      </c>
      <c r="C4" s="157" t="s">
        <v>126</v>
      </c>
      <c r="D4" s="157" t="s">
        <v>107</v>
      </c>
    </row>
    <row r="5" spans="1:4" s="119" customFormat="1" ht="24" customHeight="1" thickBot="1">
      <c r="A5" s="615" t="s">
        <v>341</v>
      </c>
      <c r="B5" s="615" t="s">
        <v>1599</v>
      </c>
      <c r="C5" s="616" t="s">
        <v>342</v>
      </c>
      <c r="D5" s="207">
        <v>360</v>
      </c>
    </row>
    <row r="6" spans="1:4" ht="39" customHeight="1" thickBot="1">
      <c r="A6" s="606" t="s">
        <v>1600</v>
      </c>
      <c r="B6" s="606" t="s">
        <v>1601</v>
      </c>
      <c r="C6" s="617" t="s">
        <v>1602</v>
      </c>
      <c r="D6" s="618">
        <v>696</v>
      </c>
    </row>
    <row r="9" spans="1:4" s="217" customFormat="1" ht="21.75" customHeight="1">
      <c r="A9" s="917" t="s">
        <v>902</v>
      </c>
      <c r="B9" s="918"/>
      <c r="C9" s="918"/>
      <c r="D9" s="918"/>
    </row>
    <row r="10" spans="1:4" ht="30.75" customHeight="1">
      <c r="A10" s="147" t="s">
        <v>55</v>
      </c>
      <c r="B10" s="147" t="s">
        <v>487</v>
      </c>
      <c r="C10" s="158" t="s">
        <v>126</v>
      </c>
      <c r="D10" s="157" t="s">
        <v>107</v>
      </c>
    </row>
    <row r="11" spans="1:4" ht="132.75">
      <c r="A11" s="159" t="s">
        <v>424</v>
      </c>
      <c r="B11" s="160" t="s">
        <v>226</v>
      </c>
      <c r="C11" s="110" t="s">
        <v>425</v>
      </c>
      <c r="D11" s="67" t="s">
        <v>119</v>
      </c>
    </row>
  </sheetData>
  <mergeCells count="5">
    <mergeCell ref="A9:D9"/>
    <mergeCell ref="A1:D1"/>
    <mergeCell ref="A2:B2"/>
    <mergeCell ref="C2:D2"/>
    <mergeCell ref="A3:D3"/>
  </mergeCells>
  <phoneticPr fontId="21" type="noConversion"/>
  <pageMargins left="0.5" right="0.5" top="0.5" bottom="0.5" header="0.3" footer="0.3"/>
  <pageSetup paperSize="9" scale="99" fitToHeight="0"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15</vt:i4>
      </vt:variant>
    </vt:vector>
  </HeadingPairs>
  <TitlesOfParts>
    <vt:vector size="38" baseType="lpstr">
      <vt:lpstr>HOME</vt:lpstr>
      <vt:lpstr>NOTEBOOKS</vt:lpstr>
      <vt:lpstr>DESKTOPS &amp; Workstations</vt:lpstr>
      <vt:lpstr>MONITORS</vt:lpstr>
      <vt:lpstr>SERVERS</vt:lpstr>
      <vt:lpstr>PRINTERS</vt:lpstr>
      <vt:lpstr>APPLE PRODUCTS</vt:lpstr>
      <vt:lpstr>CABINETS</vt:lpstr>
      <vt:lpstr>SCANNERS</vt:lpstr>
      <vt:lpstr>Charging Cabinet</vt:lpstr>
      <vt:lpstr>FIREWALL &amp; UTM</vt:lpstr>
      <vt:lpstr>POS</vt:lpstr>
      <vt:lpstr>NETWORKING</vt:lpstr>
      <vt:lpstr>Sotware License</vt:lpstr>
      <vt:lpstr>UPS</vt:lpstr>
      <vt:lpstr>PROJECTORS</vt:lpstr>
      <vt:lpstr>PROJECTION SCREENS</vt:lpstr>
      <vt:lpstr>HP TONER</vt:lpstr>
      <vt:lpstr>HP INK</vt:lpstr>
      <vt:lpstr>INVO Toner</vt:lpstr>
      <vt:lpstr>Digital Board</vt:lpstr>
      <vt:lpstr>3Doodler</vt:lpstr>
      <vt:lpstr>3D Printer</vt:lpstr>
      <vt:lpstr>A</vt:lpstr>
      <vt:lpstr>'APPLE PRODUCTS'!Print_Area</vt:lpstr>
      <vt:lpstr>CABINETS!Print_Area</vt:lpstr>
      <vt:lpstr>'DESKTOPS &amp; Workstations'!Print_Area</vt:lpstr>
      <vt:lpstr>'FIREWALL &amp; UTM'!Print_Area</vt:lpstr>
      <vt:lpstr>HOME!Print_Area</vt:lpstr>
      <vt:lpstr>MONITORS!Print_Area</vt:lpstr>
      <vt:lpstr>NETWORKING!Print_Area</vt:lpstr>
      <vt:lpstr>NOTEBOOKS!Print_Area</vt:lpstr>
      <vt:lpstr>POS!Print_Area</vt:lpstr>
      <vt:lpstr>PRINTERS!Print_Area</vt:lpstr>
      <vt:lpstr>PROJECTORS!Print_Area</vt:lpstr>
      <vt:lpstr>SCANNERS!Print_Area</vt:lpstr>
      <vt:lpstr>'Sotware License'!Print_Area</vt:lpstr>
      <vt:lpstr>UPS!Print_Area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Bassem Nader</dc:creator>
  <cp:lastModifiedBy>Eliane Rached</cp:lastModifiedBy>
  <cp:lastPrinted>2019-11-06T09:17:20Z</cp:lastPrinted>
  <dcterms:created xsi:type="dcterms:W3CDTF">1996-10-14T23:33:28Z</dcterms:created>
  <dcterms:modified xsi:type="dcterms:W3CDTF">2019-11-12T07:24:00Z</dcterms:modified>
</cp:coreProperties>
</file>